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5195" windowHeight="8445" activeTab="3"/>
  </bookViews>
  <sheets>
    <sheet name="4" sheetId="2" r:id="rId1"/>
    <sheet name="4a" sheetId="3" r:id="rId2"/>
    <sheet name="11" sheetId="5" r:id="rId3"/>
    <sheet name="11a" sheetId="6" r:id="rId4"/>
  </sheets>
  <calcPr calcId="124519"/>
</workbook>
</file>

<file path=xl/calcChain.xml><?xml version="1.0" encoding="utf-8"?>
<calcChain xmlns="http://schemas.openxmlformats.org/spreadsheetml/2006/main">
  <c r="A11" i="5"/>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12" i="6"/>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H12" i="3"/>
  <c r="H10"/>
  <c r="H14"/>
  <c r="H13"/>
</calcChain>
</file>

<file path=xl/comments1.xml><?xml version="1.0" encoding="utf-8"?>
<comments xmlns="http://schemas.openxmlformats.org/spreadsheetml/2006/main">
  <authors>
    <author>planeacion04</author>
  </authors>
  <commentList>
    <comment ref="F8" authorId="0">
      <text>
        <r>
          <rPr>
            <b/>
            <sz val="10"/>
            <color indexed="81"/>
            <rFont val="Arial"/>
            <family val="2"/>
          </rPr>
          <t>planeacion04:</t>
        </r>
        <r>
          <rPr>
            <sz val="10"/>
            <color indexed="81"/>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color indexed="81"/>
            <rFont val="Tahoma"/>
            <family val="2"/>
          </rPr>
          <t>planeacion04:</t>
        </r>
        <r>
          <rPr>
            <sz val="8"/>
            <color indexed="81"/>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color indexed="81"/>
            <rFont val="Arial"/>
            <family val="2"/>
          </rPr>
          <t>planeacion04:</t>
        </r>
        <r>
          <rPr>
            <sz val="10"/>
            <color indexed="81"/>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color indexed="81"/>
            <rFont val="Tahoma"/>
            <family val="2"/>
          </rPr>
          <t>planeacion04:</t>
        </r>
        <r>
          <rPr>
            <sz val="8"/>
            <color indexed="81"/>
            <rFont val="Tahoma"/>
            <family val="2"/>
          </rPr>
          <t xml:space="preserve">
</t>
        </r>
        <r>
          <rPr>
            <sz val="11"/>
            <color indexed="81"/>
            <rFont val="Tahoma"/>
            <family val="2"/>
          </rPr>
          <t xml:space="preserve">Escriba el porcentaje de avance de cada actividad, respecto a las actividades o avance programado para el año 2008 (3): Por ejemplo: Si la meta propuesta para el </t>
        </r>
        <r>
          <rPr>
            <b/>
            <sz val="12"/>
            <color indexed="81"/>
            <rFont val="Tahoma"/>
            <family val="2"/>
          </rPr>
          <t>2008</t>
        </r>
        <r>
          <rPr>
            <sz val="11"/>
            <color indexed="8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<sst xmlns="http://schemas.openxmlformats.org/spreadsheetml/2006/main" count="241" uniqueCount="165">
  <si>
    <t>AREAS INVOLUCRADAS (1)</t>
  </si>
  <si>
    <t>META CUATRIENIO PLAN DE DESARROLLO (2)</t>
  </si>
  <si>
    <t>ACTIVIDADES 
(AVANCE PROGRAMADO PARA EL AÑO  2010)  (3)</t>
  </si>
  <si>
    <t>SEGUIMIENTO (4)</t>
  </si>
  <si>
    <t>AVANCE</t>
  </si>
  <si>
    <t>ACCIONES CORRECTIVAS. (6)</t>
  </si>
  <si>
    <t>% DE AVANCE EN EL TIEMPO (4)</t>
  </si>
  <si>
    <t>% DE AVANCE DE LA ACTIVIDAD (5)</t>
  </si>
  <si>
    <t>Secretaría de Infraestructura</t>
  </si>
  <si>
    <t>SGP - Recursos propios</t>
  </si>
  <si>
    <t>1 año</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</si>
  <si>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</si>
  <si>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</si>
  <si>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</si>
  <si>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</si>
  <si>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</si>
  <si>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</si>
  <si>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</si>
  <si>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</si>
  <si>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</si>
  <si>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</si>
  <si>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</si>
  <si>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</si>
  <si>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</si>
  <si>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</si>
  <si>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</si>
  <si>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</si>
  <si>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</si>
  <si>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</si>
  <si>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Infraestructura para el deporte y la recreación.</t>
    </r>
  </si>
  <si>
    <t>Harold Torres Jojoa - Secretaría de Infraestructura</t>
  </si>
  <si>
    <t>Pasto</t>
  </si>
  <si>
    <r>
      <t xml:space="preserve">PERIODO INFORMADO:    </t>
    </r>
    <r>
      <rPr>
        <sz val="10"/>
        <rFont val="Arial"/>
        <family val="2"/>
      </rPr>
      <t>2010</t>
    </r>
  </si>
  <si>
    <t>Adecuación cancha de voleibol barrio Aranda - Etapa C. Municipio de Pasto.</t>
  </si>
  <si>
    <t>Ampliación polideportivo vereda San Antonio - Corregimiento de La Caldera - Municipio de Pasto.</t>
  </si>
  <si>
    <t>Construcción cerramiento polideportivo barrio La Paz del Municipio de Pasto.</t>
  </si>
  <si>
    <t xml:space="preserve">                                                                                                                                                                                                                                                                                                                                                                                                                                                                                                                                                                                                                                                                                                                                                                                                                                                                                                                                                                                                                                                                                                                                                                                                                                                                                                                                                                                                                                                                                                                                                                                                                                                                                                                                                                                                                                                                                                                                                                                                                                                                                                                                                                                                                                                                                                                                                                                                                                                                                                                                                                                                                                                                                                                                                                                                                                                                                                                                                                                                                                                                                                                                                                                                                                                                                                                                                                                                                                                                                                                                                                                                                                                                                                                                                                                                                                                                                                                                                                                                                                                                                                                                                                                                                                                              </t>
  </si>
  <si>
    <t>Realizaremos el mejoramiento y mantenimiento en 19.300 m2 de la Unidad Deportiva Recreativa y Ambiental de Obonuco UDRA en escenarios como la pista atlética, la de ruta, de bicicross, el laguito y  demás zonas de permanencia y circulación.</t>
  </si>
  <si>
    <t xml:space="preserve">Se construirá en un 100% la Unidad deportiva, Recreativa y Cultural de Catambuco con un área total de 8.400 m2 </t>
  </si>
  <si>
    <t>Porcentaje de construcción de la Unidad deportiva, Recreativa y Cultural de Catambuco</t>
  </si>
  <si>
    <t>Se mantendrá, mejorará y/o construirá 8.700 m2 de escenarios deportivos rurales</t>
  </si>
  <si>
    <t>Metros cuadrados  construidos, mejorados y/o con mantenimiento de escenarios deportivos rurales</t>
  </si>
  <si>
    <t>Se mantendrá, mejorará y/o construirá 20.600 m2 de escenarios deportivos Urbanos</t>
  </si>
  <si>
    <t>Metros cuadrados  construidos, mejorados y/o con mantenimiento de escenarios deportivos urbanos.</t>
  </si>
  <si>
    <t>Se dotara construirá, mantendrá  y mejorará 11.200 metros cuadrados de escenarios deportivos y recreativos de cobertura comunal como la loma del Centenario, loma de Praga, Parque Lineal Quebrada Guachucal, piscina de Aranda, entre otros.</t>
  </si>
  <si>
    <t>Metros cuadrados de la Unidad Deportiva, Recreativa y Ambiental de Obonuco - UDRA mejorados o con mantenimiento.</t>
  </si>
  <si>
    <t>Metros cuadrados de escenarios deportivos y recreativos de cobertura comunal contruidos, mejorados o con mantenimiento.</t>
  </si>
  <si>
    <t>FORMATO 4</t>
  </si>
  <si>
    <t>PLANES DE ACCION U OPERATIVOS</t>
  </si>
  <si>
    <r>
      <t>ENTIDAD</t>
    </r>
    <r>
      <rPr>
        <sz val="10"/>
        <rFont val="Arial"/>
        <family val="2"/>
      </rPr>
      <t>:  Alcaldía Municipal de Pasto.</t>
    </r>
  </si>
  <si>
    <r>
      <t>REPRESENTANTE LEGAL</t>
    </r>
    <r>
      <rPr>
        <sz val="10"/>
        <rFont val="Arial"/>
        <family val="2"/>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</si>
  <si>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</si>
  <si>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</si>
  <si>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</si>
  <si>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</si>
  <si>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</si>
  <si>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</si>
  <si>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</si>
  <si>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</si>
  <si>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r>
      <t xml:space="preserve">PROGRAMA: </t>
    </r>
    <r>
      <rPr>
        <sz val="10"/>
        <rFont val="Arial"/>
        <family val="2"/>
      </rPr>
      <t>Infraestructura para el deporte</t>
    </r>
  </si>
  <si>
    <t>Harold Torres Jojoa Secretaría de Infraestructura</t>
  </si>
  <si>
    <r>
      <t xml:space="preserve">MEDIOS DE VERIFICACION:                       RESULTADOS: </t>
    </r>
    <r>
      <rPr>
        <sz val="10"/>
        <rFont val="Arial"/>
        <family val="2"/>
      </rPr>
      <t xml:space="preserve">el proyecto se fue para cofinanciacion con Coldeportes, sin tener respuesta hasta el momento </t>
    </r>
  </si>
  <si>
    <r>
      <t xml:space="preserve">MEDIOS DE VERIFICACION:                       RESULTADOS: </t>
    </r>
    <r>
      <rPr>
        <sz val="10"/>
        <rFont val="Arial"/>
        <family val="2"/>
      </rPr>
      <t xml:space="preserve">el proyecto se fue para cofinanciacion con Accion Social, sin tener respuesta hasta el momento </t>
    </r>
  </si>
  <si>
    <r>
      <t xml:space="preserve">MEDIOS DE VERIFICACION: </t>
    </r>
    <r>
      <rPr>
        <sz val="10"/>
        <rFont val="Arial"/>
        <family val="2"/>
      </rPr>
      <t xml:space="preserve">escritura y certificado de libertad y tradicion a nombre del municipio de Pasto </t>
    </r>
    <r>
      <rPr>
        <b/>
        <sz val="10"/>
        <rFont val="Arial"/>
        <family val="2"/>
      </rPr>
      <t xml:space="preserve">                        RESULTADOS: </t>
    </r>
    <r>
      <rPr>
        <sz val="10"/>
        <rFont val="Arial"/>
        <family val="2"/>
      </rPr>
      <t>Lote adquirido por el municipio</t>
    </r>
  </si>
  <si>
    <r>
      <t xml:space="preserve">MEDIOS DE VERIFICACION: Contratos, </t>
    </r>
    <r>
      <rPr>
        <sz val="10"/>
        <rFont val="Arial"/>
        <family val="2"/>
      </rPr>
      <t xml:space="preserve">Actas para pago, informes de intervetoria, Actas de liquidacion. </t>
    </r>
    <r>
      <rPr>
        <b/>
        <sz val="10"/>
        <rFont val="Arial"/>
        <family val="2"/>
      </rPr>
      <t xml:space="preserve">RESULTADOS: </t>
    </r>
    <r>
      <rPr>
        <sz val="10"/>
        <rFont val="Arial"/>
        <family val="2"/>
      </rPr>
      <t xml:space="preserve"> filtro (tipo frances) con geotextil no tejido NT 1600, y material de triturado de 1" 316.30 y obras no comtempladas como caja de inspeccion de 70*70 cms 1 und y suministro e instalacion de tubweria de ALL PVC d=4" 12.77 ml</t>
    </r>
    <r>
      <rPr>
        <b/>
        <sz val="10"/>
        <rFont val="Arial"/>
        <family val="2"/>
      </rPr>
      <t xml:space="preserve">                      </t>
    </r>
  </si>
  <si>
    <t xml:space="preserve">Construcción pista de ruta UDRA Obonuco. Municipio de Pasto. </t>
  </si>
  <si>
    <r>
      <t xml:space="preserve">MEDIOS DE VERIFICACION:                       RESULTADOS: </t>
    </r>
    <r>
      <rPr>
        <sz val="10"/>
        <rFont val="Arial"/>
        <family val="2"/>
      </rPr>
      <t>Proyecto se encuentra suspendido</t>
    </r>
  </si>
  <si>
    <t xml:space="preserve">inicialmente la meta proyectada para el año 2010 solomente comtemplaba proyectos de mejoramiento, debido a que este año se realizaron proyectos de compras de lotes y proyectos cofinanciados con recursos de nivel nacional esta meta aumento considerablemente </t>
  </si>
  <si>
    <r>
      <t xml:space="preserve">Medios de verificacion: </t>
    </r>
    <r>
      <rPr>
        <sz val="10"/>
        <rFont val="Arial"/>
        <family val="2"/>
      </rPr>
      <t xml:space="preserve">contratos de obra, actas de pago parcial y final, informes de seguimiento. </t>
    </r>
    <r>
      <rPr>
        <b/>
        <sz val="10"/>
        <rFont val="Arial"/>
        <family val="2"/>
      </rPr>
      <t xml:space="preserve">Resultados: </t>
    </r>
    <r>
      <rPr>
        <sz val="10"/>
        <rFont val="Arial"/>
        <family val="2"/>
      </rPr>
      <t>2864 metros cuadrados construidos, intervenidos, adecuados y mantenidos en escenarios como la pista atletica, pista de bicicross y areas contiguas a estos escenarios.</t>
    </r>
  </si>
  <si>
    <t xml:space="preserve">Medios de verificacion:                       resultados: </t>
  </si>
  <si>
    <r>
      <t xml:space="preserve">Medios de verificacion:                       </t>
    </r>
    <r>
      <rPr>
        <sz val="10"/>
        <rFont val="Arial"/>
        <family val="2"/>
      </rPr>
      <t xml:space="preserve">contratos de obra, actas de pago parcial y final, informes de seguimiento. </t>
    </r>
    <r>
      <rPr>
        <b/>
        <sz val="10"/>
        <rFont val="Arial"/>
        <family val="2"/>
      </rPr>
      <t xml:space="preserve">Resultados: </t>
    </r>
    <r>
      <rPr>
        <sz val="10"/>
        <rFont val="Arial"/>
        <family val="2"/>
      </rPr>
      <t>9409.5 metros cuadrados construidos, mejorados y/o con mantenimiento en escenarios deportivosen las diferentes comunas del area urbana del mpio de pasto.</t>
    </r>
  </si>
  <si>
    <r>
      <t xml:space="preserve">Medios de verificacion: </t>
    </r>
    <r>
      <rPr>
        <sz val="10"/>
        <rFont val="Arial"/>
        <family val="2"/>
      </rPr>
      <t xml:space="preserve">contratos de obra, actas de pago parcial y final, informes de seguimiento. </t>
    </r>
    <r>
      <rPr>
        <b/>
        <sz val="10"/>
        <rFont val="Arial"/>
        <family val="2"/>
      </rPr>
      <t xml:space="preserve">Resultados: </t>
    </r>
    <r>
      <rPr>
        <sz val="10"/>
        <rFont val="Arial"/>
        <family val="2"/>
      </rPr>
      <t xml:space="preserve">17.158,5 metros cuadrados construidos, mejorados y/o con mantenimiento en escenarios deportivos del area rural del mpio de Pasto. </t>
    </r>
  </si>
  <si>
    <r>
      <t>Medios de verificacion: contratos de obra, actas de pago parcial, informes de seguimiento.</t>
    </r>
    <r>
      <rPr>
        <b/>
        <sz val="10"/>
        <rFont val="Arial"/>
        <family val="2"/>
      </rPr>
      <t xml:space="preserve">  Resultados:</t>
    </r>
    <r>
      <rPr>
        <sz val="10"/>
        <rFont val="Arial"/>
        <family val="2"/>
      </rPr>
      <t>• Se realizó el mejoramiento de 7.000 m2 en escenarios deportivos de importancia comunal como el parque lineal de la Quebrada Guachucal</t>
    </r>
  </si>
  <si>
    <r>
      <t xml:space="preserve">MEDIOS DE VERIFICACION:  </t>
    </r>
    <r>
      <rPr>
        <sz val="10"/>
        <rFont val="Arial"/>
        <family val="2"/>
      </rPr>
      <t xml:space="preserve">Actas parciales, informes               </t>
    </r>
    <r>
      <rPr>
        <b/>
        <sz val="10"/>
        <rFont val="Arial"/>
        <family val="2"/>
      </rPr>
      <t xml:space="preserve">      RESULTADOS:</t>
    </r>
    <r>
      <rPr>
        <sz val="10"/>
        <rFont val="Arial"/>
        <family val="2"/>
      </rPr>
      <t xml:space="preserve"> el proyecto tiene un avance físico y económico del 40% quedando pendiente su culminación para el 28/02/2011</t>
    </r>
  </si>
  <si>
    <r>
      <t xml:space="preserve">MEDIOS DE VERIFICACION:                       RESULTADOS: </t>
    </r>
    <r>
      <rPr>
        <sz val="10"/>
        <rFont val="Arial"/>
        <family val="2"/>
      </rPr>
      <t>El proyecto no se ejecutó</t>
    </r>
  </si>
  <si>
    <t>No se ejecutó porque el sorteo se declaró decierto</t>
  </si>
  <si>
    <t>el proyecto se fue para cofinanciación con Coldeportes, sin tener respuesta hasta el momento</t>
  </si>
  <si>
    <r>
      <t xml:space="preserve">MEDIOS DE VERIFICACION:                       RESULTADOS: </t>
    </r>
    <r>
      <rPr>
        <sz val="10"/>
        <rFont val="Arial"/>
        <family val="2"/>
      </rPr>
      <t>Se encuentra en proceso de Adjudicación</t>
    </r>
  </si>
  <si>
    <t>Se encuentra en proceso de Adjudicación</t>
  </si>
  <si>
    <r>
      <t xml:space="preserve">MEDIOS DE VERIFICACION:                       RESULTADOS: </t>
    </r>
    <r>
      <rPr>
        <sz val="10"/>
        <rFont val="Arial"/>
        <family val="2"/>
      </rPr>
      <t xml:space="preserve">el proyecto se fue para cofinanciación con Coldeportes, sin tener respuesta hasta el momento </t>
    </r>
  </si>
  <si>
    <r>
      <t xml:space="preserve">MEDIOS DE VERIFICACION: </t>
    </r>
    <r>
      <rPr>
        <sz val="10"/>
        <rFont val="Arial"/>
        <family val="2"/>
      </rPr>
      <t>Contratos, Actas para pago, informes de intervetoría, Actas de liquidación</t>
    </r>
    <r>
      <rPr>
        <b/>
        <sz val="10"/>
        <rFont val="Arial"/>
        <family val="2"/>
      </rPr>
      <t xml:space="preserve">. RESULTADOS: </t>
    </r>
    <r>
      <rPr>
        <sz val="10"/>
        <rFont val="Arial"/>
        <family val="2"/>
      </rPr>
      <t xml:space="preserve">demolición de concreto estructural de 1.79m3, retiro y disposición 72.20m3, base con recebo común compactado manualmente 61.50m3, fundición de placa de concreto de 3000 de espesor 10cm psi cubriendo un área de 103.80m2 y 36ml de juntas de dilatación, reinstalación de canchas multifuncionales, se realizó las libneas de demarcación contínua, se construyó 20.40ml de gradería de dos escalones, como obras no comtempladas se realizó un anden en conccreto de 2500 psi espesor 8 cm cubriendo un área de 10.50m2. Estos valores se compensan con obras de menos en varios componentes. </t>
    </r>
    <r>
      <rPr>
        <b/>
        <sz val="10"/>
        <rFont val="Arial"/>
        <family val="2"/>
      </rPr>
      <t xml:space="preserve">                      </t>
    </r>
  </si>
  <si>
    <r>
      <t xml:space="preserve">MEDIOS DE VERIFICACION: </t>
    </r>
    <r>
      <rPr>
        <sz val="10"/>
        <rFont val="Arial"/>
        <family val="2"/>
      </rPr>
      <t>Contratos, Actas para pago, informes de intervetoria, Actas de liquidación</t>
    </r>
    <r>
      <rPr>
        <b/>
        <sz val="10"/>
        <rFont val="Arial"/>
        <family val="2"/>
      </rPr>
      <t xml:space="preserve">.  RESULTADOS:  </t>
    </r>
    <r>
      <rPr>
        <sz val="10"/>
        <rFont val="Arial"/>
        <family val="2"/>
      </rPr>
      <t xml:space="preserve">trazado sobre terreno 152.80m2, retiro y disposición de material sobrante 263.20m3, base con recebo compactación material común 108.02m3, placa en concreto de 3000 psi con espesor 10 cm cubriendo un área de 506 m2 y 284 ml de juntas de dilatación con sus lineas de demarcación contínua de 250 ml como obras no comptempladas se realizó un muro en mampostería en ladrillo común con repello esmaltado cubriendo un area de 19 m2 y se fundio un a placa en concreto de 3000 psi paar gardería. obras adicionales construyó una gradería de dos escalones en una longitud de 27ml. Estos valores se compensan con obras de menos en varios componentes.  </t>
    </r>
    <r>
      <rPr>
        <b/>
        <sz val="10"/>
        <rFont val="Arial"/>
        <family val="2"/>
      </rPr>
      <t xml:space="preserve">                     </t>
    </r>
  </si>
  <si>
    <r>
      <t xml:space="preserve">MEDIOS DE VERIFICACION: </t>
    </r>
    <r>
      <rPr>
        <sz val="10"/>
        <rFont val="Arial"/>
        <family val="2"/>
      </rPr>
      <t xml:space="preserve">Contratos, Actas para pago, informes de intervetoría, Actas de liquidación.   </t>
    </r>
    <r>
      <rPr>
        <b/>
        <sz val="10"/>
        <rFont val="Arial"/>
        <family val="2"/>
      </rPr>
      <t xml:space="preserve">                   RESULTADOS:  </t>
    </r>
    <r>
      <rPr>
        <sz val="10"/>
        <rFont val="Arial"/>
        <family val="2"/>
      </rPr>
      <t>Canchas para polideportivo incluye tubos de voleibol 2 und</t>
    </r>
  </si>
  <si>
    <t xml:space="preserve">el proyecto se fue para cofinanciación con Acción Social, sin tener respuesta hasta el momento </t>
  </si>
  <si>
    <r>
      <t xml:space="preserve">MEDIOS DE VERIFICACION: </t>
    </r>
    <r>
      <rPr>
        <sz val="10"/>
        <rFont val="Arial"/>
        <family val="2"/>
      </rPr>
      <t>Escritura y certificado de libertad y tradición a nombre del municipio de Pasto</t>
    </r>
    <r>
      <rPr>
        <b/>
        <sz val="10"/>
        <rFont val="Arial"/>
        <family val="2"/>
      </rPr>
      <t xml:space="preserve">                         RESULTADOS: </t>
    </r>
    <r>
      <rPr>
        <sz val="10"/>
        <rFont val="Arial"/>
        <family val="2"/>
      </rPr>
      <t>Lote adquirido por el municipio</t>
    </r>
  </si>
  <si>
    <r>
      <t xml:space="preserve">MEDIOS DE VERIFICACION: </t>
    </r>
    <r>
      <rPr>
        <sz val="10"/>
        <rFont val="Arial"/>
        <family val="2"/>
      </rPr>
      <t>Actas para pago, informes de intervetoria, Actas de liquidación</t>
    </r>
    <r>
      <rPr>
        <b/>
        <sz val="10"/>
        <rFont val="Arial"/>
        <family val="2"/>
      </rPr>
      <t xml:space="preserve">.                         RESULTADOS: </t>
    </r>
    <r>
      <rPr>
        <sz val="10"/>
        <rFont val="Arial"/>
        <family val="2"/>
      </rPr>
      <t>placa para polideportivo, cunetas y demarcación, instalación de canchas</t>
    </r>
  </si>
  <si>
    <r>
      <t xml:space="preserve">MEDIOS DE VERIFICACION: </t>
    </r>
    <r>
      <rPr>
        <sz val="10"/>
        <rFont val="Arial"/>
        <family val="2"/>
      </rPr>
      <t xml:space="preserve">escritura y certificado de libertad y tradición a nombre del municipio de Pasto </t>
    </r>
    <r>
      <rPr>
        <b/>
        <sz val="10"/>
        <rFont val="Arial"/>
        <family val="2"/>
      </rPr>
      <t xml:space="preserve">                        RESULTADOS:</t>
    </r>
    <r>
      <rPr>
        <sz val="10"/>
        <rFont val="Arial"/>
        <family val="2"/>
      </rPr>
      <t xml:space="preserve"> Lote adquirido por el municipio</t>
    </r>
  </si>
  <si>
    <t>MEDIOS DE VERIFICACION:                       RESULTADOS: el proyecto no se ejecutó</t>
  </si>
  <si>
    <t>El proyecto no se ejecutó por orden directa del Alcalde</t>
  </si>
  <si>
    <r>
      <t xml:space="preserve">MEDIOS DE VERIFICACION: </t>
    </r>
    <r>
      <rPr>
        <sz val="10"/>
        <rFont val="Arial"/>
        <family val="2"/>
      </rPr>
      <t>Actas para pago, informes de intervetoría, Actas de liquidación</t>
    </r>
    <r>
      <rPr>
        <b/>
        <sz val="10"/>
        <rFont val="Arial"/>
        <family val="2"/>
      </rPr>
      <t xml:space="preserve">.                       RESULTADOS: </t>
    </r>
    <r>
      <rPr>
        <sz val="10"/>
        <rFont val="Arial"/>
        <family val="2"/>
      </rPr>
      <t>se mejoró la cancha de fútbol del corregimiento de Santa Bárbara con la construcción del cerramiento en mamposteria ángulo y varilla cuadrada y graderías, se realizó la adecuación de la cancha de fútbol con al construcción de la gradería en mampostería y drenajes, se realizó la adecuación con cerramiento en mampostería ángulo y varilla cuadrada y graderías, se realizó la adecuación de estos con un cerramiento de altura 3 metros en tubo, mampostería y varilla cuadrada</t>
    </r>
  </si>
  <si>
    <r>
      <t xml:space="preserve">MEDIOS DE VERIFICACION: </t>
    </r>
    <r>
      <rPr>
        <sz val="10"/>
        <rFont val="Arial"/>
        <family val="2"/>
      </rPr>
      <t>escritura y certificado de libertad y tradición a nombre del municipio de Pasto</t>
    </r>
    <r>
      <rPr>
        <b/>
        <sz val="10"/>
        <rFont val="Arial"/>
        <family val="2"/>
      </rPr>
      <t xml:space="preserve">                         RESULTADOS: </t>
    </r>
    <r>
      <rPr>
        <sz val="10"/>
        <rFont val="Arial"/>
        <family val="2"/>
      </rPr>
      <t>Lote adquirido por el municipio</t>
    </r>
  </si>
  <si>
    <r>
      <t xml:space="preserve">MEDIOS DE VERIFICACION: </t>
    </r>
    <r>
      <rPr>
        <sz val="10"/>
        <rFont val="Arial"/>
        <family val="2"/>
      </rPr>
      <t>Actas para pago, informes de intervetoría, Actas de liquidación</t>
    </r>
    <r>
      <rPr>
        <b/>
        <sz val="10"/>
        <rFont val="Arial"/>
        <family val="2"/>
      </rPr>
      <t xml:space="preserve">.                        RESULTADOS: </t>
    </r>
    <r>
      <rPr>
        <sz val="10"/>
        <rFont val="Arial"/>
        <family val="2"/>
      </rPr>
      <t>el proyecto se encuentra ejecutado con base en recebo compactación mecánica, nivelación de subrasante con motoniveladora y demarcación en ladrillo</t>
    </r>
  </si>
  <si>
    <r>
      <t xml:space="preserve">MEDIOS DE VERIFICACION: </t>
    </r>
    <r>
      <rPr>
        <sz val="10"/>
        <rFont val="Arial"/>
        <family val="2"/>
      </rPr>
      <t>Actas para pago, informes de intervetoría, Actas de liquidación.</t>
    </r>
    <r>
      <rPr>
        <b/>
        <sz val="10"/>
        <rFont val="Arial"/>
        <family val="2"/>
      </rPr>
      <t xml:space="preserve">                    RESULTADOS: </t>
    </r>
    <r>
      <rPr>
        <sz val="10"/>
        <rFont val="Arial"/>
        <family val="2"/>
      </rPr>
      <t>proyecto adecuado con caseta multifuncional el cual incluye concreto para cimentación vigas columnas placa acero para estas, vidrios ventanas puertas enchape en cerámica, muro en ladrillo, instalaciones eléctricas, sanitarias e hidráulicas, además cerramiento con malla, caseta de juzgamiento  con concreto para ciemientos, columnas placa vigas, muro en ladrillo y acero de refuerzo, unidad sanitaria con base en recebo, concreto para placa viga columna cimientos, acero de refuerzo muro en ladrillo,  cerámica para su acabado, puerta en lámina instalaciones sanitarias e hidráulicas y caja de inspección de 0.60*0.60m, además otras obras como anden, viga canal y placa de piso en concreto de 3000 PSI, además se presentaron otras obras no contempladas como son: gradería en mampostería y concreto 3 escalones, base en recebo, punto sanitario red sanitaria empalme cajilla, suministro e instalación de polisec caja de inspección, placa en concreto, mampostería sibre peldaño, acero de refuerzo, concreto de 200 psi, repello esmaltado y reubicación de postes de energía</t>
    </r>
  </si>
  <si>
    <r>
      <t xml:space="preserve">MEDIOS DE VERIFICACION:  Contratos, </t>
    </r>
    <r>
      <rPr>
        <sz val="10"/>
        <rFont val="Arial"/>
        <family val="2"/>
      </rPr>
      <t>Actas para pago, informes de intervetoría, Actas de liquidación</t>
    </r>
    <r>
      <rPr>
        <b/>
        <sz val="10"/>
        <rFont val="Arial"/>
        <family val="2"/>
      </rPr>
      <t xml:space="preserve">. RESULTADOS:  </t>
    </r>
    <r>
      <rPr>
        <sz val="10"/>
        <rFont val="Arial"/>
        <family val="2"/>
      </rPr>
      <t xml:space="preserve">contratación de dos profesionales y un técnico y  2 estudios              </t>
    </r>
    <r>
      <rPr>
        <b/>
        <sz val="10"/>
        <rFont val="Arial"/>
        <family val="2"/>
      </rPr>
      <t xml:space="preserve">       </t>
    </r>
  </si>
  <si>
    <r>
      <t xml:space="preserve">MEDIOS DE VERIFICACION:  </t>
    </r>
    <r>
      <rPr>
        <sz val="10"/>
        <rFont val="Arial"/>
        <family val="2"/>
      </rPr>
      <t>Contratos, Actas para pago, informes de Interventoría, Actas de liquidación.</t>
    </r>
    <r>
      <rPr>
        <b/>
        <sz val="10"/>
        <rFont val="Arial"/>
        <family val="2"/>
      </rPr>
      <t xml:space="preserve"> RESULTADOS:   </t>
    </r>
    <r>
      <rPr>
        <sz val="10"/>
        <rFont val="Arial"/>
        <family val="2"/>
      </rPr>
      <t xml:space="preserve">trazado sobre terreno 380 m2, Excavación mecánica de material común 140.80 m3; retiro y disposición de material sobrante 169.65 m3; base con recebo compactación manual (78.22 m3); placa de piso en concreto de 3000 PSI espesor 10 cm y malla electrosoldada (364 m2); cuneta en concreto con conexión de 3000 PSI (40 ml); juntas de dilatación para placa (218.80 ml); líneas de demarcación continua (291 ml); canchas de baloncesto en tubo estructural de 3" incluye tubos de voleibol (2 und). a su vez hubieron obras no contempladas las cuales son construcción de caja de inspección de 0.60*0.60*0.90 Mts. incluye excavación manual (1 und), suministro e instalación de tapa de sumidero (1 und) y suministro e instalación de tubería sanitaria 6"incluye codo excavación y estructura de descole (4ml)   </t>
    </r>
    <r>
      <rPr>
        <b/>
        <sz val="10"/>
        <rFont val="Arial"/>
        <family val="2"/>
      </rPr>
      <t xml:space="preserve"> </t>
    </r>
  </si>
  <si>
    <r>
      <t xml:space="preserve">MEDIOS DE VERIFICACION:  </t>
    </r>
    <r>
      <rPr>
        <sz val="10"/>
        <rFont val="Arial"/>
        <family val="2"/>
      </rPr>
      <t>Contratos, Actas para pago, informes de intervetoría, Actas de liquidación</t>
    </r>
    <r>
      <rPr>
        <b/>
        <sz val="10"/>
        <rFont val="Arial"/>
        <family val="2"/>
      </rPr>
      <t xml:space="preserve">. RESULTADOS: </t>
    </r>
    <r>
      <rPr>
        <sz val="10"/>
        <rFont val="Arial"/>
        <family val="2"/>
      </rPr>
      <t xml:space="preserve"> El proyecto contempla: demolición de concreto estructural 0.69m3, excavaciones 4.36m3, retiro de material sobrante 4.70 m3, fundición de dados en concreto de 3000psi  3.16 m3 utilizando 49.88 kg de acero de refuerzo y cerramiento 31.50 ml.</t>
    </r>
    <r>
      <rPr>
        <b/>
        <sz val="10"/>
        <rFont val="Arial"/>
        <family val="2"/>
      </rPr>
      <t xml:space="preserve">                 </t>
    </r>
  </si>
  <si>
    <r>
      <t xml:space="preserve">MEDIOS DE VERIFICACION: </t>
    </r>
    <r>
      <rPr>
        <sz val="10"/>
        <rFont val="Arial"/>
        <family val="2"/>
      </rPr>
      <t>Contratos, Actas para pago, informes de intervetoría, Actas de liquidación.</t>
    </r>
    <r>
      <rPr>
        <b/>
        <sz val="10"/>
        <rFont val="Arial"/>
        <family val="2"/>
      </rPr>
      <t xml:space="preserve">  RESULTADOS:  </t>
    </r>
    <r>
      <rPr>
        <sz val="10"/>
        <rFont val="Arial"/>
        <family val="2"/>
      </rPr>
      <t>demolición de concreto estructural 3.5m3, excavaciones 4m3, retiro de material sobrante 35 m3, fundición de dados en concreto ciclópeo 5.30 m3 utilizando 8.43 kg de acero de refuerzo y cerramiento 46.90 ml, como obras no contempladas se hizo una viga sobre piso en concreto para anclaje con sus respectivos anclajes en hierro de 5/8  se utilizó epóxico. Estos valores se compensan con obras de menos en varios componentes</t>
    </r>
    <r>
      <rPr>
        <b/>
        <sz val="10"/>
        <rFont val="Arial"/>
        <family val="2"/>
      </rPr>
      <t xml:space="preserve">.                 </t>
    </r>
  </si>
  <si>
    <r>
      <t xml:space="preserve">MEDIOS DE VERIFICACION:                       RESULTADOS: </t>
    </r>
    <r>
      <rPr>
        <sz val="10"/>
        <rFont val="Arial"/>
        <family val="2"/>
      </rPr>
      <t>este proyecto no se ejecutó, su ejecución queda pendiente para el año 2011</t>
    </r>
  </si>
  <si>
    <t>el proyecto se ejecutara en el 2011 debido a la falta de tiempo para realizar la obra</t>
  </si>
  <si>
    <t>Proyecto no ejecutado por orden del Alcalde</t>
  </si>
  <si>
    <r>
      <t xml:space="preserve">MEDIOS DE VERIFICACION: </t>
    </r>
    <r>
      <rPr>
        <sz val="10"/>
        <rFont val="Arial"/>
        <family val="2"/>
      </rPr>
      <t>Contratos, Actas para pago, informes de intervetoria, Actas de liquidación</t>
    </r>
    <r>
      <rPr>
        <b/>
        <sz val="10"/>
        <rFont val="Arial"/>
        <family val="2"/>
      </rPr>
      <t xml:space="preserve">. RESULTADOS:  </t>
    </r>
    <r>
      <rPr>
        <sz val="10"/>
        <rFont val="Arial"/>
        <family val="2"/>
      </rPr>
      <t xml:space="preserve">excavación sin retiro (19.96 M3), demolición de concreto  a mano (8.12 m3) retiro y disposición de material sobrante (36.50M3), concreto coclópeo 40% rajon 60% concreto de 2000 PSi (11.37m3), viga en concerto de 0.25*0.25 mts de 3000 psi (2.24m3), viga sobre muro de 3000 psi (0.55m3), columna en concreto 0.20*0.25 mts de 3000 psi (1.53 m3), muro en ladrillo comun sencillo (26.35m2), acero de refuerzo de 60000 psi (321.59kg) y cerramiento en tubo estructural 2 1/2" semipesado (33.40 ml).   </t>
    </r>
    <r>
      <rPr>
        <b/>
        <sz val="10"/>
        <rFont val="Arial"/>
        <family val="2"/>
      </rPr>
      <t xml:space="preserve">             </t>
    </r>
  </si>
  <si>
    <r>
      <t xml:space="preserve">MEDIOS DE VERIFICACION:  </t>
    </r>
    <r>
      <rPr>
        <sz val="10"/>
        <rFont val="Arial"/>
        <family val="2"/>
      </rPr>
      <t xml:space="preserve">Actas para pago, informes de intervetoria, Actas de liquidacion. </t>
    </r>
    <r>
      <rPr>
        <b/>
        <sz val="10"/>
        <rFont val="Arial"/>
        <family val="2"/>
      </rPr>
      <t xml:space="preserve">                       RESULTADOS: </t>
    </r>
    <r>
      <rPr>
        <sz val="10"/>
        <rFont val="Arial"/>
        <family val="2"/>
      </rPr>
      <t>excavación sin retiro, retiro y disposición de material sobrante, dados en concreto ciclipeo 40% rajon 60% concreto, acero de refuerzo, cerramiento de protección de tubo estructural 3", gradería en mampostería y concreto y líneas de demarcación continua</t>
    </r>
  </si>
  <si>
    <r>
      <t xml:space="preserve">MEDIOS DE VERIFICACION: </t>
    </r>
    <r>
      <rPr>
        <sz val="10"/>
        <rFont val="Arial"/>
        <family val="2"/>
      </rPr>
      <t>Actas para pago, informes de intervetoría, Actas de liquidacion</t>
    </r>
    <r>
      <rPr>
        <b/>
        <sz val="10"/>
        <rFont val="Arial"/>
        <family val="2"/>
      </rPr>
      <t xml:space="preserve">.                                   RESULTADOS: </t>
    </r>
    <r>
      <rPr>
        <sz val="10"/>
        <rFont val="Arial"/>
        <family val="2"/>
      </rPr>
      <t>suministro e instlaciín de domo con marco en ángulo y malla, desmonte suministro e instalación de malla calibre 10, suministro e instalación de ángulo, además se adicionaron obras no comtempladas como son muro en ladrillo común sencillo, viga de amarre de 3000Psi, alfajia en concreto de 3000 PSI, pañete exterior allanado mortero 1:4, pintura vinilo tipo 1, puerta de 2.20*1.20m calibre 18 y pintura para malla existente</t>
    </r>
  </si>
  <si>
    <r>
      <t xml:space="preserve">MEDIOS DE VERIFICACION:                      RESULTADOS: </t>
    </r>
    <r>
      <rPr>
        <sz val="10"/>
        <rFont val="Arial"/>
        <family val="2"/>
      </rPr>
      <t>Proyecto se empezará a ejecutar en el año 2011</t>
    </r>
  </si>
  <si>
    <t>adjudicado el ganador a falta de empezar la obra por escases de materiales, pendiente para el 2011</t>
  </si>
  <si>
    <r>
      <t xml:space="preserve">MEDIOS DE VERIFICACION: </t>
    </r>
    <r>
      <rPr>
        <sz val="10"/>
        <rFont val="Arial"/>
        <family val="2"/>
      </rPr>
      <t>Actas para pago, informes de intervetoría, Actas de liquidación.</t>
    </r>
    <r>
      <rPr>
        <b/>
        <sz val="10"/>
        <rFont val="Arial"/>
        <family val="2"/>
      </rPr>
      <t xml:space="preserve">                                   RESULTADOS: </t>
    </r>
    <r>
      <rPr>
        <sz val="10"/>
        <rFont val="Arial"/>
        <family val="2"/>
      </rPr>
      <t>se realizó la construcción de 54 metros lineales de cerramiento en mampostería malla tubo y ángulo</t>
    </r>
  </si>
  <si>
    <t>MEDIOS DE VERIFICACION:                       RESULTADOS: El proyecto no se ejecutó</t>
  </si>
  <si>
    <t>Proyecto no ejecutado por problemas con el predio</t>
  </si>
  <si>
    <r>
      <t xml:space="preserve">MEDIOS DE VERIFICACION: </t>
    </r>
    <r>
      <rPr>
        <sz val="10"/>
        <rFont val="Arial"/>
        <family val="2"/>
      </rPr>
      <t>Actas para pago, informes de intervetoría, Actas de liquidación</t>
    </r>
    <r>
      <rPr>
        <b/>
        <sz val="10"/>
        <rFont val="Arial"/>
        <family val="2"/>
      </rPr>
      <t xml:space="preserve">.                                        RESULTADOS: </t>
    </r>
    <r>
      <rPr>
        <sz val="10"/>
        <rFont val="Arial"/>
        <family val="2"/>
      </rPr>
      <t>trazado sobre terreno 429 m2, Excavación mecánica de material común 300 m3; retiro y disposición de material sobrante 290.30 m3; base con recebo compactación manual (91.16 m3); placa de piso en concreto de 3000 PSI espesor 10 cm y malal electrosoldada (435. m2); cuneta en concreto con conexión de 3000 PSI (52 ml); juntas de dilatación para placa (250 ml); lineas de demarcación contínua (300 ml); canchas para polideportivos (2 und).</t>
    </r>
  </si>
  <si>
    <t>Proyecto no ejecutado por que el predio no pertenece al municipio</t>
  </si>
  <si>
    <r>
      <t xml:space="preserve">MEDIOS DE VERIFICACION: </t>
    </r>
    <r>
      <rPr>
        <sz val="10"/>
        <rFont val="Arial"/>
        <family val="2"/>
      </rPr>
      <t xml:space="preserve">Contratos, Actas para pago, informes de intervetoría, Actas de liquidación. </t>
    </r>
    <r>
      <rPr>
        <b/>
        <sz val="10"/>
        <rFont val="Arial"/>
        <family val="2"/>
      </rPr>
      <t xml:space="preserve"> RESULTADOS:  </t>
    </r>
    <r>
      <rPr>
        <sz val="10"/>
        <rFont val="Arial"/>
        <family val="2"/>
      </rPr>
      <t xml:space="preserve">se realizó excavaciones en un volumen de 7 m3, fundición de dados en concreto  de 3000 psi de 0.50*0.50*0.70 m utilizando 140 kg de acero de refuerzo. además se construyó un cerramiento de protección en tubo de 3" y malla en una longitud de 50ml como obras no contempladas se realizó el retiro de material en sitio y corte de piedra. Estos valores se compensan con obras de menos en varios componentes.  </t>
    </r>
    <r>
      <rPr>
        <b/>
        <sz val="10"/>
        <rFont val="Arial"/>
        <family val="2"/>
      </rPr>
      <t xml:space="preserve">                    </t>
    </r>
  </si>
  <si>
    <r>
      <t xml:space="preserve">MEDIOS DE VERIFICACION:  </t>
    </r>
    <r>
      <rPr>
        <sz val="10"/>
        <rFont val="Arial"/>
        <family val="2"/>
      </rPr>
      <t>Contratos, Actas para pago, informes de intervetoría, Actas de liquidación.</t>
    </r>
    <r>
      <rPr>
        <b/>
        <sz val="10"/>
        <rFont val="Arial"/>
        <family val="2"/>
      </rPr>
      <t xml:space="preserve"> RESULTADOS:  </t>
    </r>
    <r>
      <rPr>
        <sz val="10"/>
        <rFont val="Arial"/>
        <family val="2"/>
      </rPr>
      <t>trazado sobre terreno 326.40m2, demolición de concreto estrcutural de 21 m3, excavación manual de 9.79 m3, excavación mecánica 174.80 m3, retiro de material sobrante de 209.80m3 extendido de base en recebo común compactación manual 102.11m3, fundición de placa en concreto de 300 psi de espesor 10 cm cubriendo un área de 305.19m2, realizándoles 160ml de juntas de dilatación y 300 ml de líneas de demarcación contínua, cuneta de protección de 23.50 ml elaboró e instalo dos canchas para el polideportivo, se contruyó dados en concreto ciclópeo para cerramiento dando un volumen de 2.07 m3 y utilizando 26.28 kg de acero de refuerzo, construyó cerramiento de tubo de 3" y malla con una longitud de 24 ml se construyeron obras adicioanles como muro en ladrillo tipo soga con pañete impermeabilizado cubriendo un área de 12,50m2 se suministro e instaló tubería de 4" sanitaria para el descole de las cunetas con una logitud de 30 ml, se suministro malla eslabonada calibre 10 en un área de 13, 50m2. se realizó adicional en valor</t>
    </r>
    <r>
      <rPr>
        <b/>
        <sz val="10"/>
        <rFont val="Arial"/>
        <family val="2"/>
      </rPr>
      <t xml:space="preserve">                  </t>
    </r>
  </si>
  <si>
    <r>
      <t xml:space="preserve">MEDIOS DE VERIFICACION: </t>
    </r>
    <r>
      <rPr>
        <sz val="10"/>
        <rFont val="Arial"/>
        <family val="2"/>
      </rPr>
      <t xml:space="preserve">Contratos, Actas para pago, informes de intervetoría, Actas de liquidación. </t>
    </r>
    <r>
      <rPr>
        <b/>
        <sz val="10"/>
        <rFont val="Arial"/>
        <family val="2"/>
      </rPr>
      <t xml:space="preserve">RESULTADOS:  </t>
    </r>
    <r>
      <rPr>
        <sz val="10"/>
        <rFont val="Arial"/>
        <family val="2"/>
      </rPr>
      <t xml:space="preserve">demolición de concreto  estructural (2.13 m3), excavación sin retiro (9.47 M3), retiro y disposición de material sobrante (14.44M3), dados en concreto coclópeo 40% rajón 60% concreto (6.30m3), acero de refuerzo de 60000 psi (210.11kg) y cerramiento en tubo estructural 3" semipesado (77.00 ml), se realizó un contrato adicional en el cual se incluyeron los siguientes items puerta doble en tubo  de 2 1/2" h=2.5m (1 und), viga en concreto 0.25*0.30 mts (34.74ml), adherente de concreto viejo a nuevo (9.52m2) y anclajes con epóxico y acero de 5/8 (26 und).  </t>
    </r>
  </si>
  <si>
    <r>
      <t>MEDIOS DE VERIFICACION:                       RESULTADOS: e</t>
    </r>
    <r>
      <rPr>
        <sz val="10"/>
        <rFont val="Arial"/>
        <family val="2"/>
      </rPr>
      <t>l poroyecto no se ejecutó</t>
    </r>
  </si>
  <si>
    <t>El predio pertenece a Pasto Deportes, por lo tanto se necesita el convenio con el municipio</t>
  </si>
  <si>
    <r>
      <t>MEDIOS DE VERIFICACION:                       RESULTADOS: e</t>
    </r>
    <r>
      <rPr>
        <sz val="10"/>
        <rFont val="Arial"/>
        <family val="2"/>
      </rPr>
      <t xml:space="preserve">l proeycto a la fecha no se encuentra culminado, avance de obra del 93%, quedando pendiente de terminar a fecha 30/01/2011 </t>
    </r>
  </si>
  <si>
    <t>El poroyecto no se ejecutó</t>
  </si>
  <si>
    <t xml:space="preserve">Construcción de la pista atlética en material sintético en la Unidad Deportiva, Recreativa y Ambiental Obonuco. Municipio de Pasto. </t>
  </si>
  <si>
    <t xml:space="preserve">Suministro de Cemento para el Mejoramiento de la pista de bicicros en la UDRA del Municipio de Pasto. </t>
  </si>
  <si>
    <t xml:space="preserve">Mejoramiento de la unidad deportiva y recreativa y cultural Catambuco Municipio de Pasto. </t>
  </si>
  <si>
    <t xml:space="preserve">Cosntrucción coliseo en la Unidad deportiva, recreativa y cultural de Catambuco. Municipio de Pasto. </t>
  </si>
  <si>
    <t xml:space="preserve">Construcción placa polideportivo vereda Tamboloma, corregimiento de Buesaquillo, Municipio de Pasto. </t>
  </si>
  <si>
    <t xml:space="preserve">Elaboracion e instalacion de canchas polifuncionales para polideportivo vereda Tamboloma corregimeinto de Buesaquillo Municipio de Pasto. </t>
  </si>
  <si>
    <t xml:space="preserve">Construccion polideportivo cubierto en la vereda Tescual Municipio de Pasto. </t>
  </si>
  <si>
    <t xml:space="preserve">Compra de lote para construcción de polideportivo en la vereda Dolores - Camino Real. Corregimiento de San Fernando. Municipio de Pasto. </t>
  </si>
  <si>
    <t xml:space="preserve">Construcción de polideportivo en la vereda San Juan Alto, corregimiento de Morasurco. Municipio de Pasto. </t>
  </si>
  <si>
    <t xml:space="preserve">Compra de lote para construcción de polideportivo en la vereda Las Iglesias, corregimiento de Santa Bárbara - Municipio de Pasto.
</t>
  </si>
  <si>
    <t xml:space="preserve">Mejoramiento cancha de chaza corregimiento de Catambuco. Municipio de Pasto.  </t>
  </si>
  <si>
    <t xml:space="preserve">Construcción cerramiento gradería cancha de fútbol Corregimiento de Santa Bárbara; mejoramiento cancha de microfútbol corregimiento de Cabrera y, adecuaciones de los polideportivos del corregimiento de Obonuco y de los barrios de Tamasagra y Pandiaco. Municipio de Pasto. </t>
  </si>
  <si>
    <t xml:space="preserve">Compra de lote para construcción de polideportivo en la vereda El Carmen - Corregimiento de El Socorro - Municipio de Pasto. </t>
  </si>
  <si>
    <t xml:space="preserve">Adecuacion cancha de chaza vereda Mocondino Centro corregimiento de Mocondino Municipio de Pasto. </t>
  </si>
  <si>
    <t xml:space="preserve">Mejoramiento polideportivo vereda San Juan de Anganoy. Corregimiento de Mapachico. Municipio de Pasto.
</t>
  </si>
  <si>
    <t xml:space="preserve">Compra de lote para construcción de polideportivo en la vereda Dolores Retén - Corregimiento de San Fernando del Municipio de Pasto. </t>
  </si>
  <si>
    <t xml:space="preserve">Mejoramiento cancha de fútbol 8 de la vereda Dolores Centro - Corregimiento de Mocondino. Municipio de Pasto. </t>
  </si>
  <si>
    <t xml:space="preserve"> Apoyo técnico y logístico para realizar la preinversión, contratación y ejecución de proyectos de infraestructura deportiva en el área urbana y rural del Municipio de Pasto. </t>
  </si>
  <si>
    <t xml:space="preserve"> Reconstrucción cerramiento cancha de fútbol Lorenzo de Aldana. Comuna 4. Municipio de Pasto.  </t>
  </si>
  <si>
    <t xml:space="preserve">Construcción de polideportivo en el barrio Tamasagra I del Municipio de Pasto. </t>
  </si>
  <si>
    <r>
      <t xml:space="preserve">Cerramiento polideportivo barrio Villa Lucía. Municipio de Pasto. </t>
    </r>
    <r>
      <rPr>
        <b/>
        <sz val="9"/>
        <color indexed="10"/>
        <rFont val="Arial"/>
        <family val="2"/>
      </rPr>
      <t/>
    </r>
  </si>
  <si>
    <t xml:space="preserve">Construcción cerramiento polideportivo barrio La Esperanzo. Municipio de Pasto.  </t>
  </si>
  <si>
    <t xml:space="preserve"> Adecuación y mejoramiento de polideportivo en el barrio La Carolina - Comuna 12. Municipio de Pasto. </t>
  </si>
  <si>
    <t xml:space="preserve">Construcción cerramiento polideportivo barrio Tamasagra I. Municipio de Pasto. </t>
  </si>
  <si>
    <t xml:space="preserve"> Adecuación polideportivo barrio Chambú II Etapa. Municipio de Pasto.</t>
  </si>
  <si>
    <t xml:space="preserve">Adecuacion polideportivo barrio Capusigra Municipio de Pasto. </t>
  </si>
  <si>
    <t xml:space="preserve">Construccion de filtros para la cancha de futbol del barrio Mercedario comuna 3  Municipio de Pasto. </t>
  </si>
  <si>
    <t xml:space="preserve">Construccion cerramiento polideportivo barrio Granada comuna 6 Municipio de Pasto. </t>
  </si>
  <si>
    <t xml:space="preserve">Suministro de materiales para la construcción del polideportivo del barrio Pucalpa III - Municipio de Pasto. </t>
  </si>
  <si>
    <t xml:space="preserve">Construcción de polideportivo barrio Villa Guerero y el Futuro. Municipio de Pasto. </t>
  </si>
  <si>
    <t xml:space="preserve">Construcción cerramiento polideportivo barrio Fray Ezequiel Moreno. Municipio de Pasto. </t>
  </si>
  <si>
    <t xml:space="preserve">Construcción cerramiento polideportivo barrio NUevo Sol. Municipio de Pasto.  </t>
  </si>
  <si>
    <t xml:space="preserve">Construcción de polideportivo barrio La Floresta. Municipio de Pasto. </t>
  </si>
  <si>
    <t xml:space="preserve">Construcción cerramiento polideportivo contiguo a la piscina de Aranda. Municipio de Pasto. </t>
  </si>
  <si>
    <t xml:space="preserve">Construcción cancha de fútbol sobre la escombrera de la quebrada Guachucal del Municipio de Pasto. </t>
  </si>
  <si>
    <t xml:space="preserve">Ampliación salón cultural vereda Daza, corregimiento de Morasurco. Municipio de Pasto. </t>
  </si>
  <si>
    <t xml:space="preserve">Implementación del programa de protección integral para adolescentes en alto riesgo. Municipio de Pasto.  </t>
  </si>
  <si>
    <t>Mejoramiento de la unidad deportiva y recreativa y cultural Catambuco Municipio de Pasto.</t>
  </si>
  <si>
    <t xml:space="preserve">Ampliación polideportivo vereda San Antonio - Corregimiento de La Caldera - Municipio de Pasto. </t>
  </si>
  <si>
    <t xml:space="preserve">Compra de lote para construcción de polideportivo en la vereda Las Iglesias, corregimiento de Santa Bárbara - Municipio de Pasto. </t>
  </si>
  <si>
    <t xml:space="preserve">Mejoramiento cancha de chaza corregimiento de Catambuco. Municipio de Pasto. </t>
  </si>
  <si>
    <t xml:space="preserve"> Adecuación y mejoramiento de polideportivo en el barrio La Carolina - Comuna 12. Municipio de Pasto.  </t>
  </si>
  <si>
    <t xml:space="preserve">Adecuación cancha de voleibol barrio Aranda - Etapa C. Municipio de Pasto. </t>
  </si>
  <si>
    <t xml:space="preserve"> Adecuación polideportivo barrio Chambú II Etapa. Municipio de Pasto. </t>
  </si>
  <si>
    <t>Construcción de polideportivo barrio Villa Guerero y el Futuro. Municipio de Pasto.</t>
  </si>
  <si>
    <t xml:space="preserve">Construcción cerramiento polideportivo barrio Nuevo Sol. Municipio de Pasto.  </t>
  </si>
  <si>
    <t>FORMATOS 4A</t>
  </si>
  <si>
    <r>
      <t xml:space="preserve">Construcción cerramiento polideportivo barrio Fray Ezequiel Moreno. Municipio de Pasto. </t>
    </r>
    <r>
      <rPr>
        <b/>
        <sz val="9"/>
        <rFont val="Arial"/>
        <family val="2"/>
      </rPr>
      <t>2010520010044</t>
    </r>
  </si>
</sst>
</file>

<file path=xl/styles.xml><?xml version="1.0" encoding="utf-8"?>
<styleSheet xmlns="http://schemas.openxmlformats.org/spreadsheetml/2006/main">
  <numFmts count="2">
    <numFmt numFmtId="165" formatCode="_-* #,##0.00\ &quot;€&quot;_-;\-* #,##0.00\ &quot;€&quot;_-;_-* &quot;-&quot;??\ &quot;€&quot;_-;_-@_-"/>
    <numFmt numFmtId="167" formatCode="d/mm/yyyy;@"/>
  </numFmts>
  <fonts count="20">
    <font>
      <sz val="10"/>
      <name val="Arial"/>
    </font>
    <font>
      <sz val="10"/>
      <name val="Arial"/>
      <family val="2"/>
    </font>
    <font>
      <b/>
      <sz val="10"/>
      <name val="Arial"/>
      <family val="2"/>
    </font>
    <font>
      <b/>
      <sz val="12"/>
      <name val="Arial"/>
      <family val="2"/>
    </font>
    <font>
      <sz val="10"/>
      <name val="Arial"/>
      <family val="2"/>
    </font>
    <font>
      <sz val="9"/>
      <name val="Arial"/>
      <family val="2"/>
    </font>
    <font>
      <sz val="12"/>
      <name val="Arial"/>
      <family val="2"/>
    </font>
    <font>
      <b/>
      <sz val="8"/>
      <name val="Arial"/>
      <family val="2"/>
    </font>
    <font>
      <b/>
      <sz val="10"/>
      <color indexed="81"/>
      <name val="Arial"/>
      <family val="2"/>
    </font>
    <font>
      <sz val="10"/>
      <color indexed="81"/>
      <name val="Arial"/>
      <family val="2"/>
    </font>
    <font>
      <b/>
      <sz val="8"/>
      <color indexed="81"/>
      <name val="Tahoma"/>
      <family val="2"/>
    </font>
    <font>
      <sz val="8"/>
      <color indexed="81"/>
      <name val="Tahoma"/>
      <family val="2"/>
    </font>
    <font>
      <sz val="11"/>
      <color indexed="81"/>
      <name val="Tahoma"/>
      <family val="2"/>
    </font>
    <font>
      <b/>
      <sz val="12"/>
      <color indexed="81"/>
      <name val="Tahoma"/>
      <family val="2"/>
    </font>
    <font>
      <b/>
      <sz val="11"/>
      <name val="Arial"/>
      <family val="2"/>
    </font>
    <font>
      <sz val="11"/>
      <name val="Arial"/>
      <family val="2"/>
    </font>
    <font>
      <sz val="8"/>
      <name val="Arial"/>
      <family val="2"/>
    </font>
    <font>
      <b/>
      <sz val="9"/>
      <color indexed="10"/>
      <name val="Arial"/>
      <family val="2"/>
    </font>
    <font>
      <sz val="9"/>
      <color indexed="8"/>
      <name val="Arial"/>
      <family val="2"/>
    </font>
    <font>
      <b/>
      <sz val="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s>
  <cellStyleXfs count="4">
    <xf numFmtId="0" fontId="0" fillId="0" borderId="0"/>
    <xf numFmtId="165" fontId="1" fillId="0" borderId="0" applyFont="0" applyFill="0" applyBorder="0" applyAlignment="0" applyProtection="0"/>
    <xf numFmtId="0" fontId="4" fillId="0" borderId="0"/>
    <xf numFmtId="9" fontId="1" fillId="0" borderId="0" applyFont="0" applyFill="0" applyBorder="0" applyAlignment="0" applyProtection="0"/>
  </cellStyleXfs>
  <cellXfs count="141">
    <xf numFmtId="0" fontId="0" fillId="0" borderId="0" xfId="0"/>
    <xf numFmtId="0" fontId="5" fillId="0" borderId="0" xfId="0" applyFont="1" applyAlignment="1">
      <alignment wrapText="1"/>
    </xf>
    <xf numFmtId="0" fontId="6" fillId="0" borderId="1" xfId="0" applyFont="1" applyFill="1" applyBorder="1" applyAlignment="1">
      <alignment horizontal="justify" vertical="center" wrapText="1"/>
    </xf>
    <xf numFmtId="3" fontId="6" fillId="0" borderId="1" xfId="0" applyNumberFormat="1" applyFont="1" applyFill="1" applyBorder="1" applyAlignment="1">
      <alignment horizontal="center" vertical="center"/>
    </xf>
    <xf numFmtId="9" fontId="6" fillId="0" borderId="1" xfId="3"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applyAlignment="1">
      <alignment horizontal="left"/>
    </xf>
    <xf numFmtId="0" fontId="0" fillId="0" borderId="0" xfId="0" applyFill="1" applyAlignment="1">
      <alignment horizontal="left"/>
    </xf>
    <xf numFmtId="0" fontId="0" fillId="0" borderId="0" xfId="0" applyFill="1"/>
    <xf numFmtId="0" fontId="5" fillId="0" borderId="0" xfId="0" applyFont="1" applyFill="1" applyAlignment="1">
      <alignment wrapText="1"/>
    </xf>
    <xf numFmtId="3" fontId="0" fillId="0" borderId="0" xfId="0" applyNumberFormat="1" applyFill="1"/>
    <xf numFmtId="0" fontId="0" fillId="0" borderId="0" xfId="0"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Alignment="1"/>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xf numFmtId="3" fontId="0" fillId="0" borderId="0" xfId="0" applyNumberFormat="1"/>
    <xf numFmtId="0" fontId="0" fillId="0" borderId="0" xfId="0" applyBorder="1" applyAlignment="1">
      <alignment horizontal="center" vertical="center"/>
    </xf>
    <xf numFmtId="0" fontId="7" fillId="0" borderId="5" xfId="0" applyFont="1" applyFill="1" applyBorder="1" applyAlignment="1">
      <alignment horizontal="center" vertical="center" wrapText="1"/>
    </xf>
    <xf numFmtId="0" fontId="0" fillId="0" borderId="6" xfId="0" applyBorder="1" applyAlignment="1">
      <alignment horizontal="center" vertical="center"/>
    </xf>
    <xf numFmtId="0" fontId="6" fillId="0" borderId="7" xfId="0" applyFont="1" applyFill="1" applyBorder="1" applyAlignment="1">
      <alignment horizontal="justify"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0" xfId="0" applyFont="1" applyFill="1" applyBorder="1" applyAlignment="1">
      <alignment horizontal="justify" vertical="center" wrapText="1"/>
    </xf>
    <xf numFmtId="3" fontId="6" fillId="0" borderId="7"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14" fillId="0" borderId="0" xfId="0" applyFont="1" applyFill="1" applyBorder="1" applyAlignment="1">
      <alignment horizontal="justify" vertical="center"/>
    </xf>
    <xf numFmtId="0" fontId="14" fillId="0" borderId="0"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5" fillId="0" borderId="0" xfId="0" applyFont="1" applyFill="1" applyBorder="1"/>
    <xf numFmtId="0" fontId="2" fillId="0" borderId="0" xfId="0" applyFont="1" applyBorder="1" applyAlignment="1"/>
    <xf numFmtId="0" fontId="5" fillId="2" borderId="7"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2" borderId="10" xfId="0" applyFont="1" applyFill="1" applyBorder="1" applyAlignment="1">
      <alignment horizontal="justify" vertical="center" wrapText="1"/>
    </xf>
    <xf numFmtId="9" fontId="4" fillId="2" borderId="7" xfId="3"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2" borderId="13"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0" fillId="0" borderId="20" xfId="0" applyBorder="1" applyAlignment="1">
      <alignment horizontal="center" vertical="center"/>
    </xf>
    <xf numFmtId="0" fontId="5" fillId="2" borderId="21" xfId="0" applyFont="1" applyFill="1" applyBorder="1" applyAlignment="1">
      <alignment horizontal="justify" vertical="center" wrapText="1"/>
    </xf>
    <xf numFmtId="0" fontId="5" fillId="3" borderId="1" xfId="0" applyFont="1" applyFill="1" applyBorder="1" applyAlignment="1">
      <alignment horizontal="justify" vertical="center" wrapText="1"/>
    </xf>
    <xf numFmtId="9" fontId="4" fillId="3" borderId="10" xfId="3" applyFont="1" applyFill="1" applyBorder="1" applyAlignment="1">
      <alignment horizontal="center" vertical="center" wrapText="1"/>
    </xf>
    <xf numFmtId="0" fontId="4" fillId="0" borderId="7" xfId="0" applyFont="1" applyFill="1" applyBorder="1" applyAlignment="1">
      <alignment horizontal="justify" vertical="center" wrapText="1"/>
    </xf>
    <xf numFmtId="3" fontId="4" fillId="0" borderId="7"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9" fontId="4" fillId="0" borderId="1" xfId="3"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10" xfId="0" applyFont="1" applyFill="1" applyBorder="1" applyAlignment="1">
      <alignment horizontal="justify" vertical="center" wrapText="1"/>
    </xf>
    <xf numFmtId="3" fontId="4" fillId="0" borderId="10" xfId="0" applyNumberFormat="1" applyFont="1" applyFill="1" applyBorder="1" applyAlignment="1">
      <alignment horizontal="center" vertical="center"/>
    </xf>
    <xf numFmtId="0" fontId="2" fillId="4" borderId="1"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4" fillId="0" borderId="0" xfId="0" applyFont="1" applyFill="1" applyBorder="1" applyAlignment="1">
      <alignment horizontal="right"/>
    </xf>
    <xf numFmtId="0" fontId="14" fillId="0" borderId="0" xfId="0" applyFont="1" applyFill="1" applyBorder="1" applyAlignment="1">
      <alignment horizontal="center"/>
    </xf>
    <xf numFmtId="0" fontId="7" fillId="0" borderId="5" xfId="0" applyFont="1" applyBorder="1" applyAlignment="1">
      <alignment horizontal="center" vertical="center" wrapText="1"/>
    </xf>
    <xf numFmtId="0" fontId="1" fillId="0" borderId="10" xfId="0" applyFont="1" applyFill="1" applyBorder="1" applyAlignment="1">
      <alignment horizontal="justify" vertical="center" wrapText="1"/>
    </xf>
    <xf numFmtId="0" fontId="2" fillId="3" borderId="1" xfId="0" applyFont="1" applyFill="1" applyBorder="1" applyAlignment="1">
      <alignment horizontal="justify" vertical="top" wrapText="1"/>
    </xf>
    <xf numFmtId="9" fontId="1" fillId="3" borderId="7" xfId="3" applyFont="1" applyFill="1" applyBorder="1" applyAlignment="1">
      <alignment horizontal="center" vertical="center" wrapText="1"/>
    </xf>
    <xf numFmtId="9" fontId="1" fillId="3" borderId="1" xfId="3" applyFont="1" applyFill="1" applyBorder="1" applyAlignment="1">
      <alignment horizontal="center" vertical="center" wrapText="1"/>
    </xf>
    <xf numFmtId="0" fontId="5" fillId="2" borderId="22" xfId="0" applyFont="1" applyFill="1" applyBorder="1" applyAlignment="1">
      <alignment horizontal="justify" vertical="center" wrapText="1"/>
    </xf>
    <xf numFmtId="0" fontId="2" fillId="3" borderId="1" xfId="0" applyFont="1" applyFill="1" applyBorder="1" applyAlignment="1">
      <alignment horizontal="left" vertical="top" wrapText="1"/>
    </xf>
    <xf numFmtId="0" fontId="2" fillId="0" borderId="1" xfId="0" applyFont="1" applyBorder="1" applyAlignment="1">
      <alignment horizontal="justify" vertical="top" wrapText="1"/>
    </xf>
    <xf numFmtId="0" fontId="5" fillId="2" borderId="8" xfId="0" applyFont="1" applyFill="1" applyBorder="1" applyAlignment="1">
      <alignment horizontal="justify" vertical="center" wrapText="1"/>
    </xf>
    <xf numFmtId="0" fontId="5" fillId="2" borderId="9" xfId="0" applyFont="1" applyFill="1" applyBorder="1" applyAlignment="1">
      <alignment horizontal="justify" vertical="center" wrapText="1"/>
    </xf>
    <xf numFmtId="3" fontId="1" fillId="0" borderId="7" xfId="1" applyNumberFormat="1" applyFont="1" applyBorder="1" applyAlignment="1">
      <alignment horizontal="center" vertical="center" wrapText="1"/>
    </xf>
    <xf numFmtId="3" fontId="1" fillId="0" borderId="21" xfId="1" applyNumberFormat="1" applyFont="1" applyBorder="1" applyAlignment="1">
      <alignment horizontal="center" vertical="center" wrapText="1"/>
    </xf>
    <xf numFmtId="3" fontId="1" fillId="0" borderId="1" xfId="1" applyNumberFormat="1" applyFont="1" applyBorder="1" applyAlignment="1">
      <alignment horizontal="center" vertical="center" wrapText="1"/>
    </xf>
    <xf numFmtId="0" fontId="0" fillId="0" borderId="8" xfId="0" applyBorder="1"/>
    <xf numFmtId="0" fontId="0" fillId="0" borderId="1" xfId="0" applyBorder="1"/>
    <xf numFmtId="0" fontId="0" fillId="0" borderId="12" xfId="0" applyBorder="1"/>
    <xf numFmtId="0" fontId="0" fillId="0" borderId="9" xfId="0" applyBorder="1"/>
    <xf numFmtId="0" fontId="0" fillId="0" borderId="10" xfId="0" applyBorder="1"/>
    <xf numFmtId="0" fontId="0" fillId="0" borderId="13" xfId="0" applyBorder="1"/>
    <xf numFmtId="0" fontId="0" fillId="3" borderId="0" xfId="0" applyFill="1"/>
    <xf numFmtId="167" fontId="0" fillId="3" borderId="7" xfId="0" applyNumberFormat="1" applyFill="1" applyBorder="1" applyAlignment="1">
      <alignment horizontal="center" vertical="center"/>
    </xf>
    <xf numFmtId="167" fontId="0" fillId="3" borderId="21" xfId="0" applyNumberFormat="1" applyFill="1" applyBorder="1" applyAlignment="1">
      <alignment horizontal="center" vertical="center"/>
    </xf>
    <xf numFmtId="167" fontId="0" fillId="3" borderId="1" xfId="0" applyNumberFormat="1" applyFill="1" applyBorder="1" applyAlignment="1">
      <alignment horizontal="center" vertical="center"/>
    </xf>
    <xf numFmtId="167" fontId="1" fillId="3" borderId="1" xfId="0" applyNumberFormat="1" applyFont="1" applyFill="1" applyBorder="1" applyAlignment="1">
      <alignment horizontal="center" vertical="center"/>
    </xf>
    <xf numFmtId="167" fontId="0" fillId="3" borderId="10" xfId="0" applyNumberFormat="1" applyFill="1" applyBorder="1" applyAlignment="1">
      <alignment horizontal="center" vertical="center"/>
    </xf>
    <xf numFmtId="0" fontId="3" fillId="3" borderId="0" xfId="0" applyFont="1" applyFill="1" applyBorder="1" applyAlignment="1">
      <alignment horizontal="justify" vertical="center" wrapText="1"/>
    </xf>
    <xf numFmtId="0" fontId="3" fillId="0" borderId="0" xfId="0" applyFont="1" applyFill="1" applyAlignment="1">
      <alignment horizontal="center" vertical="center" wrapText="1"/>
    </xf>
    <xf numFmtId="0" fontId="2" fillId="0" borderId="0" xfId="0" applyFont="1" applyFill="1" applyAlignment="1">
      <alignment horizontal="left"/>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0" xfId="0" applyFont="1" applyAlignment="1">
      <alignment horizontal="center"/>
    </xf>
    <xf numFmtId="0" fontId="7" fillId="0" borderId="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xf>
    <xf numFmtId="0" fontId="7" fillId="0" borderId="15" xfId="0" applyFont="1" applyBorder="1" applyAlignment="1">
      <alignment horizontal="center"/>
    </xf>
    <xf numFmtId="0" fontId="7" fillId="0" borderId="16" xfId="0" applyFont="1" applyBorder="1" applyAlignment="1">
      <alignment horizontal="center"/>
    </xf>
    <xf numFmtId="3" fontId="7" fillId="0" borderId="4" xfId="0" applyNumberFormat="1"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alignment horizontal="left" vertical="top"/>
    </xf>
    <xf numFmtId="0" fontId="14" fillId="0" borderId="0" xfId="0"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left"/>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6" fillId="0" borderId="5" xfId="0" applyFont="1" applyFill="1" applyBorder="1" applyAlignment="1">
      <alignment horizontal="center"/>
    </xf>
    <xf numFmtId="0" fontId="7" fillId="0" borderId="5"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cellXfs>
  <cellStyles count="4">
    <cellStyle name="Moneda" xfId="1" builtinId="4"/>
    <cellStyle name="Normal" xfId="0" builtinId="0"/>
    <cellStyle name="Normal 2" xfId="2"/>
    <cellStyle name="Porcentual"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3"/>
  <sheetViews>
    <sheetView zoomScale="85" zoomScaleNormal="85" workbookViewId="0">
      <selection activeCell="F9" sqref="F9:F13"/>
    </sheetView>
  </sheetViews>
  <sheetFormatPr baseColWidth="10" defaultRowHeight="12.75"/>
  <cols>
    <col min="1" max="1" width="4" bestFit="1" customWidth="1"/>
    <col min="2" max="2" width="16.28515625" customWidth="1"/>
    <col min="3" max="3" width="48" customWidth="1"/>
    <col min="4" max="4" width="33.42578125" customWidth="1"/>
    <col min="5" max="5" width="19.42578125" customWidth="1"/>
    <col min="7" max="7" width="18" customWidth="1"/>
    <col min="8" max="8" width="18.140625" customWidth="1"/>
  </cols>
  <sheetData>
    <row r="1" spans="1:8" ht="15.75">
      <c r="A1" s="94" t="s">
        <v>47</v>
      </c>
      <c r="B1" s="94"/>
      <c r="C1" s="94"/>
      <c r="D1" s="94"/>
      <c r="E1" s="94"/>
      <c r="F1" s="94"/>
      <c r="G1" s="94"/>
      <c r="H1" s="94"/>
    </row>
    <row r="2" spans="1:8" ht="15.75">
      <c r="A2" s="94" t="s">
        <v>48</v>
      </c>
      <c r="B2" s="94"/>
      <c r="C2" s="94"/>
      <c r="D2" s="94"/>
      <c r="E2" s="94"/>
      <c r="F2" s="94"/>
      <c r="G2" s="94"/>
      <c r="H2" s="94"/>
    </row>
    <row r="3" spans="1:8">
      <c r="A3" s="5"/>
      <c r="B3" s="6"/>
      <c r="C3" s="6"/>
      <c r="D3" s="6"/>
      <c r="E3" s="6"/>
      <c r="F3" s="6"/>
      <c r="G3" s="6"/>
      <c r="H3" s="6"/>
    </row>
    <row r="4" spans="1:8">
      <c r="A4" s="95" t="s">
        <v>49</v>
      </c>
      <c r="B4" s="95"/>
      <c r="C4" s="95"/>
      <c r="D4" s="7"/>
      <c r="E4" s="7"/>
      <c r="F4" s="8"/>
      <c r="G4" s="6"/>
      <c r="H4" s="6"/>
    </row>
    <row r="5" spans="1:8">
      <c r="A5" s="95" t="s">
        <v>50</v>
      </c>
      <c r="B5" s="95"/>
      <c r="C5" s="95"/>
      <c r="D5" s="95"/>
      <c r="E5" s="95"/>
      <c r="F5" s="7"/>
      <c r="G5" s="6"/>
      <c r="H5" s="6"/>
    </row>
    <row r="6" spans="1:8">
      <c r="A6" s="95" t="s">
        <v>59</v>
      </c>
      <c r="B6" s="95"/>
      <c r="C6" s="95"/>
      <c r="D6" s="95"/>
      <c r="E6" s="7"/>
      <c r="F6" s="18" t="s">
        <v>32</v>
      </c>
      <c r="G6" s="10"/>
      <c r="H6" s="7"/>
    </row>
    <row r="7" spans="1:8" ht="13.5" thickBot="1">
      <c r="A7" s="5"/>
      <c r="B7" s="9"/>
      <c r="C7" s="9"/>
      <c r="D7" s="11"/>
      <c r="E7" s="9"/>
      <c r="F7" s="12"/>
      <c r="G7" s="9"/>
      <c r="H7" s="11"/>
    </row>
    <row r="8" spans="1:8" ht="45.75" thickBot="1">
      <c r="A8" s="13" t="s">
        <v>51</v>
      </c>
      <c r="B8" s="14" t="s">
        <v>52</v>
      </c>
      <c r="C8" s="14" t="s">
        <v>53</v>
      </c>
      <c r="D8" s="15" t="s">
        <v>54</v>
      </c>
      <c r="E8" s="14" t="s">
        <v>55</v>
      </c>
      <c r="F8" s="14" t="s">
        <v>56</v>
      </c>
      <c r="G8" s="14" t="s">
        <v>57</v>
      </c>
      <c r="H8" s="16" t="s">
        <v>58</v>
      </c>
    </row>
    <row r="9" spans="1:8" ht="90">
      <c r="A9" s="25">
        <v>1</v>
      </c>
      <c r="B9" s="96" t="s">
        <v>8</v>
      </c>
      <c r="C9" s="26" t="s">
        <v>37</v>
      </c>
      <c r="D9" s="26" t="s">
        <v>45</v>
      </c>
      <c r="E9" s="30">
        <v>7700</v>
      </c>
      <c r="F9" s="96" t="s">
        <v>9</v>
      </c>
      <c r="G9" s="96" t="s">
        <v>60</v>
      </c>
      <c r="H9" s="99" t="s">
        <v>10</v>
      </c>
    </row>
    <row r="10" spans="1:8" ht="45">
      <c r="A10" s="27">
        <v>2</v>
      </c>
      <c r="B10" s="97"/>
      <c r="C10" s="2" t="s">
        <v>38</v>
      </c>
      <c r="D10" s="2" t="s">
        <v>39</v>
      </c>
      <c r="E10" s="4">
        <v>0.25</v>
      </c>
      <c r="F10" s="97"/>
      <c r="G10" s="97"/>
      <c r="H10" s="100"/>
    </row>
    <row r="11" spans="1:8" ht="60">
      <c r="A11" s="27">
        <v>3</v>
      </c>
      <c r="B11" s="97"/>
      <c r="C11" s="2" t="s">
        <v>40</v>
      </c>
      <c r="D11" s="2" t="s">
        <v>41</v>
      </c>
      <c r="E11" s="3">
        <v>2000</v>
      </c>
      <c r="F11" s="97"/>
      <c r="G11" s="97"/>
      <c r="H11" s="100"/>
    </row>
    <row r="12" spans="1:8" ht="60">
      <c r="A12" s="27">
        <v>4</v>
      </c>
      <c r="B12" s="97"/>
      <c r="C12" s="2" t="s">
        <v>42</v>
      </c>
      <c r="D12" s="2" t="s">
        <v>43</v>
      </c>
      <c r="E12" s="3">
        <v>4100</v>
      </c>
      <c r="F12" s="97"/>
      <c r="G12" s="97"/>
      <c r="H12" s="100"/>
    </row>
    <row r="13" spans="1:8" ht="90.75" thickBot="1">
      <c r="A13" s="28">
        <v>5</v>
      </c>
      <c r="B13" s="98"/>
      <c r="C13" s="29" t="s">
        <v>44</v>
      </c>
      <c r="D13" s="29" t="s">
        <v>46</v>
      </c>
      <c r="E13" s="31">
        <v>3500</v>
      </c>
      <c r="F13" s="98"/>
      <c r="G13" s="98"/>
      <c r="H13" s="101"/>
    </row>
  </sheetData>
  <mergeCells count="9">
    <mergeCell ref="A1:H1"/>
    <mergeCell ref="A2:H2"/>
    <mergeCell ref="A4:C4"/>
    <mergeCell ref="A5:E5"/>
    <mergeCell ref="B9:B13"/>
    <mergeCell ref="F9:F13"/>
    <mergeCell ref="G9:G13"/>
    <mergeCell ref="H9:H13"/>
    <mergeCell ref="A6:D6"/>
  </mergeCells>
  <phoneticPr fontId="0" type="noConversion"/>
  <pageMargins left="0.55000000000000004" right="0.51181102362204722" top="0.74803149606299213" bottom="0.74803149606299213" header="0.31496062992125984" footer="0.31496062992125984"/>
  <pageSetup scale="75"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I14"/>
  <sheetViews>
    <sheetView workbookViewId="0">
      <selection activeCell="A5" sqref="A5:F5"/>
    </sheetView>
  </sheetViews>
  <sheetFormatPr baseColWidth="10" defaultRowHeight="12.75"/>
  <cols>
    <col min="1" max="1" width="5.28515625" customWidth="1"/>
    <col min="3" max="3" width="36.28515625" customWidth="1"/>
    <col min="4" max="4" width="29.7109375" customWidth="1"/>
    <col min="5" max="5" width="12.85546875" customWidth="1"/>
    <col min="6" max="6" width="34.28515625" customWidth="1"/>
    <col min="9" max="9" width="26.5703125" customWidth="1"/>
    <col min="10" max="10" width="23.85546875" customWidth="1"/>
  </cols>
  <sheetData>
    <row r="1" spans="1:9" ht="15.75" customHeight="1">
      <c r="A1" s="102" t="s">
        <v>163</v>
      </c>
      <c r="B1" s="102"/>
      <c r="C1" s="102"/>
      <c r="D1" s="102"/>
      <c r="E1" s="102"/>
      <c r="F1" s="102"/>
      <c r="G1" s="102"/>
      <c r="H1" s="102"/>
      <c r="I1" s="102"/>
    </row>
    <row r="2" spans="1:9" ht="15.75">
      <c r="A2" s="109" t="s">
        <v>48</v>
      </c>
      <c r="B2" s="109"/>
      <c r="C2" s="109"/>
      <c r="D2" s="109"/>
      <c r="E2" s="109"/>
      <c r="F2" s="109"/>
      <c r="G2" s="109"/>
      <c r="H2" s="109"/>
      <c r="I2" s="109"/>
    </row>
    <row r="3" spans="1:9">
      <c r="A3" s="17" t="s">
        <v>36</v>
      </c>
      <c r="B3" s="17"/>
      <c r="C3" s="17"/>
      <c r="D3" s="17"/>
      <c r="E3" s="17"/>
      <c r="F3" s="17"/>
      <c r="G3" s="17"/>
      <c r="H3" s="17"/>
      <c r="I3" s="17"/>
    </row>
    <row r="4" spans="1:9">
      <c r="A4" s="110" t="s">
        <v>49</v>
      </c>
      <c r="B4" s="110"/>
      <c r="C4" s="110"/>
      <c r="D4" s="18"/>
      <c r="E4" s="18"/>
      <c r="F4" s="19"/>
      <c r="G4" s="20"/>
      <c r="H4" s="20"/>
      <c r="I4" s="18"/>
    </row>
    <row r="5" spans="1:9">
      <c r="A5" s="110" t="s">
        <v>50</v>
      </c>
      <c r="B5" s="110"/>
      <c r="C5" s="110"/>
      <c r="D5" s="110"/>
      <c r="E5" s="110"/>
      <c r="F5" s="110"/>
      <c r="G5" s="20"/>
      <c r="H5" s="20"/>
      <c r="I5" s="1"/>
    </row>
    <row r="6" spans="1:9">
      <c r="A6" s="95" t="s">
        <v>59</v>
      </c>
      <c r="B6" s="95"/>
      <c r="C6" s="95"/>
      <c r="D6" s="95"/>
      <c r="F6" s="18"/>
      <c r="G6" s="18" t="s">
        <v>32</v>
      </c>
      <c r="H6" s="18"/>
      <c r="I6" s="21"/>
    </row>
    <row r="7" spans="1:9" ht="12.75" customHeight="1" thickBot="1">
      <c r="D7" s="22"/>
      <c r="F7" s="23"/>
      <c r="H7" s="22"/>
      <c r="I7" s="22"/>
    </row>
    <row r="8" spans="1:9">
      <c r="A8" s="103" t="s">
        <v>51</v>
      </c>
      <c r="B8" s="105" t="s">
        <v>0</v>
      </c>
      <c r="C8" s="105" t="s">
        <v>1</v>
      </c>
      <c r="D8" s="107" t="s">
        <v>54</v>
      </c>
      <c r="E8" s="107" t="s">
        <v>2</v>
      </c>
      <c r="F8" s="105" t="s">
        <v>3</v>
      </c>
      <c r="G8" s="111" t="s">
        <v>4</v>
      </c>
      <c r="H8" s="112"/>
      <c r="I8" s="113" t="s">
        <v>5</v>
      </c>
    </row>
    <row r="9" spans="1:9" ht="45.75" thickBot="1">
      <c r="A9" s="104"/>
      <c r="B9" s="106"/>
      <c r="C9" s="106"/>
      <c r="D9" s="108"/>
      <c r="E9" s="108"/>
      <c r="F9" s="106"/>
      <c r="G9" s="24" t="s">
        <v>6</v>
      </c>
      <c r="H9" s="24" t="s">
        <v>7</v>
      </c>
      <c r="I9" s="114"/>
    </row>
    <row r="10" spans="1:9" ht="102">
      <c r="A10" s="25">
        <v>1</v>
      </c>
      <c r="B10" s="96" t="s">
        <v>8</v>
      </c>
      <c r="C10" s="53" t="s">
        <v>37</v>
      </c>
      <c r="D10" s="62" t="s">
        <v>45</v>
      </c>
      <c r="E10" s="54">
        <v>7700</v>
      </c>
      <c r="F10" s="61" t="s">
        <v>68</v>
      </c>
      <c r="G10" s="44">
        <v>1</v>
      </c>
      <c r="H10" s="44">
        <f>2864/E10</f>
        <v>0.37194805194805197</v>
      </c>
      <c r="I10" s="32"/>
    </row>
    <row r="11" spans="1:9" ht="38.25">
      <c r="A11" s="27">
        <v>2</v>
      </c>
      <c r="B11" s="97"/>
      <c r="C11" s="55" t="s">
        <v>38</v>
      </c>
      <c r="D11" s="55" t="s">
        <v>39</v>
      </c>
      <c r="E11" s="56">
        <v>0.25</v>
      </c>
      <c r="F11" s="60" t="s">
        <v>69</v>
      </c>
      <c r="G11" s="45">
        <v>0</v>
      </c>
      <c r="H11" s="45">
        <v>0</v>
      </c>
      <c r="I11" s="33"/>
    </row>
    <row r="12" spans="1:9" ht="127.5">
      <c r="A12" s="27">
        <v>3</v>
      </c>
      <c r="B12" s="97"/>
      <c r="C12" s="55" t="s">
        <v>40</v>
      </c>
      <c r="D12" s="55" t="s">
        <v>41</v>
      </c>
      <c r="E12" s="57">
        <v>2000</v>
      </c>
      <c r="F12" s="60" t="s">
        <v>71</v>
      </c>
      <c r="G12" s="45">
        <v>1</v>
      </c>
      <c r="H12" s="45">
        <f>17158.5/E12</f>
        <v>8.57925</v>
      </c>
      <c r="I12" s="33" t="s">
        <v>67</v>
      </c>
    </row>
    <row r="13" spans="1:9" ht="102">
      <c r="A13" s="27">
        <v>4</v>
      </c>
      <c r="B13" s="97"/>
      <c r="C13" s="55" t="s">
        <v>42</v>
      </c>
      <c r="D13" s="55" t="s">
        <v>43</v>
      </c>
      <c r="E13" s="57">
        <v>4100</v>
      </c>
      <c r="F13" s="60" t="s">
        <v>70</v>
      </c>
      <c r="G13" s="45">
        <v>1</v>
      </c>
      <c r="H13" s="45">
        <f>9409.5/E13</f>
        <v>2.2949999999999999</v>
      </c>
      <c r="I13" s="33"/>
    </row>
    <row r="14" spans="1:9" ht="90" thickBot="1">
      <c r="A14" s="28">
        <v>5</v>
      </c>
      <c r="B14" s="98"/>
      <c r="C14" s="58" t="s">
        <v>44</v>
      </c>
      <c r="D14" s="69" t="s">
        <v>46</v>
      </c>
      <c r="E14" s="59">
        <v>3500</v>
      </c>
      <c r="F14" s="69" t="s">
        <v>72</v>
      </c>
      <c r="G14" s="52">
        <v>1</v>
      </c>
      <c r="H14" s="52">
        <f>7000/E14</f>
        <v>2</v>
      </c>
      <c r="I14" s="46"/>
    </row>
  </sheetData>
  <mergeCells count="14">
    <mergeCell ref="B10:B14"/>
    <mergeCell ref="E8:E9"/>
    <mergeCell ref="F8:F9"/>
    <mergeCell ref="G8:H8"/>
    <mergeCell ref="I8:I9"/>
    <mergeCell ref="A1:I1"/>
    <mergeCell ref="A8:A9"/>
    <mergeCell ref="B8:B9"/>
    <mergeCell ref="C8:C9"/>
    <mergeCell ref="D8:D9"/>
    <mergeCell ref="A2:I2"/>
    <mergeCell ref="A4:C4"/>
    <mergeCell ref="A5:F5"/>
    <mergeCell ref="A6:D6"/>
  </mergeCells>
  <phoneticPr fontId="0" type="noConversion"/>
  <pageMargins left="0.35433070866141736" right="0.51181102362204722" top="0.74803149606299213" bottom="0.74803149606299213" header="0.31496062992125984" footer="0.31496062992125984"/>
  <pageSetup scale="73"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K60"/>
  <sheetViews>
    <sheetView workbookViewId="0">
      <selection activeCell="E10" sqref="E10:E50"/>
    </sheetView>
  </sheetViews>
  <sheetFormatPr baseColWidth="10" defaultRowHeight="12.75"/>
  <cols>
    <col min="1" max="1" width="4" bestFit="1" customWidth="1"/>
    <col min="2" max="2" width="48" customWidth="1"/>
    <col min="3" max="3" width="16.5703125" customWidth="1"/>
    <col min="5" max="6" width="14.28515625" customWidth="1"/>
    <col min="7" max="7" width="12.28515625" bestFit="1" customWidth="1"/>
    <col min="8" max="8" width="11.5703125" bestFit="1" customWidth="1"/>
    <col min="10" max="10" width="14.42578125" bestFit="1" customWidth="1"/>
    <col min="11" max="11" width="22.5703125" customWidth="1"/>
  </cols>
  <sheetData>
    <row r="1" spans="1:11" ht="15">
      <c r="A1" s="124" t="s">
        <v>11</v>
      </c>
      <c r="B1" s="124"/>
      <c r="C1" s="124"/>
      <c r="D1" s="124"/>
      <c r="E1" s="124"/>
      <c r="F1" s="124"/>
      <c r="G1" s="124"/>
      <c r="H1" s="124"/>
      <c r="I1" s="124"/>
      <c r="J1" s="124"/>
      <c r="K1" s="124"/>
    </row>
    <row r="2" spans="1:11" ht="15">
      <c r="A2" s="124" t="s">
        <v>12</v>
      </c>
      <c r="B2" s="124"/>
      <c r="C2" s="124"/>
      <c r="D2" s="124"/>
      <c r="E2" s="124"/>
      <c r="F2" s="124"/>
      <c r="G2" s="124"/>
      <c r="H2" s="124"/>
      <c r="I2" s="124"/>
      <c r="J2" s="124"/>
      <c r="K2" s="124"/>
    </row>
    <row r="3" spans="1:11" ht="15">
      <c r="A3" s="124"/>
      <c r="B3" s="124"/>
      <c r="C3" s="124"/>
      <c r="D3" s="124"/>
      <c r="E3" s="124"/>
      <c r="F3" s="124"/>
      <c r="G3" s="124"/>
      <c r="H3" s="124"/>
      <c r="I3" s="124"/>
      <c r="J3" s="124"/>
      <c r="K3" s="124"/>
    </row>
    <row r="4" spans="1:11" ht="15">
      <c r="A4" s="125" t="s">
        <v>13</v>
      </c>
      <c r="B4" s="125"/>
      <c r="C4" s="125"/>
      <c r="D4" s="125"/>
      <c r="E4" s="125"/>
      <c r="F4" s="125"/>
      <c r="G4" s="125"/>
      <c r="H4" s="125"/>
      <c r="I4" s="67"/>
      <c r="J4" s="67"/>
      <c r="K4" s="34"/>
    </row>
    <row r="5" spans="1:11" ht="15">
      <c r="A5" s="125" t="s">
        <v>14</v>
      </c>
      <c r="B5" s="125"/>
      <c r="C5" s="125"/>
      <c r="D5" s="125"/>
      <c r="E5" s="125"/>
      <c r="F5" s="125"/>
      <c r="G5" s="35"/>
      <c r="H5" s="35"/>
      <c r="I5" s="67"/>
      <c r="J5" s="67"/>
      <c r="K5" s="34"/>
    </row>
    <row r="6" spans="1:11" ht="15">
      <c r="A6" s="125" t="s">
        <v>15</v>
      </c>
      <c r="B6" s="125"/>
      <c r="C6" s="125"/>
      <c r="D6" s="125"/>
      <c r="E6" s="125"/>
      <c r="F6" s="125"/>
      <c r="G6" s="125"/>
      <c r="H6" s="125"/>
      <c r="I6" s="67"/>
      <c r="J6" s="67"/>
      <c r="K6" s="34"/>
    </row>
    <row r="7" spans="1:11" ht="15">
      <c r="A7" s="122" t="s">
        <v>29</v>
      </c>
      <c r="B7" s="122"/>
      <c r="C7" s="122"/>
      <c r="D7" s="122"/>
      <c r="E7" s="122"/>
      <c r="F7" s="122"/>
      <c r="G7" s="122"/>
      <c r="H7" s="122"/>
      <c r="I7" s="123"/>
      <c r="J7" s="123"/>
      <c r="K7" s="123"/>
    </row>
    <row r="8" spans="1:11" ht="13.5" thickBot="1">
      <c r="A8" s="36"/>
      <c r="B8" s="37"/>
      <c r="C8" s="38"/>
      <c r="D8" s="38"/>
      <c r="E8" s="38"/>
      <c r="F8" s="38"/>
      <c r="G8" s="38"/>
      <c r="H8" s="38"/>
      <c r="I8" s="38"/>
      <c r="J8" s="38"/>
      <c r="K8" s="37"/>
    </row>
    <row r="9" spans="1:11" ht="23.25" thickBot="1">
      <c r="A9" s="63" t="s">
        <v>51</v>
      </c>
      <c r="B9" s="64" t="s">
        <v>16</v>
      </c>
      <c r="C9" s="64" t="s">
        <v>17</v>
      </c>
      <c r="D9" s="64" t="s">
        <v>56</v>
      </c>
      <c r="E9" s="64" t="s">
        <v>57</v>
      </c>
      <c r="F9" s="64" t="s">
        <v>58</v>
      </c>
      <c r="G9" s="64" t="s">
        <v>18</v>
      </c>
      <c r="H9" s="64" t="s">
        <v>19</v>
      </c>
      <c r="I9" s="64" t="s">
        <v>20</v>
      </c>
      <c r="J9" s="64" t="s">
        <v>21</v>
      </c>
      <c r="K9" s="16" t="s">
        <v>22</v>
      </c>
    </row>
    <row r="10" spans="1:11" ht="36" customHeight="1">
      <c r="A10" s="25">
        <v>1</v>
      </c>
      <c r="B10" s="40" t="s">
        <v>117</v>
      </c>
      <c r="C10" s="119" t="s">
        <v>8</v>
      </c>
      <c r="D10" s="119" t="s">
        <v>9</v>
      </c>
      <c r="E10" s="119" t="s">
        <v>30</v>
      </c>
      <c r="F10" s="119" t="s">
        <v>10</v>
      </c>
      <c r="G10" s="88">
        <v>39983</v>
      </c>
      <c r="H10" s="88">
        <v>40602</v>
      </c>
      <c r="I10" s="119" t="s">
        <v>31</v>
      </c>
      <c r="J10" s="78">
        <v>2727446409</v>
      </c>
      <c r="K10" s="117" t="s">
        <v>45</v>
      </c>
    </row>
    <row r="11" spans="1:11" ht="36" customHeight="1">
      <c r="A11" s="49">
        <f>1+A10</f>
        <v>2</v>
      </c>
      <c r="B11" s="50" t="s">
        <v>118</v>
      </c>
      <c r="C11" s="120"/>
      <c r="D11" s="120"/>
      <c r="E11" s="120"/>
      <c r="F11" s="120"/>
      <c r="G11" s="89">
        <v>40205</v>
      </c>
      <c r="H11" s="89"/>
      <c r="I11" s="120"/>
      <c r="J11" s="79">
        <v>5760000</v>
      </c>
      <c r="K11" s="118"/>
    </row>
    <row r="12" spans="1:11" ht="24">
      <c r="A12" s="49">
        <f t="shared" ref="A12:A50" si="0">1+A11</f>
        <v>3</v>
      </c>
      <c r="B12" s="41" t="s">
        <v>65</v>
      </c>
      <c r="C12" s="120"/>
      <c r="D12" s="120"/>
      <c r="E12" s="120"/>
      <c r="F12" s="120"/>
      <c r="G12" s="90">
        <v>40081</v>
      </c>
      <c r="H12" s="90"/>
      <c r="I12" s="120"/>
      <c r="J12" s="80">
        <v>675381699.17999995</v>
      </c>
      <c r="K12" s="115"/>
    </row>
    <row r="13" spans="1:11" ht="24" customHeight="1">
      <c r="A13" s="49">
        <f t="shared" si="0"/>
        <v>4</v>
      </c>
      <c r="B13" s="41" t="s">
        <v>119</v>
      </c>
      <c r="C13" s="120"/>
      <c r="D13" s="120"/>
      <c r="E13" s="120"/>
      <c r="F13" s="120"/>
      <c r="G13" s="90">
        <v>40501</v>
      </c>
      <c r="H13" s="90">
        <v>40573</v>
      </c>
      <c r="I13" s="120"/>
      <c r="J13" s="80">
        <v>25381006</v>
      </c>
      <c r="K13" s="65" t="s">
        <v>39</v>
      </c>
    </row>
    <row r="14" spans="1:11" ht="24" customHeight="1">
      <c r="A14" s="49">
        <f t="shared" si="0"/>
        <v>5</v>
      </c>
      <c r="B14" s="51" t="s">
        <v>120</v>
      </c>
      <c r="C14" s="120"/>
      <c r="D14" s="120"/>
      <c r="E14" s="120"/>
      <c r="F14" s="120"/>
      <c r="G14" s="90">
        <v>40441</v>
      </c>
      <c r="H14" s="90"/>
      <c r="I14" s="120"/>
      <c r="J14" s="80"/>
      <c r="K14" s="65"/>
    </row>
    <row r="15" spans="1:11" ht="24">
      <c r="A15" s="49">
        <f t="shared" si="0"/>
        <v>6</v>
      </c>
      <c r="B15" s="41" t="s">
        <v>34</v>
      </c>
      <c r="C15" s="120"/>
      <c r="D15" s="120"/>
      <c r="E15" s="120"/>
      <c r="F15" s="120"/>
      <c r="G15" s="90">
        <v>40302</v>
      </c>
      <c r="H15" s="90">
        <v>40380</v>
      </c>
      <c r="I15" s="120"/>
      <c r="J15" s="80">
        <v>14646353</v>
      </c>
      <c r="K15" s="115"/>
    </row>
    <row r="16" spans="1:11" ht="24">
      <c r="A16" s="49">
        <f t="shared" si="0"/>
        <v>7</v>
      </c>
      <c r="B16" s="41" t="s">
        <v>121</v>
      </c>
      <c r="C16" s="120"/>
      <c r="D16" s="120"/>
      <c r="E16" s="120"/>
      <c r="F16" s="120"/>
      <c r="G16" s="90">
        <v>40312</v>
      </c>
      <c r="H16" s="90">
        <v>40538</v>
      </c>
      <c r="I16" s="120"/>
      <c r="J16" s="80">
        <v>47576982</v>
      </c>
      <c r="K16" s="115"/>
    </row>
    <row r="17" spans="1:11" ht="36">
      <c r="A17" s="49">
        <f t="shared" si="0"/>
        <v>8</v>
      </c>
      <c r="B17" s="41" t="s">
        <v>122</v>
      </c>
      <c r="C17" s="120"/>
      <c r="D17" s="120"/>
      <c r="E17" s="120"/>
      <c r="F17" s="120"/>
      <c r="G17" s="90">
        <v>40512</v>
      </c>
      <c r="H17" s="90">
        <v>40542</v>
      </c>
      <c r="I17" s="120"/>
      <c r="J17" s="80">
        <v>6714240</v>
      </c>
      <c r="K17" s="115"/>
    </row>
    <row r="18" spans="1:11" ht="24">
      <c r="A18" s="49">
        <f t="shared" si="0"/>
        <v>9</v>
      </c>
      <c r="B18" s="41" t="s">
        <v>123</v>
      </c>
      <c r="C18" s="120"/>
      <c r="D18" s="120"/>
      <c r="E18" s="120"/>
      <c r="F18" s="120"/>
      <c r="G18" s="90">
        <v>40508</v>
      </c>
      <c r="H18" s="90"/>
      <c r="I18" s="120"/>
      <c r="J18" s="80">
        <v>247588076</v>
      </c>
      <c r="K18" s="115"/>
    </row>
    <row r="19" spans="1:11" ht="36">
      <c r="A19" s="49">
        <f t="shared" si="0"/>
        <v>10</v>
      </c>
      <c r="B19" s="41" t="s">
        <v>124</v>
      </c>
      <c r="C19" s="120"/>
      <c r="D19" s="120"/>
      <c r="E19" s="120"/>
      <c r="F19" s="120"/>
      <c r="G19" s="90">
        <v>40319</v>
      </c>
      <c r="H19" s="90">
        <v>40542</v>
      </c>
      <c r="I19" s="120"/>
      <c r="J19" s="80">
        <v>25600000</v>
      </c>
      <c r="K19" s="115"/>
    </row>
    <row r="20" spans="1:11" ht="24">
      <c r="A20" s="49">
        <f t="shared" si="0"/>
        <v>11</v>
      </c>
      <c r="B20" s="41" t="s">
        <v>125</v>
      </c>
      <c r="C20" s="120"/>
      <c r="D20" s="120"/>
      <c r="E20" s="120"/>
      <c r="F20" s="120"/>
      <c r="G20" s="90">
        <v>40436</v>
      </c>
      <c r="H20" s="90">
        <v>40542</v>
      </c>
      <c r="I20" s="120"/>
      <c r="J20" s="80">
        <v>30001565</v>
      </c>
      <c r="K20" s="115"/>
    </row>
    <row r="21" spans="1:11" ht="48">
      <c r="A21" s="49">
        <f t="shared" si="0"/>
        <v>12</v>
      </c>
      <c r="B21" s="41" t="s">
        <v>126</v>
      </c>
      <c r="C21" s="120"/>
      <c r="D21" s="120"/>
      <c r="E21" s="120"/>
      <c r="F21" s="120"/>
      <c r="G21" s="90">
        <v>40331</v>
      </c>
      <c r="H21" s="90">
        <v>40542</v>
      </c>
      <c r="I21" s="120"/>
      <c r="J21" s="80">
        <v>13532160</v>
      </c>
      <c r="K21" s="115"/>
    </row>
    <row r="22" spans="1:11" ht="24">
      <c r="A22" s="49">
        <f t="shared" si="0"/>
        <v>13</v>
      </c>
      <c r="B22" s="41" t="s">
        <v>127</v>
      </c>
      <c r="C22" s="120"/>
      <c r="D22" s="120"/>
      <c r="E22" s="120"/>
      <c r="F22" s="120"/>
      <c r="G22" s="90">
        <v>40204</v>
      </c>
      <c r="H22" s="90"/>
      <c r="I22" s="120"/>
      <c r="J22" s="80">
        <v>12376866.800000001</v>
      </c>
      <c r="K22" s="115"/>
    </row>
    <row r="23" spans="1:11" ht="60">
      <c r="A23" s="49">
        <f t="shared" si="0"/>
        <v>14</v>
      </c>
      <c r="B23" s="41" t="s">
        <v>128</v>
      </c>
      <c r="C23" s="120"/>
      <c r="D23" s="120"/>
      <c r="E23" s="120"/>
      <c r="F23" s="120"/>
      <c r="G23" s="90">
        <v>40023</v>
      </c>
      <c r="H23" s="90">
        <v>40542</v>
      </c>
      <c r="I23" s="120"/>
      <c r="J23" s="80">
        <v>345139287</v>
      </c>
      <c r="K23" s="115"/>
    </row>
    <row r="24" spans="1:11" ht="36">
      <c r="A24" s="49">
        <f t="shared" si="0"/>
        <v>15</v>
      </c>
      <c r="B24" s="41" t="s">
        <v>129</v>
      </c>
      <c r="C24" s="120"/>
      <c r="D24" s="120"/>
      <c r="E24" s="120"/>
      <c r="F24" s="120"/>
      <c r="G24" s="90">
        <v>40331</v>
      </c>
      <c r="H24" s="90">
        <v>40542</v>
      </c>
      <c r="I24" s="120"/>
      <c r="J24" s="80">
        <v>20367900</v>
      </c>
      <c r="K24" s="115"/>
    </row>
    <row r="25" spans="1:11" ht="24">
      <c r="A25" s="49">
        <f t="shared" si="0"/>
        <v>16</v>
      </c>
      <c r="B25" s="41" t="s">
        <v>130</v>
      </c>
      <c r="C25" s="120"/>
      <c r="D25" s="120"/>
      <c r="E25" s="120"/>
      <c r="F25" s="120"/>
      <c r="G25" s="90">
        <v>40501</v>
      </c>
      <c r="H25" s="90">
        <v>40542</v>
      </c>
      <c r="I25" s="120"/>
      <c r="J25" s="80">
        <v>5243342.4400000004</v>
      </c>
      <c r="K25" s="115"/>
    </row>
    <row r="26" spans="1:11" ht="48" customHeight="1">
      <c r="A26" s="49">
        <f t="shared" si="0"/>
        <v>17</v>
      </c>
      <c r="B26" s="42" t="s">
        <v>131</v>
      </c>
      <c r="C26" s="120"/>
      <c r="D26" s="120"/>
      <c r="E26" s="120"/>
      <c r="F26" s="120"/>
      <c r="G26" s="90">
        <v>40312</v>
      </c>
      <c r="H26" s="90">
        <v>40540</v>
      </c>
      <c r="I26" s="120"/>
      <c r="J26" s="80">
        <v>45541163</v>
      </c>
      <c r="K26" s="115"/>
    </row>
    <row r="27" spans="1:11" ht="36">
      <c r="A27" s="49">
        <f t="shared" si="0"/>
        <v>18</v>
      </c>
      <c r="B27" s="41" t="s">
        <v>132</v>
      </c>
      <c r="C27" s="120"/>
      <c r="D27" s="120"/>
      <c r="E27" s="120"/>
      <c r="F27" s="120"/>
      <c r="G27" s="90">
        <v>40324</v>
      </c>
      <c r="H27" s="90">
        <v>40542</v>
      </c>
      <c r="I27" s="120"/>
      <c r="J27" s="80">
        <v>23040000</v>
      </c>
      <c r="K27" s="115"/>
    </row>
    <row r="28" spans="1:11" ht="24">
      <c r="A28" s="49">
        <f t="shared" si="0"/>
        <v>19</v>
      </c>
      <c r="B28" s="41" t="s">
        <v>133</v>
      </c>
      <c r="C28" s="120"/>
      <c r="D28" s="120"/>
      <c r="E28" s="120"/>
      <c r="F28" s="120"/>
      <c r="G28" s="90">
        <v>40323</v>
      </c>
      <c r="H28" s="90">
        <v>40469</v>
      </c>
      <c r="I28" s="120"/>
      <c r="J28" s="80">
        <v>19646353.390000001</v>
      </c>
      <c r="K28" s="115"/>
    </row>
    <row r="29" spans="1:11" ht="36">
      <c r="A29" s="49">
        <f t="shared" si="0"/>
        <v>20</v>
      </c>
      <c r="B29" s="41" t="s">
        <v>134</v>
      </c>
      <c r="C29" s="120"/>
      <c r="D29" s="120"/>
      <c r="E29" s="120"/>
      <c r="F29" s="120"/>
      <c r="G29" s="90">
        <v>40191</v>
      </c>
      <c r="H29" s="90">
        <v>40542</v>
      </c>
      <c r="I29" s="120"/>
      <c r="J29" s="80">
        <v>78000000</v>
      </c>
      <c r="K29" s="115" t="s">
        <v>43</v>
      </c>
    </row>
    <row r="30" spans="1:11" ht="24">
      <c r="A30" s="49">
        <f t="shared" si="0"/>
        <v>21</v>
      </c>
      <c r="B30" s="41" t="s">
        <v>135</v>
      </c>
      <c r="C30" s="120"/>
      <c r="D30" s="120"/>
      <c r="E30" s="120"/>
      <c r="F30" s="120"/>
      <c r="G30" s="90">
        <v>40480</v>
      </c>
      <c r="H30" s="90">
        <v>40573</v>
      </c>
      <c r="I30" s="120"/>
      <c r="J30" s="80">
        <v>33378213</v>
      </c>
      <c r="K30" s="115"/>
    </row>
    <row r="31" spans="1:11" ht="24">
      <c r="A31" s="49">
        <f t="shared" si="0"/>
        <v>22</v>
      </c>
      <c r="B31" s="41" t="s">
        <v>136</v>
      </c>
      <c r="C31" s="120"/>
      <c r="D31" s="120"/>
      <c r="E31" s="120"/>
      <c r="F31" s="120"/>
      <c r="G31" s="90">
        <v>40359</v>
      </c>
      <c r="H31" s="90">
        <v>40534</v>
      </c>
      <c r="I31" s="120"/>
      <c r="J31" s="80">
        <v>34542106.560000002</v>
      </c>
      <c r="K31" s="115"/>
    </row>
    <row r="32" spans="1:11" ht="24">
      <c r="A32" s="49">
        <f t="shared" si="0"/>
        <v>23</v>
      </c>
      <c r="B32" s="41" t="s">
        <v>137</v>
      </c>
      <c r="C32" s="120"/>
      <c r="D32" s="120"/>
      <c r="E32" s="120"/>
      <c r="F32" s="120"/>
      <c r="G32" s="90">
        <v>40268</v>
      </c>
      <c r="H32" s="90">
        <v>40411</v>
      </c>
      <c r="I32" s="120"/>
      <c r="J32" s="80">
        <v>13021983</v>
      </c>
      <c r="K32" s="115"/>
    </row>
    <row r="33" spans="1:11" ht="24">
      <c r="A33" s="49">
        <f t="shared" si="0"/>
        <v>24</v>
      </c>
      <c r="B33" s="41" t="s">
        <v>138</v>
      </c>
      <c r="C33" s="120"/>
      <c r="D33" s="120"/>
      <c r="E33" s="120"/>
      <c r="F33" s="120"/>
      <c r="G33" s="90">
        <v>40268</v>
      </c>
      <c r="H33" s="90">
        <v>40380</v>
      </c>
      <c r="I33" s="120"/>
      <c r="J33" s="80">
        <v>18869471</v>
      </c>
      <c r="K33" s="115"/>
    </row>
    <row r="34" spans="1:11" ht="24">
      <c r="A34" s="49">
        <f t="shared" si="0"/>
        <v>25</v>
      </c>
      <c r="B34" s="41" t="s">
        <v>139</v>
      </c>
      <c r="C34" s="120"/>
      <c r="D34" s="120"/>
      <c r="E34" s="120"/>
      <c r="F34" s="120"/>
      <c r="G34" s="90">
        <v>40443</v>
      </c>
      <c r="H34" s="90"/>
      <c r="I34" s="120"/>
      <c r="J34" s="80">
        <v>64473169</v>
      </c>
      <c r="K34" s="115"/>
    </row>
    <row r="35" spans="1:11" ht="24">
      <c r="A35" s="49">
        <f t="shared" si="0"/>
        <v>26</v>
      </c>
      <c r="B35" s="41" t="s">
        <v>33</v>
      </c>
      <c r="C35" s="120"/>
      <c r="D35" s="120"/>
      <c r="E35" s="120"/>
      <c r="F35" s="120"/>
      <c r="G35" s="90">
        <v>40204</v>
      </c>
      <c r="H35" s="90"/>
      <c r="I35" s="120"/>
      <c r="J35" s="80">
        <v>13259135.4</v>
      </c>
      <c r="K35" s="115"/>
    </row>
    <row r="36" spans="1:11" ht="24">
      <c r="A36" s="49">
        <f t="shared" si="0"/>
        <v>27</v>
      </c>
      <c r="B36" s="41" t="s">
        <v>140</v>
      </c>
      <c r="C36" s="120"/>
      <c r="D36" s="120"/>
      <c r="E36" s="120"/>
      <c r="F36" s="120"/>
      <c r="G36" s="90">
        <v>40379</v>
      </c>
      <c r="H36" s="90">
        <v>40518</v>
      </c>
      <c r="I36" s="120"/>
      <c r="J36" s="80">
        <v>17676510.5</v>
      </c>
      <c r="K36" s="115"/>
    </row>
    <row r="37" spans="1:11" ht="24">
      <c r="A37" s="49">
        <f t="shared" si="0"/>
        <v>28</v>
      </c>
      <c r="B37" s="41" t="s">
        <v>141</v>
      </c>
      <c r="C37" s="120"/>
      <c r="D37" s="120"/>
      <c r="E37" s="120"/>
      <c r="F37" s="120"/>
      <c r="G37" s="90">
        <v>40436</v>
      </c>
      <c r="H37" s="90">
        <v>40542</v>
      </c>
      <c r="I37" s="120"/>
      <c r="J37" s="80">
        <v>29499070.34</v>
      </c>
      <c r="K37" s="115"/>
    </row>
    <row r="38" spans="1:11" ht="24">
      <c r="A38" s="49">
        <f t="shared" si="0"/>
        <v>29</v>
      </c>
      <c r="B38" s="41" t="s">
        <v>142</v>
      </c>
      <c r="C38" s="120"/>
      <c r="D38" s="120"/>
      <c r="E38" s="120"/>
      <c r="F38" s="120"/>
      <c r="G38" s="90">
        <v>40296</v>
      </c>
      <c r="H38" s="90">
        <v>40542</v>
      </c>
      <c r="I38" s="120"/>
      <c r="J38" s="80">
        <v>26841384</v>
      </c>
      <c r="K38" s="115"/>
    </row>
    <row r="39" spans="1:11" ht="24">
      <c r="A39" s="49">
        <f t="shared" si="0"/>
        <v>30</v>
      </c>
      <c r="B39" s="41" t="s">
        <v>143</v>
      </c>
      <c r="C39" s="120"/>
      <c r="D39" s="120"/>
      <c r="E39" s="120"/>
      <c r="F39" s="120"/>
      <c r="G39" s="90">
        <v>40498</v>
      </c>
      <c r="H39" s="90">
        <v>40573</v>
      </c>
      <c r="I39" s="120"/>
      <c r="J39" s="80">
        <v>33379281</v>
      </c>
      <c r="K39" s="115"/>
    </row>
    <row r="40" spans="1:11" ht="24">
      <c r="A40" s="49">
        <f t="shared" si="0"/>
        <v>31</v>
      </c>
      <c r="B40" s="41" t="s">
        <v>144</v>
      </c>
      <c r="C40" s="120"/>
      <c r="D40" s="120"/>
      <c r="E40" s="120"/>
      <c r="F40" s="120"/>
      <c r="G40" s="90">
        <v>40501</v>
      </c>
      <c r="H40" s="91">
        <v>40542</v>
      </c>
      <c r="I40" s="120"/>
      <c r="J40" s="80">
        <v>27113001.219999999</v>
      </c>
      <c r="K40" s="115"/>
    </row>
    <row r="41" spans="1:11" ht="24">
      <c r="A41" s="49">
        <f t="shared" si="0"/>
        <v>32</v>
      </c>
      <c r="B41" s="41" t="s">
        <v>145</v>
      </c>
      <c r="C41" s="120"/>
      <c r="D41" s="120"/>
      <c r="E41" s="120"/>
      <c r="F41" s="120"/>
      <c r="G41" s="90">
        <v>40375</v>
      </c>
      <c r="H41" s="90"/>
      <c r="I41" s="120"/>
      <c r="J41" s="80">
        <v>21999700</v>
      </c>
      <c r="K41" s="115"/>
    </row>
    <row r="42" spans="1:11" ht="24">
      <c r="A42" s="49">
        <f t="shared" si="0"/>
        <v>33</v>
      </c>
      <c r="B42" s="41" t="s">
        <v>146</v>
      </c>
      <c r="C42" s="120"/>
      <c r="D42" s="120"/>
      <c r="E42" s="120"/>
      <c r="F42" s="120"/>
      <c r="G42" s="90">
        <v>40352</v>
      </c>
      <c r="H42" s="90">
        <v>40521</v>
      </c>
      <c r="I42" s="120"/>
      <c r="J42" s="80">
        <v>44929070.950000003</v>
      </c>
      <c r="K42" s="115"/>
    </row>
    <row r="43" spans="1:11" ht="24">
      <c r="A43" s="49">
        <f t="shared" si="0"/>
        <v>34</v>
      </c>
      <c r="B43" s="41" t="s">
        <v>147</v>
      </c>
      <c r="C43" s="120"/>
      <c r="D43" s="120"/>
      <c r="E43" s="120"/>
      <c r="F43" s="120"/>
      <c r="G43" s="90">
        <v>40204</v>
      </c>
      <c r="H43" s="90"/>
      <c r="I43" s="120"/>
      <c r="J43" s="80">
        <v>20610299</v>
      </c>
      <c r="K43" s="115"/>
    </row>
    <row r="44" spans="1:11" ht="24">
      <c r="A44" s="49">
        <f t="shared" si="0"/>
        <v>35</v>
      </c>
      <c r="B44" s="41" t="s">
        <v>148</v>
      </c>
      <c r="C44" s="120"/>
      <c r="D44" s="120"/>
      <c r="E44" s="120"/>
      <c r="F44" s="120"/>
      <c r="G44" s="90">
        <v>40204</v>
      </c>
      <c r="H44" s="90">
        <v>40338</v>
      </c>
      <c r="I44" s="120"/>
      <c r="J44" s="80">
        <v>20101286</v>
      </c>
      <c r="K44" s="115"/>
    </row>
    <row r="45" spans="1:11" ht="24">
      <c r="A45" s="49">
        <f t="shared" si="0"/>
        <v>36</v>
      </c>
      <c r="B45" s="41" t="s">
        <v>149</v>
      </c>
      <c r="C45" s="120"/>
      <c r="D45" s="120"/>
      <c r="E45" s="120"/>
      <c r="F45" s="120"/>
      <c r="G45" s="90">
        <v>40312</v>
      </c>
      <c r="H45" s="90">
        <v>40542</v>
      </c>
      <c r="I45" s="120"/>
      <c r="J45" s="80">
        <v>48475316</v>
      </c>
      <c r="K45" s="115"/>
    </row>
    <row r="46" spans="1:11" ht="24">
      <c r="A46" s="49">
        <f t="shared" si="0"/>
        <v>37</v>
      </c>
      <c r="B46" s="41" t="s">
        <v>35</v>
      </c>
      <c r="C46" s="120"/>
      <c r="D46" s="120"/>
      <c r="E46" s="120"/>
      <c r="F46" s="120"/>
      <c r="G46" s="90">
        <v>40359</v>
      </c>
      <c r="H46" s="90">
        <v>40542</v>
      </c>
      <c r="I46" s="120"/>
      <c r="J46" s="80">
        <v>32778726.09</v>
      </c>
      <c r="K46" s="115"/>
    </row>
    <row r="47" spans="1:11" ht="24">
      <c r="A47" s="49">
        <f t="shared" si="0"/>
        <v>38</v>
      </c>
      <c r="B47" s="41" t="s">
        <v>150</v>
      </c>
      <c r="C47" s="120"/>
      <c r="D47" s="120"/>
      <c r="E47" s="120"/>
      <c r="F47" s="120"/>
      <c r="G47" s="90">
        <v>40204</v>
      </c>
      <c r="H47" s="90"/>
      <c r="I47" s="120"/>
      <c r="J47" s="80">
        <v>18547309</v>
      </c>
      <c r="K47" s="116" t="s">
        <v>46</v>
      </c>
    </row>
    <row r="48" spans="1:11" ht="24">
      <c r="A48" s="49">
        <f t="shared" si="0"/>
        <v>39</v>
      </c>
      <c r="B48" s="41" t="s">
        <v>151</v>
      </c>
      <c r="C48" s="120"/>
      <c r="D48" s="120"/>
      <c r="E48" s="120"/>
      <c r="F48" s="120"/>
      <c r="G48" s="90">
        <v>40000</v>
      </c>
      <c r="H48" s="90">
        <v>40573</v>
      </c>
      <c r="I48" s="120"/>
      <c r="J48" s="80">
        <v>247531144</v>
      </c>
      <c r="K48" s="116"/>
    </row>
    <row r="49" spans="1:11" ht="24">
      <c r="A49" s="81">
        <f t="shared" si="0"/>
        <v>40</v>
      </c>
      <c r="B49" s="41" t="s">
        <v>152</v>
      </c>
      <c r="C49" s="120"/>
      <c r="D49" s="120"/>
      <c r="E49" s="120"/>
      <c r="F49" s="120"/>
      <c r="G49" s="90">
        <v>40436</v>
      </c>
      <c r="H49" s="90"/>
      <c r="I49" s="120"/>
      <c r="J49" s="82"/>
      <c r="K49" s="83"/>
    </row>
    <row r="50" spans="1:11" ht="24.75" thickBot="1">
      <c r="A50" s="84">
        <f t="shared" si="0"/>
        <v>41</v>
      </c>
      <c r="B50" s="43" t="s">
        <v>153</v>
      </c>
      <c r="C50" s="121"/>
      <c r="D50" s="121"/>
      <c r="E50" s="121"/>
      <c r="F50" s="121"/>
      <c r="G50" s="92">
        <v>40193</v>
      </c>
      <c r="H50" s="92"/>
      <c r="I50" s="121"/>
      <c r="J50" s="85"/>
      <c r="K50" s="86"/>
    </row>
    <row r="51" spans="1:11">
      <c r="G51" s="87"/>
      <c r="H51" s="87"/>
    </row>
    <row r="52" spans="1:11">
      <c r="G52" s="87"/>
      <c r="H52" s="87"/>
    </row>
    <row r="53" spans="1:11">
      <c r="G53" s="87"/>
      <c r="H53" s="87"/>
    </row>
    <row r="54" spans="1:11">
      <c r="G54" s="87"/>
      <c r="H54" s="87"/>
    </row>
    <row r="55" spans="1:11">
      <c r="G55" s="87"/>
      <c r="H55" s="87"/>
    </row>
    <row r="56" spans="1:11">
      <c r="G56" s="87"/>
      <c r="H56" s="87"/>
    </row>
    <row r="57" spans="1:11">
      <c r="G57" s="87"/>
      <c r="H57" s="87"/>
    </row>
    <row r="58" spans="1:11">
      <c r="G58" s="87"/>
      <c r="H58" s="87"/>
    </row>
    <row r="59" spans="1:11">
      <c r="G59" s="87"/>
      <c r="H59" s="87"/>
    </row>
    <row r="60" spans="1:11">
      <c r="G60" s="87"/>
      <c r="H60" s="87"/>
    </row>
  </sheetData>
  <mergeCells count="17">
    <mergeCell ref="A7:H7"/>
    <mergeCell ref="I7:K7"/>
    <mergeCell ref="A1:K1"/>
    <mergeCell ref="A2:K2"/>
    <mergeCell ref="A3:K3"/>
    <mergeCell ref="A4:H4"/>
    <mergeCell ref="A5:F5"/>
    <mergeCell ref="A6:H6"/>
    <mergeCell ref="K29:K46"/>
    <mergeCell ref="K47:K48"/>
    <mergeCell ref="K10:K12"/>
    <mergeCell ref="C10:C50"/>
    <mergeCell ref="D10:D50"/>
    <mergeCell ref="E10:E50"/>
    <mergeCell ref="F10:F50"/>
    <mergeCell ref="I10:I50"/>
    <mergeCell ref="K15:K28"/>
  </mergeCells>
  <phoneticPr fontId="0" type="noConversion"/>
  <pageMargins left="0.39370078740157483" right="0.51181102362204722" top="0.43307086614173229" bottom="0.31496062992125984" header="0.31496062992125984" footer="0.31496062992125984"/>
  <pageSetup scale="7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I54"/>
  <sheetViews>
    <sheetView tabSelected="1" topLeftCell="B1" workbookViewId="0">
      <selection activeCell="C11" sqref="C11:C51"/>
    </sheetView>
  </sheetViews>
  <sheetFormatPr baseColWidth="10" defaultRowHeight="12.75"/>
  <cols>
    <col min="1" max="1" width="3" hidden="1" customWidth="1"/>
    <col min="2" max="2" width="30.42578125" customWidth="1"/>
    <col min="3" max="3" width="13.140625" customWidth="1"/>
    <col min="4" max="4" width="12.85546875" customWidth="1"/>
    <col min="5" max="5" width="47.140625" customWidth="1"/>
    <col min="6" max="6" width="11.140625" customWidth="1"/>
    <col min="9" max="9" width="21.85546875" customWidth="1"/>
  </cols>
  <sheetData>
    <row r="1" spans="1:9" ht="15">
      <c r="A1" s="124" t="s">
        <v>23</v>
      </c>
      <c r="B1" s="124"/>
      <c r="C1" s="124"/>
      <c r="D1" s="124"/>
      <c r="E1" s="124"/>
      <c r="F1" s="124"/>
      <c r="G1" s="124"/>
      <c r="H1" s="124"/>
      <c r="I1" s="124"/>
    </row>
    <row r="2" spans="1:9" ht="15">
      <c r="A2" s="124" t="s">
        <v>12</v>
      </c>
      <c r="B2" s="124"/>
      <c r="C2" s="124"/>
      <c r="D2" s="124"/>
      <c r="E2" s="124"/>
      <c r="F2" s="124"/>
      <c r="G2" s="124"/>
      <c r="H2" s="124"/>
      <c r="I2" s="124"/>
    </row>
    <row r="3" spans="1:9" ht="15">
      <c r="A3" s="124"/>
      <c r="B3" s="124"/>
      <c r="C3" s="124"/>
      <c r="D3" s="124"/>
      <c r="E3" s="124"/>
      <c r="F3" s="124"/>
      <c r="G3" s="124"/>
      <c r="H3" s="124"/>
      <c r="I3" s="124"/>
    </row>
    <row r="4" spans="1:9" ht="15">
      <c r="A4" s="125" t="s">
        <v>13</v>
      </c>
      <c r="B4" s="125"/>
      <c r="C4" s="125"/>
      <c r="D4" s="125"/>
      <c r="E4" s="125"/>
      <c r="F4" s="125"/>
      <c r="G4" s="125"/>
      <c r="H4" s="125"/>
      <c r="I4" s="67"/>
    </row>
    <row r="5" spans="1:9" ht="15">
      <c r="A5" s="125" t="s">
        <v>14</v>
      </c>
      <c r="B5" s="125"/>
      <c r="C5" s="125"/>
      <c r="D5" s="125"/>
      <c r="E5" s="125"/>
      <c r="F5" s="125"/>
      <c r="G5" s="35"/>
      <c r="H5" s="35"/>
      <c r="I5" s="67"/>
    </row>
    <row r="6" spans="1:9" ht="15">
      <c r="A6" s="125" t="s">
        <v>15</v>
      </c>
      <c r="B6" s="125"/>
      <c r="C6" s="125"/>
      <c r="D6" s="125"/>
      <c r="E6" s="125"/>
      <c r="F6" s="125"/>
      <c r="G6" s="125"/>
      <c r="H6" s="125"/>
      <c r="I6" s="67"/>
    </row>
    <row r="7" spans="1:9" ht="15">
      <c r="A7" s="122" t="s">
        <v>29</v>
      </c>
      <c r="B7" s="122"/>
      <c r="C7" s="122"/>
      <c r="D7" s="122"/>
      <c r="E7" s="122"/>
      <c r="F7" s="122"/>
      <c r="G7" s="122"/>
      <c r="H7" s="122"/>
      <c r="I7" s="66"/>
    </row>
    <row r="8" spans="1:9" ht="15.75" thickBot="1">
      <c r="A8" s="39"/>
      <c r="B8" s="39"/>
      <c r="C8" s="39"/>
      <c r="D8" s="39"/>
      <c r="E8" s="39"/>
      <c r="F8" s="39"/>
      <c r="G8" s="39"/>
      <c r="H8" s="39"/>
      <c r="I8" s="66"/>
    </row>
    <row r="9" spans="1:9" ht="12.75" customHeight="1">
      <c r="A9" s="134" t="s">
        <v>51</v>
      </c>
      <c r="B9" s="136" t="s">
        <v>16</v>
      </c>
      <c r="C9" s="136" t="s">
        <v>52</v>
      </c>
      <c r="D9" s="136" t="s">
        <v>57</v>
      </c>
      <c r="E9" s="139" t="s">
        <v>24</v>
      </c>
      <c r="F9" s="139" t="s">
        <v>4</v>
      </c>
      <c r="G9" s="139"/>
      <c r="H9" s="139"/>
      <c r="I9" s="132" t="s">
        <v>25</v>
      </c>
    </row>
    <row r="10" spans="1:9" ht="45.75" thickBot="1">
      <c r="A10" s="135"/>
      <c r="B10" s="137"/>
      <c r="C10" s="137"/>
      <c r="D10" s="138"/>
      <c r="E10" s="140"/>
      <c r="F10" s="68" t="s">
        <v>26</v>
      </c>
      <c r="G10" s="68" t="s">
        <v>27</v>
      </c>
      <c r="H10" s="68" t="s">
        <v>28</v>
      </c>
      <c r="I10" s="133"/>
    </row>
    <row r="11" spans="1:9" ht="68.25" customHeight="1">
      <c r="A11" s="25">
        <v>1</v>
      </c>
      <c r="B11" s="40" t="s">
        <v>117</v>
      </c>
      <c r="C11" s="126" t="s">
        <v>8</v>
      </c>
      <c r="D11" s="129" t="s">
        <v>30</v>
      </c>
      <c r="E11" s="70" t="s">
        <v>73</v>
      </c>
      <c r="F11" s="71">
        <v>1</v>
      </c>
      <c r="G11" s="71">
        <v>0.4</v>
      </c>
      <c r="H11" s="71">
        <v>0.4</v>
      </c>
      <c r="I11" s="47"/>
    </row>
    <row r="12" spans="1:9" ht="36">
      <c r="A12" s="49">
        <f>1+A11</f>
        <v>2</v>
      </c>
      <c r="B12" s="50" t="s">
        <v>118</v>
      </c>
      <c r="C12" s="127"/>
      <c r="D12" s="130"/>
      <c r="E12" s="70" t="s">
        <v>74</v>
      </c>
      <c r="F12" s="72">
        <v>1</v>
      </c>
      <c r="G12" s="72">
        <v>0</v>
      </c>
      <c r="H12" s="72">
        <v>0</v>
      </c>
      <c r="I12" s="73" t="s">
        <v>75</v>
      </c>
    </row>
    <row r="13" spans="1:9" ht="50.25" customHeight="1">
      <c r="A13" s="49">
        <f t="shared" ref="A13:A51" si="0">1+A12</f>
        <v>3</v>
      </c>
      <c r="B13" s="41" t="s">
        <v>65</v>
      </c>
      <c r="C13" s="127"/>
      <c r="D13" s="130"/>
      <c r="E13" s="70" t="s">
        <v>61</v>
      </c>
      <c r="F13" s="72">
        <v>1</v>
      </c>
      <c r="G13" s="72">
        <v>0</v>
      </c>
      <c r="H13" s="72">
        <v>0</v>
      </c>
      <c r="I13" s="48" t="s">
        <v>76</v>
      </c>
    </row>
    <row r="14" spans="1:9" ht="38.25">
      <c r="A14" s="49">
        <f t="shared" si="0"/>
        <v>4</v>
      </c>
      <c r="B14" s="41" t="s">
        <v>154</v>
      </c>
      <c r="C14" s="127"/>
      <c r="D14" s="130"/>
      <c r="E14" s="70" t="s">
        <v>77</v>
      </c>
      <c r="F14" s="72">
        <v>1</v>
      </c>
      <c r="G14" s="72">
        <v>0</v>
      </c>
      <c r="H14" s="72">
        <v>0</v>
      </c>
      <c r="I14" s="48" t="s">
        <v>78</v>
      </c>
    </row>
    <row r="15" spans="1:9" ht="59.25" customHeight="1">
      <c r="A15" s="49">
        <f t="shared" si="0"/>
        <v>5</v>
      </c>
      <c r="B15" s="51" t="s">
        <v>120</v>
      </c>
      <c r="C15" s="127"/>
      <c r="D15" s="130"/>
      <c r="E15" s="70" t="s">
        <v>79</v>
      </c>
      <c r="F15" s="72">
        <v>1</v>
      </c>
      <c r="G15" s="72">
        <v>0</v>
      </c>
      <c r="H15" s="72">
        <v>0</v>
      </c>
      <c r="I15" s="48" t="s">
        <v>76</v>
      </c>
    </row>
    <row r="16" spans="1:9" ht="179.25" customHeight="1">
      <c r="A16" s="49">
        <f t="shared" si="0"/>
        <v>6</v>
      </c>
      <c r="B16" s="41" t="s">
        <v>155</v>
      </c>
      <c r="C16" s="127"/>
      <c r="D16" s="130"/>
      <c r="E16" s="70" t="s">
        <v>80</v>
      </c>
      <c r="F16" s="72">
        <v>1</v>
      </c>
      <c r="G16" s="72">
        <v>1</v>
      </c>
      <c r="H16" s="72">
        <v>1</v>
      </c>
      <c r="I16" s="48"/>
    </row>
    <row r="17" spans="1:9" ht="194.25" customHeight="1">
      <c r="A17" s="49">
        <f t="shared" si="0"/>
        <v>7</v>
      </c>
      <c r="B17" s="41" t="s">
        <v>121</v>
      </c>
      <c r="C17" s="127"/>
      <c r="D17" s="130"/>
      <c r="E17" s="70" t="s">
        <v>81</v>
      </c>
      <c r="F17" s="72">
        <v>1</v>
      </c>
      <c r="G17" s="72">
        <v>1</v>
      </c>
      <c r="H17" s="72">
        <v>1</v>
      </c>
      <c r="I17" s="48"/>
    </row>
    <row r="18" spans="1:9" ht="60">
      <c r="A18" s="49">
        <f t="shared" si="0"/>
        <v>8</v>
      </c>
      <c r="B18" s="41" t="s">
        <v>122</v>
      </c>
      <c r="C18" s="127"/>
      <c r="D18" s="130"/>
      <c r="E18" s="70" t="s">
        <v>82</v>
      </c>
      <c r="F18" s="72">
        <v>1</v>
      </c>
      <c r="G18" s="72">
        <v>1</v>
      </c>
      <c r="H18" s="72">
        <v>1</v>
      </c>
      <c r="I18" s="48"/>
    </row>
    <row r="19" spans="1:9" ht="51.75" customHeight="1">
      <c r="A19" s="49">
        <f t="shared" si="0"/>
        <v>9</v>
      </c>
      <c r="B19" s="41" t="s">
        <v>123</v>
      </c>
      <c r="C19" s="127"/>
      <c r="D19" s="130"/>
      <c r="E19" s="70" t="s">
        <v>62</v>
      </c>
      <c r="F19" s="72">
        <v>1</v>
      </c>
      <c r="G19" s="72">
        <v>0</v>
      </c>
      <c r="H19" s="72">
        <v>0</v>
      </c>
      <c r="I19" s="48" t="s">
        <v>83</v>
      </c>
    </row>
    <row r="20" spans="1:9" ht="60.75" customHeight="1">
      <c r="A20" s="49">
        <f t="shared" si="0"/>
        <v>10</v>
      </c>
      <c r="B20" s="41" t="s">
        <v>124</v>
      </c>
      <c r="C20" s="127"/>
      <c r="D20" s="130"/>
      <c r="E20" s="70" t="s">
        <v>84</v>
      </c>
      <c r="F20" s="72">
        <v>1</v>
      </c>
      <c r="G20" s="72">
        <v>1</v>
      </c>
      <c r="H20" s="72">
        <v>1</v>
      </c>
      <c r="I20" s="48"/>
    </row>
    <row r="21" spans="1:9" ht="57" customHeight="1">
      <c r="A21" s="49">
        <f t="shared" si="0"/>
        <v>11</v>
      </c>
      <c r="B21" s="41" t="s">
        <v>125</v>
      </c>
      <c r="C21" s="127"/>
      <c r="D21" s="130"/>
      <c r="E21" s="70" t="s">
        <v>85</v>
      </c>
      <c r="F21" s="72">
        <v>1</v>
      </c>
      <c r="G21" s="72">
        <v>1</v>
      </c>
      <c r="H21" s="72">
        <v>1</v>
      </c>
      <c r="I21" s="48"/>
    </row>
    <row r="22" spans="1:9" ht="62.25" customHeight="1">
      <c r="A22" s="49">
        <f t="shared" si="0"/>
        <v>12</v>
      </c>
      <c r="B22" s="41" t="s">
        <v>156</v>
      </c>
      <c r="C22" s="127"/>
      <c r="D22" s="130"/>
      <c r="E22" s="70" t="s">
        <v>86</v>
      </c>
      <c r="F22" s="72">
        <v>1</v>
      </c>
      <c r="G22" s="72">
        <v>1</v>
      </c>
      <c r="H22" s="72">
        <v>1</v>
      </c>
      <c r="I22" s="48"/>
    </row>
    <row r="23" spans="1:9" ht="35.25" customHeight="1">
      <c r="A23" s="49">
        <f t="shared" si="0"/>
        <v>13</v>
      </c>
      <c r="B23" s="41" t="s">
        <v>157</v>
      </c>
      <c r="C23" s="127"/>
      <c r="D23" s="130"/>
      <c r="E23" s="74" t="s">
        <v>87</v>
      </c>
      <c r="F23" s="72">
        <v>1</v>
      </c>
      <c r="G23" s="72">
        <v>0</v>
      </c>
      <c r="H23" s="72">
        <v>0</v>
      </c>
      <c r="I23" s="48" t="s">
        <v>88</v>
      </c>
    </row>
    <row r="24" spans="1:9" ht="154.5" customHeight="1">
      <c r="A24" s="49">
        <f t="shared" si="0"/>
        <v>14</v>
      </c>
      <c r="B24" s="41" t="s">
        <v>128</v>
      </c>
      <c r="C24" s="127"/>
      <c r="D24" s="130"/>
      <c r="E24" s="70" t="s">
        <v>89</v>
      </c>
      <c r="F24" s="72">
        <v>1</v>
      </c>
      <c r="G24" s="72">
        <v>1</v>
      </c>
      <c r="H24" s="72">
        <v>1</v>
      </c>
      <c r="I24" s="48"/>
    </row>
    <row r="25" spans="1:9" ht="60" customHeight="1">
      <c r="A25" s="49">
        <f t="shared" si="0"/>
        <v>15</v>
      </c>
      <c r="B25" s="41" t="s">
        <v>129</v>
      </c>
      <c r="C25" s="127"/>
      <c r="D25" s="130"/>
      <c r="E25" s="70" t="s">
        <v>90</v>
      </c>
      <c r="F25" s="72">
        <v>1</v>
      </c>
      <c r="G25" s="72">
        <v>1</v>
      </c>
      <c r="H25" s="72">
        <v>1</v>
      </c>
      <c r="I25" s="48"/>
    </row>
    <row r="26" spans="1:9" ht="76.5" customHeight="1">
      <c r="A26" s="49">
        <f t="shared" si="0"/>
        <v>16</v>
      </c>
      <c r="B26" s="41" t="s">
        <v>130</v>
      </c>
      <c r="C26" s="127"/>
      <c r="D26" s="130"/>
      <c r="E26" s="70" t="s">
        <v>91</v>
      </c>
      <c r="F26" s="72">
        <v>1</v>
      </c>
      <c r="G26" s="72">
        <v>1</v>
      </c>
      <c r="H26" s="72">
        <v>1</v>
      </c>
      <c r="I26" s="48"/>
    </row>
    <row r="27" spans="1:9" ht="294" customHeight="1">
      <c r="A27" s="49">
        <f t="shared" si="0"/>
        <v>17</v>
      </c>
      <c r="B27" s="42" t="s">
        <v>131</v>
      </c>
      <c r="C27" s="127"/>
      <c r="D27" s="130"/>
      <c r="E27" s="70" t="s">
        <v>92</v>
      </c>
      <c r="F27" s="72">
        <v>1</v>
      </c>
      <c r="G27" s="72">
        <v>1</v>
      </c>
      <c r="H27" s="72">
        <v>1</v>
      </c>
      <c r="I27" s="48"/>
    </row>
    <row r="28" spans="1:9" ht="64.5" customHeight="1">
      <c r="A28" s="49">
        <f t="shared" si="0"/>
        <v>18</v>
      </c>
      <c r="B28" s="41" t="s">
        <v>132</v>
      </c>
      <c r="C28" s="127"/>
      <c r="D28" s="130"/>
      <c r="E28" s="74" t="s">
        <v>63</v>
      </c>
      <c r="F28" s="72">
        <v>1</v>
      </c>
      <c r="G28" s="72">
        <v>1</v>
      </c>
      <c r="H28" s="72">
        <v>1</v>
      </c>
      <c r="I28" s="48"/>
    </row>
    <row r="29" spans="1:9" ht="90" customHeight="1">
      <c r="A29" s="49">
        <f t="shared" si="0"/>
        <v>19</v>
      </c>
      <c r="B29" s="41" t="s">
        <v>133</v>
      </c>
      <c r="C29" s="127"/>
      <c r="D29" s="130"/>
      <c r="E29" s="70" t="s">
        <v>64</v>
      </c>
      <c r="F29" s="72">
        <v>1</v>
      </c>
      <c r="G29" s="72">
        <v>1</v>
      </c>
      <c r="H29" s="72">
        <v>1</v>
      </c>
      <c r="I29" s="48"/>
    </row>
    <row r="30" spans="1:9" ht="72" customHeight="1">
      <c r="A30" s="49">
        <f t="shared" si="0"/>
        <v>20</v>
      </c>
      <c r="B30" s="41" t="s">
        <v>134</v>
      </c>
      <c r="C30" s="127"/>
      <c r="D30" s="130"/>
      <c r="E30" s="70" t="s">
        <v>93</v>
      </c>
      <c r="F30" s="72">
        <v>1</v>
      </c>
      <c r="G30" s="72">
        <v>1</v>
      </c>
      <c r="H30" s="72">
        <v>1</v>
      </c>
      <c r="I30" s="48"/>
    </row>
    <row r="31" spans="1:9" ht="36">
      <c r="A31" s="49">
        <f t="shared" si="0"/>
        <v>21</v>
      </c>
      <c r="B31" s="41" t="s">
        <v>135</v>
      </c>
      <c r="C31" s="127"/>
      <c r="D31" s="130"/>
      <c r="E31" s="70" t="s">
        <v>66</v>
      </c>
      <c r="F31" s="72">
        <v>1</v>
      </c>
      <c r="G31" s="72">
        <v>0</v>
      </c>
      <c r="H31" s="72">
        <v>0</v>
      </c>
      <c r="I31" s="48"/>
    </row>
    <row r="32" spans="1:9" ht="230.25" customHeight="1">
      <c r="A32" s="49">
        <f t="shared" si="0"/>
        <v>22</v>
      </c>
      <c r="B32" s="41" t="s">
        <v>136</v>
      </c>
      <c r="C32" s="127"/>
      <c r="D32" s="130"/>
      <c r="E32" s="75" t="s">
        <v>94</v>
      </c>
      <c r="F32" s="72">
        <v>1</v>
      </c>
      <c r="G32" s="72">
        <v>1</v>
      </c>
      <c r="H32" s="72">
        <v>1</v>
      </c>
      <c r="I32" s="48"/>
    </row>
    <row r="33" spans="1:9" ht="90.75" customHeight="1">
      <c r="A33" s="49">
        <f t="shared" si="0"/>
        <v>23</v>
      </c>
      <c r="B33" s="41" t="s">
        <v>137</v>
      </c>
      <c r="C33" s="127"/>
      <c r="D33" s="130"/>
      <c r="E33" s="75" t="s">
        <v>95</v>
      </c>
      <c r="F33" s="72">
        <v>1</v>
      </c>
      <c r="G33" s="72">
        <v>1</v>
      </c>
      <c r="H33" s="72">
        <v>1</v>
      </c>
      <c r="I33" s="48"/>
    </row>
    <row r="34" spans="1:9" ht="139.5" customHeight="1">
      <c r="A34" s="49">
        <f t="shared" si="0"/>
        <v>24</v>
      </c>
      <c r="B34" s="41" t="s">
        <v>138</v>
      </c>
      <c r="C34" s="127"/>
      <c r="D34" s="130"/>
      <c r="E34" s="75" t="s">
        <v>96</v>
      </c>
      <c r="F34" s="72">
        <v>1</v>
      </c>
      <c r="G34" s="72">
        <v>1</v>
      </c>
      <c r="H34" s="72">
        <v>1</v>
      </c>
      <c r="I34" s="48"/>
    </row>
    <row r="35" spans="1:9" ht="48">
      <c r="A35" s="49">
        <f t="shared" si="0"/>
        <v>25</v>
      </c>
      <c r="B35" s="41" t="s">
        <v>158</v>
      </c>
      <c r="C35" s="127"/>
      <c r="D35" s="130"/>
      <c r="E35" s="75" t="s">
        <v>97</v>
      </c>
      <c r="F35" s="72">
        <v>1</v>
      </c>
      <c r="G35" s="72">
        <v>0</v>
      </c>
      <c r="H35" s="72">
        <v>0</v>
      </c>
      <c r="I35" s="48" t="s">
        <v>98</v>
      </c>
    </row>
    <row r="36" spans="1:9" ht="38.25">
      <c r="A36" s="49">
        <f t="shared" si="0"/>
        <v>26</v>
      </c>
      <c r="B36" s="41" t="s">
        <v>159</v>
      </c>
      <c r="C36" s="127"/>
      <c r="D36" s="130"/>
      <c r="E36" s="74" t="s">
        <v>97</v>
      </c>
      <c r="F36" s="72">
        <v>1</v>
      </c>
      <c r="G36" s="72">
        <v>0</v>
      </c>
      <c r="H36" s="72">
        <v>0</v>
      </c>
      <c r="I36" s="48" t="s">
        <v>99</v>
      </c>
    </row>
    <row r="37" spans="1:9" ht="153" customHeight="1">
      <c r="A37" s="49">
        <f t="shared" si="0"/>
        <v>27</v>
      </c>
      <c r="B37" s="41" t="s">
        <v>140</v>
      </c>
      <c r="C37" s="127"/>
      <c r="D37" s="130"/>
      <c r="E37" s="75" t="s">
        <v>100</v>
      </c>
      <c r="F37" s="72">
        <v>1</v>
      </c>
      <c r="G37" s="72">
        <v>1</v>
      </c>
      <c r="H37" s="72">
        <v>1</v>
      </c>
      <c r="I37" s="48"/>
    </row>
    <row r="38" spans="1:9" ht="101.25" customHeight="1">
      <c r="A38" s="49">
        <f t="shared" si="0"/>
        <v>28</v>
      </c>
      <c r="B38" s="41" t="s">
        <v>160</v>
      </c>
      <c r="C38" s="127"/>
      <c r="D38" s="130"/>
      <c r="E38" s="75" t="s">
        <v>101</v>
      </c>
      <c r="F38" s="72">
        <v>1</v>
      </c>
      <c r="G38" s="72">
        <v>1</v>
      </c>
      <c r="H38" s="72">
        <v>1</v>
      </c>
      <c r="I38" s="48"/>
    </row>
    <row r="39" spans="1:9" ht="140.25">
      <c r="A39" s="49">
        <f t="shared" si="0"/>
        <v>29</v>
      </c>
      <c r="B39" s="41" t="s">
        <v>142</v>
      </c>
      <c r="C39" s="127"/>
      <c r="D39" s="130"/>
      <c r="E39" s="75" t="s">
        <v>102</v>
      </c>
      <c r="F39" s="72">
        <v>1</v>
      </c>
      <c r="G39" s="72">
        <v>1</v>
      </c>
      <c r="H39" s="72">
        <v>1</v>
      </c>
      <c r="I39" s="48"/>
    </row>
    <row r="40" spans="1:9" ht="53.25" customHeight="1">
      <c r="A40" s="49">
        <f t="shared" si="0"/>
        <v>30</v>
      </c>
      <c r="B40" s="41" t="s">
        <v>143</v>
      </c>
      <c r="C40" s="127"/>
      <c r="D40" s="130"/>
      <c r="E40" s="75" t="s">
        <v>103</v>
      </c>
      <c r="F40" s="72">
        <v>1</v>
      </c>
      <c r="G40" s="72">
        <v>0</v>
      </c>
      <c r="H40" s="72">
        <v>0</v>
      </c>
      <c r="I40" s="48" t="s">
        <v>104</v>
      </c>
    </row>
    <row r="41" spans="1:9" ht="63" customHeight="1">
      <c r="A41" s="49">
        <f t="shared" si="0"/>
        <v>31</v>
      </c>
      <c r="B41" s="41" t="s">
        <v>144</v>
      </c>
      <c r="C41" s="127"/>
      <c r="D41" s="130"/>
      <c r="E41" s="75" t="s">
        <v>105</v>
      </c>
      <c r="F41" s="72">
        <v>1</v>
      </c>
      <c r="G41" s="72">
        <v>1</v>
      </c>
      <c r="H41" s="72">
        <v>1</v>
      </c>
      <c r="I41" s="48"/>
    </row>
    <row r="42" spans="1:9" ht="48">
      <c r="A42" s="49">
        <f t="shared" si="0"/>
        <v>32</v>
      </c>
      <c r="B42" s="41" t="s">
        <v>145</v>
      </c>
      <c r="C42" s="127"/>
      <c r="D42" s="130"/>
      <c r="E42" s="75" t="s">
        <v>106</v>
      </c>
      <c r="F42" s="72">
        <v>1</v>
      </c>
      <c r="G42" s="72">
        <v>0</v>
      </c>
      <c r="H42" s="72">
        <v>0</v>
      </c>
      <c r="I42" s="48" t="s">
        <v>107</v>
      </c>
    </row>
    <row r="43" spans="1:9" ht="141.75" customHeight="1">
      <c r="A43" s="49">
        <f t="shared" si="0"/>
        <v>33</v>
      </c>
      <c r="B43" s="41" t="s">
        <v>161</v>
      </c>
      <c r="C43" s="127"/>
      <c r="D43" s="130"/>
      <c r="E43" s="75" t="s">
        <v>108</v>
      </c>
      <c r="F43" s="72">
        <v>1</v>
      </c>
      <c r="G43" s="72">
        <v>1</v>
      </c>
      <c r="H43" s="72">
        <v>1</v>
      </c>
      <c r="I43" s="48"/>
    </row>
    <row r="44" spans="1:9" ht="51" customHeight="1">
      <c r="A44" s="49">
        <f t="shared" si="0"/>
        <v>34</v>
      </c>
      <c r="B44" s="41" t="s">
        <v>164</v>
      </c>
      <c r="C44" s="127"/>
      <c r="D44" s="130"/>
      <c r="E44" s="74" t="s">
        <v>106</v>
      </c>
      <c r="F44" s="72">
        <v>1</v>
      </c>
      <c r="G44" s="72">
        <v>0</v>
      </c>
      <c r="H44" s="72">
        <v>0</v>
      </c>
      <c r="I44" s="48" t="s">
        <v>109</v>
      </c>
    </row>
    <row r="45" spans="1:9" ht="140.25" customHeight="1">
      <c r="A45" s="49">
        <f t="shared" si="0"/>
        <v>35</v>
      </c>
      <c r="B45" s="41" t="s">
        <v>162</v>
      </c>
      <c r="C45" s="127"/>
      <c r="D45" s="130"/>
      <c r="E45" s="75" t="s">
        <v>110</v>
      </c>
      <c r="F45" s="72">
        <v>1</v>
      </c>
      <c r="G45" s="72">
        <v>1</v>
      </c>
      <c r="H45" s="72">
        <v>1</v>
      </c>
      <c r="I45" s="48"/>
    </row>
    <row r="46" spans="1:9" ht="293.25" customHeight="1">
      <c r="A46" s="49">
        <f t="shared" si="0"/>
        <v>36</v>
      </c>
      <c r="B46" s="41" t="s">
        <v>149</v>
      </c>
      <c r="C46" s="127"/>
      <c r="D46" s="130"/>
      <c r="E46" s="75" t="s">
        <v>111</v>
      </c>
      <c r="F46" s="72">
        <v>1</v>
      </c>
      <c r="G46" s="72">
        <v>1</v>
      </c>
      <c r="H46" s="72">
        <v>1</v>
      </c>
      <c r="I46" s="48"/>
    </row>
    <row r="47" spans="1:9" ht="169.5" customHeight="1">
      <c r="A47" s="49">
        <f t="shared" si="0"/>
        <v>37</v>
      </c>
      <c r="B47" s="41" t="s">
        <v>35</v>
      </c>
      <c r="C47" s="127"/>
      <c r="D47" s="130"/>
      <c r="E47" s="75" t="s">
        <v>112</v>
      </c>
      <c r="F47" s="72">
        <v>1</v>
      </c>
      <c r="G47" s="72">
        <v>1</v>
      </c>
      <c r="H47" s="72">
        <v>1</v>
      </c>
      <c r="I47" s="48"/>
    </row>
    <row r="48" spans="1:9" ht="51" customHeight="1">
      <c r="A48" s="49">
        <f t="shared" si="0"/>
        <v>38</v>
      </c>
      <c r="B48" s="41" t="s">
        <v>150</v>
      </c>
      <c r="C48" s="127"/>
      <c r="D48" s="130"/>
      <c r="E48" s="75" t="s">
        <v>113</v>
      </c>
      <c r="F48" s="72">
        <v>1</v>
      </c>
      <c r="G48" s="72">
        <v>0</v>
      </c>
      <c r="H48" s="72">
        <v>0</v>
      </c>
      <c r="I48" s="48" t="s">
        <v>114</v>
      </c>
    </row>
    <row r="49" spans="1:9" ht="54.75" customHeight="1">
      <c r="A49" s="49">
        <f t="shared" si="0"/>
        <v>39</v>
      </c>
      <c r="B49" s="41" t="s">
        <v>151</v>
      </c>
      <c r="C49" s="127"/>
      <c r="D49" s="130"/>
      <c r="E49" s="75" t="s">
        <v>115</v>
      </c>
      <c r="F49" s="72">
        <v>1</v>
      </c>
      <c r="G49" s="72">
        <v>0.93</v>
      </c>
      <c r="H49" s="72">
        <v>0.93</v>
      </c>
      <c r="I49" s="48"/>
    </row>
    <row r="50" spans="1:9" ht="45.75" customHeight="1">
      <c r="A50">
        <f t="shared" si="0"/>
        <v>40</v>
      </c>
      <c r="B50" s="76" t="s">
        <v>152</v>
      </c>
      <c r="C50" s="127"/>
      <c r="D50" s="130"/>
      <c r="E50" s="74"/>
      <c r="F50" s="72"/>
      <c r="G50" s="72"/>
      <c r="H50" s="72"/>
      <c r="I50" s="48" t="s">
        <v>116</v>
      </c>
    </row>
    <row r="51" spans="1:9" ht="50.25" customHeight="1" thickBot="1">
      <c r="A51">
        <f t="shared" si="0"/>
        <v>41</v>
      </c>
      <c r="B51" s="77" t="s">
        <v>153</v>
      </c>
      <c r="C51" s="128"/>
      <c r="D51" s="131"/>
      <c r="E51" s="74"/>
      <c r="F51" s="72"/>
      <c r="G51" s="72"/>
      <c r="H51" s="72"/>
      <c r="I51" s="48" t="s">
        <v>116</v>
      </c>
    </row>
    <row r="54" spans="1:9" ht="15.75">
      <c r="E54" s="93"/>
    </row>
  </sheetData>
  <mergeCells count="16">
    <mergeCell ref="C11:C51"/>
    <mergeCell ref="D11:D51"/>
    <mergeCell ref="A5:F5"/>
    <mergeCell ref="A6:H6"/>
    <mergeCell ref="A1:I1"/>
    <mergeCell ref="A2:I2"/>
    <mergeCell ref="A3:I3"/>
    <mergeCell ref="A4:H4"/>
    <mergeCell ref="I9:I10"/>
    <mergeCell ref="A7:H7"/>
    <mergeCell ref="A9:A10"/>
    <mergeCell ref="B9:B10"/>
    <mergeCell ref="C9:C10"/>
    <mergeCell ref="D9:D10"/>
    <mergeCell ref="E9:E10"/>
    <mergeCell ref="F9:H9"/>
  </mergeCells>
  <phoneticPr fontId="0" type="noConversion"/>
  <pageMargins left="0.70866141732283472" right="0.51181102362204722" top="0.47244094488188981" bottom="0.31496062992125984" header="0.31496062992125984" footer="0.31496062992125984"/>
  <pageSetup scale="7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4</vt:lpstr>
      <vt:lpstr>4a</vt:lpstr>
      <vt:lpstr>11</vt:lpstr>
      <vt:lpstr>11a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planeacion04</dc:creator>
  <cp:lastModifiedBy>user</cp:lastModifiedBy>
  <cp:lastPrinted>2011-02-22T14:27:04Z</cp:lastPrinted>
  <dcterms:created xsi:type="dcterms:W3CDTF">2009-09-17T14:18:29Z</dcterms:created>
  <dcterms:modified xsi:type="dcterms:W3CDTF">2011-02-23T20:53:39Z</dcterms:modified>
</cp:coreProperties>
</file>