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15" windowHeight="7935" tabRatio="601"/>
  </bookViews>
  <sheets>
    <sheet name="Cuadro 4" sheetId="5" r:id="rId1"/>
  </sheets>
  <externalReferences>
    <externalReference r:id="rId2"/>
  </externalReferences>
  <definedNames>
    <definedName name="ClasificacionActividad">[1]Listas!$D$3:$D$5</definedName>
  </definedNames>
  <calcPr calcId="145621"/>
</workbook>
</file>

<file path=xl/calcChain.xml><?xml version="1.0" encoding="utf-8"?>
<calcChain xmlns="http://schemas.openxmlformats.org/spreadsheetml/2006/main">
  <c r="D98" i="5" l="1"/>
  <c r="D97" i="5" l="1"/>
  <c r="F105" i="5" l="1"/>
  <c r="F106" i="5"/>
  <c r="F108" i="5"/>
  <c r="F104" i="5"/>
  <c r="F107" i="5"/>
  <c r="F111" i="5" l="1"/>
  <c r="D99" i="5" l="1"/>
  <c r="F80" i="5"/>
  <c r="E80" i="5"/>
  <c r="D80" i="5"/>
  <c r="I73" i="5"/>
  <c r="H73" i="5"/>
  <c r="F73" i="5"/>
  <c r="E73" i="5"/>
  <c r="D73" i="5"/>
  <c r="E66" i="5"/>
  <c r="D66" i="5"/>
  <c r="D100" i="5" l="1"/>
  <c r="E98" i="5" l="1"/>
  <c r="E97" i="5"/>
  <c r="E99" i="5"/>
  <c r="E100" i="5" l="1"/>
</calcChain>
</file>

<file path=xl/sharedStrings.xml><?xml version="1.0" encoding="utf-8"?>
<sst xmlns="http://schemas.openxmlformats.org/spreadsheetml/2006/main" count="110" uniqueCount="92">
  <si>
    <t>INCENTIVO ECONÓMICO A LA ASISTENCIA TÉCNICA DIRECTA RURAL 2012-2013</t>
  </si>
  <si>
    <t>Parte 1 - Introducción</t>
  </si>
  <si>
    <t>1.1 Identificación del PGAT</t>
  </si>
  <si>
    <t>Marque una x si el PGAT reúne un municipio o un Centro Provincial de Gestión Agro empresarial</t>
  </si>
  <si>
    <t>Municipio</t>
  </si>
  <si>
    <t>Centro Provincial de Gestión Agro empresarial - CPGA</t>
  </si>
  <si>
    <t>Correo electrónico</t>
  </si>
  <si>
    <t>Dirección</t>
  </si>
  <si>
    <t>Fax</t>
  </si>
  <si>
    <t>Teléfono (incluir indicativo de la ciudad)</t>
  </si>
  <si>
    <t>Celular</t>
  </si>
  <si>
    <t>Ciudad y departamento</t>
  </si>
  <si>
    <t>Parte 2 - Datos generales del PGAT</t>
  </si>
  <si>
    <t>Llenar los campos del cuadro que se muestra a continuación</t>
  </si>
  <si>
    <t>Agrícola</t>
  </si>
  <si>
    <t>Pecuaria</t>
  </si>
  <si>
    <t>Renglón</t>
  </si>
  <si>
    <t>Área a atender (ha.)</t>
  </si>
  <si>
    <t>No. Beneficiarios</t>
  </si>
  <si>
    <t>No. de planteles a atender</t>
  </si>
  <si>
    <t>No. de animales</t>
  </si>
  <si>
    <t>Total</t>
  </si>
  <si>
    <t>Acuícola</t>
  </si>
  <si>
    <t>Forestal</t>
  </si>
  <si>
    <t>Pesquera</t>
  </si>
  <si>
    <t>Captura a atender</t>
  </si>
  <si>
    <t>Parte 3 - Costeo del PGAT</t>
  </si>
  <si>
    <t>Indicar en valor total del PGAT (COP), distribuido por fuente de financiación</t>
  </si>
  <si>
    <t>Parte 4 - Observaciones sobre el PGAT</t>
  </si>
  <si>
    <t>De considerar importante incluir alguna observación relacionada con el PGAT, favor indicarla en el siguiente espacio</t>
  </si>
  <si>
    <t>1.2 Municipio(s) y departamnetos(s) incluido(s) en el PGAT</t>
  </si>
  <si>
    <t>Indique el(los) municipio(s) y el(los) departamnetos incorporados en el PGAT</t>
  </si>
  <si>
    <t>MUNICIPIOS</t>
  </si>
  <si>
    <t>DEPARTAMENTOS</t>
  </si>
  <si>
    <t>1.3 Datos generales del proponente</t>
  </si>
  <si>
    <t>Indique los siguientes datos generales del proponente que se exigen a continuación</t>
  </si>
  <si>
    <t>Nombres y apellidos del representante legal</t>
  </si>
  <si>
    <t>2.2 Total de usuarios registrados en el Registro Único de Asistencia Técnica - RUAT</t>
  </si>
  <si>
    <t>Usuarios registrados en el RUAT</t>
  </si>
  <si>
    <t>Entidad</t>
  </si>
  <si>
    <t>Aporte</t>
  </si>
  <si>
    <t>Participación</t>
  </si>
  <si>
    <t>Bienes y servicios (hasta el 5% del PGAT)</t>
  </si>
  <si>
    <t>El dato que si incluya aquí debe coincidir con lo registrado en el RUAT del Aplicativo Colombia Tierra de Prosperidad</t>
  </si>
  <si>
    <t xml:space="preserve">Contrapartida  del municipio/CPGA en Efectivo </t>
  </si>
  <si>
    <t>FORMATO CUADRO 4. PLAN GENERAL DE ASISTENCIA TÉCNICA DIRECTA RURAL - PGAT</t>
  </si>
  <si>
    <t>LISTADO DE BIENES Y SERVICIOS</t>
  </si>
  <si>
    <t>TOTAL</t>
  </si>
  <si>
    <t>Bien o Servicio</t>
  </si>
  <si>
    <t>Cantidad</t>
  </si>
  <si>
    <t>Valor Unitario</t>
  </si>
  <si>
    <t>VALOR TOTAL DEL PGAT</t>
  </si>
  <si>
    <t>2.1 Cadenas productivas involucradas en el PGAT (Cadenas priorizadas a ser cubiertas con el Incentivo de Asistencia Técnica)</t>
  </si>
  <si>
    <t>Usuarios a atenderse en el PGAT*</t>
  </si>
  <si>
    <t>*Nota aclaratoria. El Beneficiario que este inscrito en varias lineas productivas se valorará como uno solo.</t>
  </si>
  <si>
    <t>Ministerio de Agricultura y Desarrollo Rural (hasta el 81% del PGAT)</t>
  </si>
  <si>
    <t>X</t>
  </si>
  <si>
    <t>PASTO</t>
  </si>
  <si>
    <t>NARIÑO</t>
  </si>
  <si>
    <t>HAROLD GUERRERO LOPEZ</t>
  </si>
  <si>
    <t>alcaldepasto@pasto.gov.co</t>
  </si>
  <si>
    <t>CAM ANGANOY</t>
  </si>
  <si>
    <t>7230147-7238166</t>
  </si>
  <si>
    <t>PASTO-NARIÑO</t>
  </si>
  <si>
    <t>PAPA</t>
  </si>
  <si>
    <t>HORTALIZAS</t>
  </si>
  <si>
    <t>REPOLLO</t>
  </si>
  <si>
    <t>COLIFLOR</t>
  </si>
  <si>
    <t>BROCOLI</t>
  </si>
  <si>
    <t>LECHUGA</t>
  </si>
  <si>
    <t>FRUTALES</t>
  </si>
  <si>
    <t xml:space="preserve">MORA </t>
  </si>
  <si>
    <t>FRESA</t>
  </si>
  <si>
    <t>CEBOLLA JUNCA</t>
  </si>
  <si>
    <t>CUYES</t>
  </si>
  <si>
    <t>BOVINOS LECHE</t>
  </si>
  <si>
    <t>TRUCHA</t>
  </si>
  <si>
    <t xml:space="preserve">EL PLAN GENERAL DE ASISTENCIA TECNICA ADEMÁS DEL SERVICIO PRESTADO COMO TAL EN TODAS Y CADA UNA DE SUS PARTES, TIENE CONTEMPLADO </t>
  </si>
  <si>
    <t>LA CONTINUIDAD EN LA GESTION DE RECURSOS DE DIFERENTES FUENTES YA SEAN DE ORDEN GUBERNAMENTAL, PRIVADO O DE COOPERACIÓN INTERNACIONAL</t>
  </si>
  <si>
    <t>ESTO CON EL PROPÓSITO DE APALANCAR EL PROCESO Y SER PARTICIPE DE LAS DIFERENTES CONVOCATORIAS QUE A TODO NIVEL SE PUEDAN PRESENTAR</t>
  </si>
  <si>
    <t>Y DE ESTE MODO BENEFICIAR A LA REGION CON LA GESTION DE RECURSOS</t>
  </si>
  <si>
    <t>Comunicaciones</t>
  </si>
  <si>
    <t xml:space="preserve">Equipo de oficina </t>
  </si>
  <si>
    <t>Instalaciones</t>
  </si>
  <si>
    <t>Apoyo logístico</t>
  </si>
  <si>
    <t>52.2</t>
  </si>
  <si>
    <t>43.2</t>
  </si>
  <si>
    <t>29.1</t>
  </si>
  <si>
    <t>35.1</t>
  </si>
  <si>
    <t>74.4</t>
  </si>
  <si>
    <t>9.6</t>
  </si>
  <si>
    <t>Divulgacion del PGAT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</si>
</sst>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Activado&quot;;&quot;Activado&quot;;&quot;Desactivado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1"/>
      <name val="Ari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0" xfId="0" applyFont="1" applyFill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7" fillId="2" borderId="4" xfId="0" applyFont="1" applyFill="1" applyBorder="1" applyProtection="1"/>
    <xf numFmtId="0" fontId="5" fillId="2" borderId="4" xfId="0" applyFont="1" applyFill="1" applyBorder="1" applyProtection="1"/>
    <xf numFmtId="0" fontId="2" fillId="2" borderId="4" xfId="0" applyFont="1" applyFill="1" applyBorder="1" applyProtection="1"/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3" fillId="2" borderId="14" xfId="0" applyFont="1" applyFill="1" applyBorder="1" applyProtection="1"/>
    <xf numFmtId="0" fontId="2" fillId="2" borderId="18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left" wrapText="1"/>
    </xf>
    <xf numFmtId="0" fontId="3" fillId="0" borderId="24" xfId="0" applyFont="1" applyBorder="1" applyAlignment="1" applyProtection="1">
      <alignment horizontal="left"/>
    </xf>
    <xf numFmtId="0" fontId="3" fillId="2" borderId="4" xfId="0" applyFont="1" applyFill="1" applyBorder="1" applyAlignment="1" applyProtection="1">
      <alignment vertical="top" wrapText="1"/>
    </xf>
    <xf numFmtId="0" fontId="2" fillId="0" borderId="25" xfId="0" applyFont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9" fontId="3" fillId="0" borderId="15" xfId="2" applyFont="1" applyBorder="1" applyAlignment="1" applyProtection="1">
      <alignment horizontal="center" vertical="center"/>
      <protection locked="0"/>
    </xf>
    <xf numFmtId="9" fontId="2" fillId="0" borderId="27" xfId="2" applyFont="1" applyBorder="1" applyAlignment="1" applyProtection="1">
      <alignment horizontal="center" vertic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Protection="1">
      <protection locked="0"/>
    </xf>
    <xf numFmtId="164" fontId="3" fillId="0" borderId="14" xfId="3" applyFont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</xf>
    <xf numFmtId="164" fontId="2" fillId="4" borderId="27" xfId="3" applyFont="1" applyFill="1" applyBorder="1" applyAlignment="1" applyProtection="1">
      <alignment horizontal="center"/>
    </xf>
    <xf numFmtId="164" fontId="2" fillId="2" borderId="15" xfId="3" applyFont="1" applyFill="1" applyBorder="1" applyAlignment="1" applyProtection="1">
      <alignment horizontal="center"/>
      <protection locked="0"/>
    </xf>
    <xf numFmtId="0" fontId="9" fillId="0" borderId="14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3" fontId="3" fillId="2" borderId="14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3" borderId="28" xfId="0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164" fontId="3" fillId="4" borderId="14" xfId="0" applyNumberFormat="1" applyFont="1" applyFill="1" applyBorder="1" applyAlignment="1" applyProtection="1"/>
  </cellXfs>
  <cellStyles count="4">
    <cellStyle name="Moneda" xfId="3" builtinId="4"/>
    <cellStyle name="Moneda 2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0</xdr:row>
      <xdr:rowOff>38100</xdr:rowOff>
    </xdr:from>
    <xdr:to>
      <xdr:col>4</xdr:col>
      <xdr:colOff>1355725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8100"/>
          <a:ext cx="3235325" cy="93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1698625</xdr:colOff>
      <xdr:row>0</xdr:row>
      <xdr:rowOff>85723</xdr:rowOff>
    </xdr:from>
    <xdr:to>
      <xdr:col>6</xdr:col>
      <xdr:colOff>1095375</xdr:colOff>
      <xdr:row>5</xdr:row>
      <xdr:rowOff>57149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9" r="14139" b="48984"/>
        <a:stretch>
          <a:fillRect/>
        </a:stretch>
      </xdr:blipFill>
      <xdr:spPr bwMode="auto">
        <a:xfrm>
          <a:off x="6283325" y="85723"/>
          <a:ext cx="2851150" cy="86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292100</xdr:colOff>
      <xdr:row>12</xdr:row>
      <xdr:rowOff>50800</xdr:rowOff>
    </xdr:from>
    <xdr:to>
      <xdr:col>10</xdr:col>
      <xdr:colOff>495300</xdr:colOff>
      <xdr:row>23</xdr:row>
      <xdr:rowOff>127000</xdr:rowOff>
    </xdr:to>
    <xdr:sp macro="" textlink="">
      <xdr:nvSpPr>
        <xdr:cNvPr id="4" name="3 Flecha abajo"/>
        <xdr:cNvSpPr/>
      </xdr:nvSpPr>
      <xdr:spPr>
        <a:xfrm>
          <a:off x="12941300" y="2311400"/>
          <a:ext cx="977900" cy="2095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" rtlCol="0" anchor="ctr"/>
        <a:lstStyle/>
        <a:p>
          <a:pPr algn="ctr"/>
          <a:r>
            <a:rPr lang="es-CO" sz="1700" b="1"/>
            <a:t>BAJAR</a:t>
          </a:r>
        </a:p>
      </xdr:txBody>
    </xdr:sp>
    <xdr:clientData/>
  </xdr:twoCellAnchor>
  <xdr:twoCellAnchor>
    <xdr:from>
      <xdr:col>9</xdr:col>
      <xdr:colOff>228600</xdr:colOff>
      <xdr:row>65</xdr:row>
      <xdr:rowOff>114300</xdr:rowOff>
    </xdr:from>
    <xdr:to>
      <xdr:col>10</xdr:col>
      <xdr:colOff>433100</xdr:colOff>
      <xdr:row>74</xdr:row>
      <xdr:rowOff>114300</xdr:rowOff>
    </xdr:to>
    <xdr:sp macro="" textlink="">
      <xdr:nvSpPr>
        <xdr:cNvPr id="5" name="4 Flecha abajo"/>
        <xdr:cNvSpPr/>
      </xdr:nvSpPr>
      <xdr:spPr>
        <a:xfrm>
          <a:off x="13093700" y="12458700"/>
          <a:ext cx="979200" cy="2095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" rtlCol="0" anchor="ctr"/>
        <a:lstStyle/>
        <a:p>
          <a:pPr algn="ctr"/>
          <a:r>
            <a:rPr lang="es-CO" sz="1700" b="1"/>
            <a:t>BAJAR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CapturaP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"/>
      <sheetName val="Formato 7"/>
      <sheetName val="Formato 8"/>
      <sheetName val="Formato 10"/>
      <sheetName val="Listas"/>
    </sheetNames>
    <sheetDataSet>
      <sheetData sheetId="0"/>
      <sheetData sheetId="1"/>
      <sheetData sheetId="2"/>
      <sheetData sheetId="3"/>
      <sheetData sheetId="4">
        <row r="3">
          <cell r="D3" t="str">
            <v>Individual</v>
          </cell>
        </row>
        <row r="4">
          <cell r="D4" t="str">
            <v>Grupal</v>
          </cell>
        </row>
        <row r="5">
          <cell r="D5" t="str">
            <v>Masiva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94" zoomScale="75" zoomScaleNormal="75" workbookViewId="0">
      <selection activeCell="H109" sqref="H109"/>
    </sheetView>
  </sheetViews>
  <sheetFormatPr baseColWidth="10" defaultColWidth="0" defaultRowHeight="14.25" zeroHeight="1"/>
  <cols>
    <col min="1" max="1" width="3.140625" style="56" customWidth="1"/>
    <col min="2" max="2" width="13.7109375" style="56" customWidth="1"/>
    <col min="3" max="3" width="40.85546875" style="56" customWidth="1"/>
    <col min="4" max="4" width="20.140625" style="56" bestFit="1" customWidth="1"/>
    <col min="5" max="5" width="32.28515625" style="56" customWidth="1"/>
    <col min="6" max="6" width="27.28515625" style="56" customWidth="1"/>
    <col min="7" max="7" width="24.28515625" style="56" customWidth="1"/>
    <col min="8" max="8" width="17.7109375" style="56" bestFit="1" customWidth="1"/>
    <col min="9" max="9" width="17.5703125" style="15" customWidth="1"/>
    <col min="10" max="11" width="11.5703125" style="15" customWidth="1"/>
    <col min="12" max="13" width="0" style="56" hidden="1" customWidth="1"/>
    <col min="14" max="16384" width="11.5703125" style="56" hidden="1"/>
  </cols>
  <sheetData>
    <row r="1" spans="2:9" s="15" customFormat="1">
      <c r="B1" s="12"/>
      <c r="C1" s="13"/>
      <c r="D1" s="13"/>
      <c r="E1" s="13"/>
      <c r="F1" s="13"/>
      <c r="G1" s="13"/>
      <c r="H1" s="13"/>
      <c r="I1" s="14"/>
    </row>
    <row r="2" spans="2:9" s="15" customFormat="1">
      <c r="B2" s="16"/>
      <c r="C2" s="17"/>
      <c r="D2" s="17"/>
      <c r="E2" s="17"/>
      <c r="F2" s="17"/>
      <c r="G2" s="17"/>
      <c r="H2" s="17"/>
      <c r="I2" s="18"/>
    </row>
    <row r="3" spans="2:9" s="15" customFormat="1">
      <c r="B3" s="16"/>
      <c r="C3" s="17"/>
      <c r="D3" s="17"/>
      <c r="E3" s="17"/>
      <c r="F3" s="17"/>
      <c r="G3" s="17"/>
      <c r="H3" s="17"/>
      <c r="I3" s="18"/>
    </row>
    <row r="4" spans="2:9" s="15" customFormat="1">
      <c r="B4" s="16"/>
      <c r="C4" s="17"/>
      <c r="D4" s="17"/>
      <c r="E4" s="17"/>
      <c r="F4" s="17"/>
      <c r="G4" s="17"/>
      <c r="H4" s="17"/>
      <c r="I4" s="18"/>
    </row>
    <row r="5" spans="2:9" s="15" customFormat="1">
      <c r="B5" s="16"/>
      <c r="C5" s="17"/>
      <c r="D5" s="17"/>
      <c r="E5" s="17"/>
      <c r="F5" s="17"/>
      <c r="G5" s="17"/>
      <c r="H5" s="17"/>
      <c r="I5" s="18"/>
    </row>
    <row r="6" spans="2:9" s="15" customFormat="1" ht="15" thickBot="1">
      <c r="B6" s="19"/>
      <c r="C6" s="20"/>
      <c r="D6" s="20"/>
      <c r="E6" s="20"/>
      <c r="F6" s="20"/>
      <c r="G6" s="20"/>
      <c r="H6" s="20"/>
      <c r="I6" s="21"/>
    </row>
    <row r="7" spans="2:9" s="15" customFormat="1" ht="18">
      <c r="B7" s="77" t="s">
        <v>0</v>
      </c>
      <c r="C7" s="78"/>
      <c r="D7" s="78"/>
      <c r="E7" s="78"/>
      <c r="F7" s="78"/>
      <c r="G7" s="78"/>
      <c r="H7" s="78"/>
      <c r="I7" s="79"/>
    </row>
    <row r="8" spans="2:9" s="15" customFormat="1" ht="18">
      <c r="B8" s="77" t="s">
        <v>45</v>
      </c>
      <c r="C8" s="78"/>
      <c r="D8" s="78"/>
      <c r="E8" s="78"/>
      <c r="F8" s="78"/>
      <c r="G8" s="78"/>
      <c r="H8" s="78"/>
      <c r="I8" s="79"/>
    </row>
    <row r="9" spans="2:9" s="15" customFormat="1">
      <c r="B9" s="16"/>
      <c r="C9" s="17"/>
      <c r="D9" s="17"/>
      <c r="E9" s="17"/>
      <c r="F9" s="17"/>
      <c r="G9" s="17"/>
      <c r="H9" s="17"/>
      <c r="I9" s="18"/>
    </row>
    <row r="10" spans="2:9" s="15" customFormat="1">
      <c r="B10" s="22" t="s">
        <v>1</v>
      </c>
      <c r="C10" s="17"/>
      <c r="D10" s="17"/>
      <c r="E10" s="17"/>
      <c r="F10" s="17"/>
      <c r="G10" s="17"/>
      <c r="H10" s="17"/>
      <c r="I10" s="18"/>
    </row>
    <row r="11" spans="2:9" s="15" customFormat="1">
      <c r="B11" s="23"/>
      <c r="C11" s="17"/>
      <c r="D11" s="17"/>
      <c r="E11" s="17"/>
      <c r="F11" s="17"/>
      <c r="G11" s="17"/>
      <c r="H11" s="17"/>
      <c r="I11" s="18"/>
    </row>
    <row r="12" spans="2:9" s="15" customFormat="1" ht="15">
      <c r="B12" s="24" t="s">
        <v>2</v>
      </c>
      <c r="C12" s="17"/>
      <c r="D12" s="17"/>
      <c r="E12" s="17"/>
      <c r="F12" s="17"/>
      <c r="G12" s="17"/>
      <c r="H12" s="17"/>
      <c r="I12" s="18"/>
    </row>
    <row r="13" spans="2:9" s="15" customFormat="1" ht="14.25" customHeight="1">
      <c r="B13" s="72" t="s">
        <v>3</v>
      </c>
      <c r="C13" s="73"/>
      <c r="D13" s="73"/>
      <c r="E13" s="73"/>
      <c r="F13" s="73"/>
      <c r="G13" s="17"/>
      <c r="H13" s="17"/>
      <c r="I13" s="18"/>
    </row>
    <row r="14" spans="2:9" s="15" customFormat="1">
      <c r="B14" s="72"/>
      <c r="C14" s="73"/>
      <c r="D14" s="73"/>
      <c r="E14" s="73"/>
      <c r="F14" s="73"/>
      <c r="G14" s="17"/>
      <c r="H14" s="17"/>
      <c r="I14" s="18"/>
    </row>
    <row r="15" spans="2:9" s="15" customFormat="1" ht="15" thickBot="1">
      <c r="B15" s="23"/>
      <c r="C15" s="17"/>
      <c r="D15" s="17"/>
      <c r="E15" s="17"/>
      <c r="F15" s="17"/>
      <c r="G15" s="17"/>
      <c r="H15" s="17"/>
      <c r="I15" s="18"/>
    </row>
    <row r="16" spans="2:9" ht="15" thickBot="1">
      <c r="B16" s="80" t="s">
        <v>4</v>
      </c>
      <c r="C16" s="81"/>
      <c r="D16" s="81"/>
      <c r="E16" s="82"/>
      <c r="F16" s="3" t="s">
        <v>56</v>
      </c>
      <c r="G16" s="17"/>
      <c r="H16" s="17"/>
      <c r="I16" s="18"/>
    </row>
    <row r="17" spans="2:9" ht="15" thickBot="1">
      <c r="B17" s="83" t="s">
        <v>5</v>
      </c>
      <c r="C17" s="84"/>
      <c r="D17" s="84"/>
      <c r="E17" s="85"/>
      <c r="F17" s="4"/>
      <c r="G17" s="17"/>
      <c r="H17" s="17"/>
      <c r="I17" s="18"/>
    </row>
    <row r="18" spans="2:9">
      <c r="B18" s="16"/>
      <c r="C18" s="17"/>
      <c r="D18" s="17"/>
      <c r="E18" s="17"/>
      <c r="F18" s="17"/>
      <c r="G18" s="17"/>
      <c r="H18" s="17"/>
      <c r="I18" s="18"/>
    </row>
    <row r="19" spans="2:9" ht="15">
      <c r="B19" s="24" t="s">
        <v>30</v>
      </c>
      <c r="C19" s="17"/>
      <c r="D19" s="17"/>
      <c r="E19" s="17"/>
      <c r="F19" s="17"/>
      <c r="G19" s="17"/>
      <c r="H19" s="17"/>
      <c r="I19" s="18"/>
    </row>
    <row r="20" spans="2:9" ht="14.25" customHeight="1">
      <c r="B20" s="72" t="s">
        <v>31</v>
      </c>
      <c r="C20" s="73"/>
      <c r="D20" s="73"/>
      <c r="E20" s="73"/>
      <c r="F20" s="73"/>
      <c r="G20" s="17"/>
      <c r="H20" s="17"/>
      <c r="I20" s="18"/>
    </row>
    <row r="21" spans="2:9">
      <c r="B21" s="72"/>
      <c r="C21" s="73"/>
      <c r="D21" s="73"/>
      <c r="E21" s="73"/>
      <c r="F21" s="73"/>
      <c r="G21" s="17"/>
      <c r="H21" s="17"/>
      <c r="I21" s="18"/>
    </row>
    <row r="22" spans="2:9">
      <c r="B22" s="54"/>
      <c r="C22" s="55"/>
      <c r="D22" s="55"/>
      <c r="E22" s="55"/>
      <c r="F22" s="55"/>
      <c r="G22" s="17"/>
      <c r="H22" s="17"/>
      <c r="I22" s="18"/>
    </row>
    <row r="23" spans="2:9" ht="15">
      <c r="B23" s="54"/>
      <c r="C23" s="55"/>
      <c r="D23" s="88" t="s">
        <v>32</v>
      </c>
      <c r="E23" s="88"/>
      <c r="F23" s="55"/>
      <c r="G23" s="88" t="s">
        <v>33</v>
      </c>
      <c r="H23" s="88"/>
      <c r="I23" s="18"/>
    </row>
    <row r="24" spans="2:9" ht="15.75" thickBot="1">
      <c r="B24" s="24"/>
      <c r="C24" s="17"/>
      <c r="D24" s="71" t="s">
        <v>57</v>
      </c>
      <c r="E24" s="71"/>
      <c r="F24" s="17"/>
      <c r="G24" s="71" t="s">
        <v>58</v>
      </c>
      <c r="H24" s="71"/>
      <c r="I24" s="18"/>
    </row>
    <row r="25" spans="2:9" ht="15.75" thickBot="1">
      <c r="B25" s="24"/>
      <c r="C25" s="17"/>
      <c r="D25" s="76"/>
      <c r="E25" s="76"/>
      <c r="F25" s="17"/>
      <c r="G25" s="76"/>
      <c r="H25" s="76"/>
      <c r="I25" s="18"/>
    </row>
    <row r="26" spans="2:9" ht="15.75" thickBot="1">
      <c r="B26" s="24"/>
      <c r="C26" s="17"/>
      <c r="D26" s="76"/>
      <c r="E26" s="76"/>
      <c r="F26" s="17"/>
      <c r="G26" s="76"/>
      <c r="H26" s="76"/>
      <c r="I26" s="18"/>
    </row>
    <row r="27" spans="2:9" ht="15.75" thickBot="1">
      <c r="B27" s="24"/>
      <c r="C27" s="17"/>
      <c r="D27" s="76"/>
      <c r="E27" s="76"/>
      <c r="F27" s="17"/>
      <c r="G27" s="76"/>
      <c r="H27" s="76"/>
      <c r="I27" s="18"/>
    </row>
    <row r="28" spans="2:9">
      <c r="B28" s="16"/>
      <c r="C28" s="17"/>
      <c r="D28" s="17"/>
      <c r="E28" s="17"/>
      <c r="F28" s="17"/>
      <c r="G28" s="17"/>
      <c r="H28" s="17"/>
      <c r="I28" s="18"/>
    </row>
    <row r="29" spans="2:9" ht="14.25" customHeight="1">
      <c r="B29" s="16"/>
      <c r="C29" s="17"/>
      <c r="D29" s="17"/>
      <c r="E29" s="17"/>
      <c r="F29" s="17"/>
      <c r="G29" s="17"/>
      <c r="H29" s="17"/>
      <c r="I29" s="18"/>
    </row>
    <row r="30" spans="2:9" ht="15">
      <c r="B30" s="24" t="s">
        <v>34</v>
      </c>
      <c r="C30" s="17"/>
      <c r="D30" s="17"/>
      <c r="E30" s="17"/>
      <c r="F30" s="17"/>
      <c r="G30" s="17"/>
      <c r="H30" s="17"/>
      <c r="I30" s="18"/>
    </row>
    <row r="31" spans="2:9" s="15" customFormat="1">
      <c r="B31" s="72" t="s">
        <v>35</v>
      </c>
      <c r="C31" s="73"/>
      <c r="D31" s="73"/>
      <c r="E31" s="73"/>
      <c r="F31" s="73"/>
      <c r="G31" s="17"/>
      <c r="H31" s="17"/>
      <c r="I31" s="18"/>
    </row>
    <row r="32" spans="2:9" s="15" customFormat="1">
      <c r="B32" s="72"/>
      <c r="C32" s="73"/>
      <c r="D32" s="73"/>
      <c r="E32" s="73"/>
      <c r="F32" s="73"/>
      <c r="G32" s="17"/>
      <c r="H32" s="17"/>
      <c r="I32" s="18"/>
    </row>
    <row r="33" spans="2:9" s="15" customFormat="1" ht="15">
      <c r="B33" s="24"/>
      <c r="C33" s="17"/>
      <c r="D33" s="17"/>
      <c r="E33" s="17"/>
      <c r="F33" s="17"/>
      <c r="G33" s="17"/>
      <c r="H33" s="17"/>
      <c r="I33" s="18"/>
    </row>
    <row r="34" spans="2:9" ht="15" thickBot="1">
      <c r="B34" s="86" t="s">
        <v>36</v>
      </c>
      <c r="C34" s="87"/>
      <c r="D34" s="71" t="s">
        <v>59</v>
      </c>
      <c r="E34" s="71"/>
      <c r="F34" s="71"/>
      <c r="G34" s="71"/>
      <c r="H34" s="17"/>
      <c r="I34" s="18"/>
    </row>
    <row r="35" spans="2:9" ht="15" thickBot="1">
      <c r="B35" s="16" t="s">
        <v>6</v>
      </c>
      <c r="C35" s="17"/>
      <c r="D35" s="76" t="s">
        <v>60</v>
      </c>
      <c r="E35" s="76"/>
      <c r="F35" s="76"/>
      <c r="G35" s="76"/>
      <c r="H35" s="17"/>
      <c r="I35" s="18"/>
    </row>
    <row r="36" spans="2:9" ht="15" thickBot="1">
      <c r="B36" s="16" t="s">
        <v>7</v>
      </c>
      <c r="C36" s="17"/>
      <c r="D36" s="76" t="s">
        <v>61</v>
      </c>
      <c r="E36" s="76"/>
      <c r="F36" s="76"/>
      <c r="G36" s="76"/>
      <c r="H36" s="17"/>
      <c r="I36" s="18"/>
    </row>
    <row r="37" spans="2:9" ht="15" thickBot="1">
      <c r="B37" s="16" t="s">
        <v>8</v>
      </c>
      <c r="C37" s="17"/>
      <c r="D37" s="76" t="s">
        <v>62</v>
      </c>
      <c r="E37" s="76"/>
      <c r="F37" s="76"/>
      <c r="G37" s="76"/>
      <c r="H37" s="17"/>
      <c r="I37" s="18"/>
    </row>
    <row r="38" spans="2:9" ht="15" thickBot="1">
      <c r="B38" s="16" t="s">
        <v>9</v>
      </c>
      <c r="C38" s="17"/>
      <c r="D38" s="5"/>
      <c r="E38" s="76"/>
      <c r="F38" s="76"/>
      <c r="G38" s="76"/>
      <c r="H38" s="17"/>
      <c r="I38" s="18"/>
    </row>
    <row r="39" spans="2:9" ht="15" thickBot="1">
      <c r="B39" s="16" t="s">
        <v>10</v>
      </c>
      <c r="C39" s="17"/>
      <c r="D39" s="5"/>
      <c r="E39" s="76">
        <v>3155005682</v>
      </c>
      <c r="F39" s="76"/>
      <c r="G39" s="76"/>
      <c r="H39" s="17"/>
      <c r="I39" s="18"/>
    </row>
    <row r="40" spans="2:9" ht="14.25" customHeight="1" thickBot="1">
      <c r="B40" s="16" t="s">
        <v>11</v>
      </c>
      <c r="C40" s="17"/>
      <c r="D40" s="71" t="s">
        <v>63</v>
      </c>
      <c r="E40" s="71"/>
      <c r="F40" s="71"/>
      <c r="G40" s="71"/>
      <c r="H40" s="17"/>
      <c r="I40" s="18"/>
    </row>
    <row r="41" spans="2:9">
      <c r="B41" s="16"/>
      <c r="C41" s="17"/>
      <c r="D41" s="17"/>
      <c r="E41" s="17"/>
      <c r="F41" s="17"/>
      <c r="G41" s="17"/>
      <c r="H41" s="17"/>
      <c r="I41" s="18"/>
    </row>
    <row r="42" spans="2:9">
      <c r="B42" s="16"/>
      <c r="C42" s="17"/>
      <c r="D42" s="17"/>
      <c r="E42" s="17"/>
      <c r="F42" s="17"/>
      <c r="G42" s="17"/>
      <c r="H42" s="17"/>
      <c r="I42" s="18"/>
    </row>
    <row r="43" spans="2:9" ht="15" thickBot="1">
      <c r="B43" s="19"/>
      <c r="C43" s="20"/>
      <c r="D43" s="20"/>
      <c r="E43" s="20"/>
      <c r="F43" s="20"/>
      <c r="G43" s="20"/>
      <c r="H43" s="20"/>
      <c r="I43" s="21"/>
    </row>
    <row r="44" spans="2:9">
      <c r="B44" s="12"/>
      <c r="C44" s="13"/>
      <c r="D44" s="13"/>
      <c r="E44" s="13"/>
      <c r="F44" s="13"/>
      <c r="G44" s="13"/>
      <c r="H44" s="13"/>
      <c r="I44" s="14"/>
    </row>
    <row r="45" spans="2:9">
      <c r="B45" s="22" t="s">
        <v>12</v>
      </c>
      <c r="C45" s="17"/>
      <c r="D45" s="17"/>
      <c r="E45" s="17"/>
      <c r="F45" s="17"/>
      <c r="G45" s="17"/>
      <c r="H45" s="17"/>
      <c r="I45" s="18"/>
    </row>
    <row r="46" spans="2:9">
      <c r="B46" s="16"/>
      <c r="C46" s="17"/>
      <c r="D46" s="17"/>
      <c r="E46" s="17"/>
      <c r="F46" s="17"/>
      <c r="G46" s="17"/>
      <c r="H46" s="17"/>
      <c r="I46" s="18"/>
    </row>
    <row r="47" spans="2:9" ht="15">
      <c r="B47" s="24" t="s">
        <v>52</v>
      </c>
      <c r="C47" s="17"/>
      <c r="D47" s="17"/>
      <c r="E47" s="17"/>
      <c r="F47" s="17"/>
      <c r="G47" s="17"/>
      <c r="H47" s="17"/>
      <c r="I47" s="18"/>
    </row>
    <row r="48" spans="2:9">
      <c r="B48" s="72" t="s">
        <v>13</v>
      </c>
      <c r="C48" s="73"/>
      <c r="D48" s="73"/>
      <c r="E48" s="73"/>
      <c r="F48" s="73"/>
      <c r="G48" s="17"/>
      <c r="H48" s="17"/>
      <c r="I48" s="18"/>
    </row>
    <row r="49" spans="2:9">
      <c r="B49" s="72"/>
      <c r="C49" s="73"/>
      <c r="D49" s="73"/>
      <c r="E49" s="73"/>
      <c r="F49" s="73"/>
      <c r="G49" s="17"/>
      <c r="H49" s="17"/>
      <c r="I49" s="18"/>
    </row>
    <row r="50" spans="2:9" s="15" customFormat="1">
      <c r="B50" s="16"/>
      <c r="C50" s="17"/>
      <c r="D50" s="17"/>
      <c r="E50" s="17"/>
      <c r="F50" s="17"/>
      <c r="G50" s="17"/>
      <c r="H50" s="17"/>
      <c r="I50" s="18"/>
    </row>
    <row r="51" spans="2:9" s="15" customFormat="1" ht="15">
      <c r="B51" s="16"/>
      <c r="C51" s="74" t="s">
        <v>14</v>
      </c>
      <c r="D51" s="74"/>
      <c r="E51" s="74"/>
      <c r="F51" s="74" t="s">
        <v>15</v>
      </c>
      <c r="G51" s="74"/>
      <c r="H51" s="74"/>
      <c r="I51" s="75"/>
    </row>
    <row r="52" spans="2:9" s="15" customFormat="1" ht="30">
      <c r="B52" s="16"/>
      <c r="C52" s="25" t="s">
        <v>16</v>
      </c>
      <c r="D52" s="26" t="s">
        <v>17</v>
      </c>
      <c r="E52" s="26" t="s">
        <v>18</v>
      </c>
      <c r="F52" s="25" t="s">
        <v>16</v>
      </c>
      <c r="G52" s="26" t="s">
        <v>19</v>
      </c>
      <c r="H52" s="27" t="s">
        <v>20</v>
      </c>
      <c r="I52" s="28" t="s">
        <v>18</v>
      </c>
    </row>
    <row r="53" spans="2:9" ht="15">
      <c r="B53" s="16"/>
      <c r="C53" s="6" t="s">
        <v>64</v>
      </c>
      <c r="D53" s="6">
        <v>1045.2</v>
      </c>
      <c r="E53" s="6">
        <v>871</v>
      </c>
      <c r="F53" s="7" t="s">
        <v>74</v>
      </c>
      <c r="G53" s="8">
        <v>298</v>
      </c>
      <c r="H53" s="6">
        <v>10845</v>
      </c>
      <c r="I53" s="9">
        <v>298</v>
      </c>
    </row>
    <row r="54" spans="2:9" ht="15">
      <c r="B54" s="16"/>
      <c r="C54" s="6" t="s">
        <v>65</v>
      </c>
      <c r="D54" s="6"/>
      <c r="E54" s="6"/>
      <c r="F54" s="7" t="s">
        <v>75</v>
      </c>
      <c r="G54" s="8">
        <v>381</v>
      </c>
      <c r="H54" s="6">
        <v>1905</v>
      </c>
      <c r="I54" s="9">
        <v>381</v>
      </c>
    </row>
    <row r="55" spans="2:9" ht="15">
      <c r="B55" s="16"/>
      <c r="C55" s="6" t="s">
        <v>66</v>
      </c>
      <c r="D55" s="68" t="s">
        <v>85</v>
      </c>
      <c r="E55" s="69">
        <v>174</v>
      </c>
      <c r="F55" s="7"/>
      <c r="G55" s="8"/>
      <c r="H55" s="6"/>
      <c r="I55" s="9"/>
    </row>
    <row r="56" spans="2:9" ht="15">
      <c r="B56" s="16"/>
      <c r="C56" s="6" t="s">
        <v>67</v>
      </c>
      <c r="D56" s="68" t="s">
        <v>86</v>
      </c>
      <c r="E56" s="68">
        <v>144</v>
      </c>
      <c r="F56" s="7"/>
      <c r="G56" s="8"/>
      <c r="H56" s="6"/>
      <c r="I56" s="9"/>
    </row>
    <row r="57" spans="2:9" ht="14.25" customHeight="1">
      <c r="B57" s="16"/>
      <c r="C57" s="6" t="s">
        <v>68</v>
      </c>
      <c r="D57" s="68" t="s">
        <v>87</v>
      </c>
      <c r="E57" s="68">
        <v>97</v>
      </c>
      <c r="F57" s="7"/>
      <c r="G57" s="8"/>
      <c r="H57" s="6"/>
      <c r="I57" s="9"/>
    </row>
    <row r="58" spans="2:9" ht="15">
      <c r="B58" s="16"/>
      <c r="C58" s="6" t="s">
        <v>69</v>
      </c>
      <c r="D58" s="68" t="s">
        <v>88</v>
      </c>
      <c r="E58" s="68">
        <v>117</v>
      </c>
      <c r="F58" s="7"/>
      <c r="G58" s="8"/>
      <c r="H58" s="6"/>
      <c r="I58" s="9"/>
    </row>
    <row r="59" spans="2:9" ht="15">
      <c r="B59" s="16"/>
      <c r="C59" s="6" t="s">
        <v>70</v>
      </c>
      <c r="D59" s="6"/>
      <c r="E59" s="6"/>
      <c r="F59" s="7"/>
      <c r="G59" s="8"/>
      <c r="H59" s="6"/>
      <c r="I59" s="9"/>
    </row>
    <row r="60" spans="2:9" ht="15">
      <c r="B60" s="16"/>
      <c r="C60" s="6" t="s">
        <v>71</v>
      </c>
      <c r="D60" s="68" t="s">
        <v>89</v>
      </c>
      <c r="E60" s="68">
        <v>93</v>
      </c>
      <c r="F60" s="7"/>
      <c r="G60" s="8"/>
      <c r="H60" s="6"/>
      <c r="I60" s="9"/>
    </row>
    <row r="61" spans="2:9" ht="15">
      <c r="B61" s="16"/>
      <c r="C61" s="6" t="s">
        <v>72</v>
      </c>
      <c r="D61" s="68" t="s">
        <v>90</v>
      </c>
      <c r="E61" s="68">
        <v>12</v>
      </c>
      <c r="F61" s="7"/>
      <c r="G61" s="8"/>
      <c r="H61" s="6"/>
      <c r="I61" s="9"/>
    </row>
    <row r="62" spans="2:9" ht="15">
      <c r="B62" s="16"/>
      <c r="C62" s="6" t="s">
        <v>73</v>
      </c>
      <c r="D62" s="6">
        <v>99.6</v>
      </c>
      <c r="E62" s="6">
        <v>332</v>
      </c>
      <c r="F62" s="7"/>
      <c r="G62" s="8"/>
      <c r="H62" s="6"/>
      <c r="I62" s="9"/>
    </row>
    <row r="63" spans="2:9" ht="15">
      <c r="B63" s="16"/>
      <c r="C63" s="6"/>
      <c r="D63" s="6"/>
      <c r="E63" s="6"/>
      <c r="F63" s="7"/>
      <c r="G63" s="8"/>
      <c r="H63" s="6"/>
      <c r="I63" s="9"/>
    </row>
    <row r="64" spans="2:9" ht="15">
      <c r="B64" s="16"/>
      <c r="C64" s="6"/>
      <c r="D64" s="6"/>
      <c r="E64" s="6"/>
      <c r="F64" s="7"/>
      <c r="G64" s="8"/>
      <c r="H64" s="6"/>
      <c r="I64" s="9"/>
    </row>
    <row r="65" spans="2:9" ht="15">
      <c r="B65" s="16"/>
      <c r="C65" s="6"/>
      <c r="D65" s="6"/>
      <c r="E65" s="6"/>
      <c r="F65" s="7"/>
      <c r="G65" s="8"/>
      <c r="H65" s="6"/>
      <c r="I65" s="9"/>
    </row>
    <row r="66" spans="2:9" s="15" customFormat="1" ht="15">
      <c r="B66" s="16"/>
      <c r="C66" s="29" t="s">
        <v>21</v>
      </c>
      <c r="D66" s="29">
        <f>SUM(D53:D65)</f>
        <v>1144.8</v>
      </c>
      <c r="E66" s="29">
        <f t="shared" ref="E66" si="0">SUM(E53:E65)</f>
        <v>1840</v>
      </c>
      <c r="F66" s="29" t="s">
        <v>21</v>
      </c>
      <c r="G66" s="30">
        <v>679</v>
      </c>
      <c r="H66" s="31">
        <v>10845</v>
      </c>
      <c r="I66" s="32">
        <v>679</v>
      </c>
    </row>
    <row r="67" spans="2:9" s="15" customFormat="1" ht="15">
      <c r="B67" s="16"/>
      <c r="C67" s="89" t="s">
        <v>22</v>
      </c>
      <c r="D67" s="90"/>
      <c r="E67" s="90"/>
      <c r="F67" s="91"/>
      <c r="G67" s="74" t="s">
        <v>23</v>
      </c>
      <c r="H67" s="74"/>
      <c r="I67" s="75"/>
    </row>
    <row r="68" spans="2:9" s="15" customFormat="1" ht="30">
      <c r="B68" s="16"/>
      <c r="C68" s="25" t="s">
        <v>16</v>
      </c>
      <c r="D68" s="26" t="s">
        <v>19</v>
      </c>
      <c r="E68" s="26" t="s">
        <v>20</v>
      </c>
      <c r="F68" s="26" t="s">
        <v>18</v>
      </c>
      <c r="G68" s="25" t="s">
        <v>16</v>
      </c>
      <c r="H68" s="26" t="s">
        <v>17</v>
      </c>
      <c r="I68" s="28" t="s">
        <v>18</v>
      </c>
    </row>
    <row r="69" spans="2:9" ht="15">
      <c r="B69" s="16"/>
      <c r="C69" s="7" t="s">
        <v>76</v>
      </c>
      <c r="D69" s="7">
        <v>131</v>
      </c>
      <c r="E69" s="70">
        <v>917000</v>
      </c>
      <c r="F69" s="7">
        <v>131</v>
      </c>
      <c r="G69" s="7"/>
      <c r="H69" s="7"/>
      <c r="I69" s="10"/>
    </row>
    <row r="70" spans="2:9" ht="15">
      <c r="B70" s="16"/>
      <c r="C70" s="7"/>
      <c r="D70" s="7"/>
      <c r="E70" s="6"/>
      <c r="F70" s="7"/>
      <c r="G70" s="7"/>
      <c r="H70" s="7"/>
      <c r="I70" s="10"/>
    </row>
    <row r="71" spans="2:9" ht="15">
      <c r="B71" s="16"/>
      <c r="C71" s="7"/>
      <c r="D71" s="7"/>
      <c r="E71" s="6"/>
      <c r="F71" s="7"/>
      <c r="G71" s="7"/>
      <c r="H71" s="7"/>
      <c r="I71" s="10"/>
    </row>
    <row r="72" spans="2:9" ht="15">
      <c r="B72" s="16"/>
      <c r="C72" s="7"/>
      <c r="D72" s="7"/>
      <c r="E72" s="6"/>
      <c r="F72" s="7"/>
      <c r="G72" s="7"/>
      <c r="H72" s="7"/>
      <c r="I72" s="10"/>
    </row>
    <row r="73" spans="2:9" s="15" customFormat="1" ht="15">
      <c r="B73" s="16"/>
      <c r="C73" s="29" t="s">
        <v>21</v>
      </c>
      <c r="D73" s="29">
        <f>SUM(D69:D72)</f>
        <v>131</v>
      </c>
      <c r="E73" s="29">
        <f>SUM(E69:E72)</f>
        <v>917000</v>
      </c>
      <c r="F73" s="29">
        <f>SUM(F69:F72)</f>
        <v>131</v>
      </c>
      <c r="G73" s="29" t="s">
        <v>21</v>
      </c>
      <c r="H73" s="29">
        <f>SUM(H69:H72)</f>
        <v>0</v>
      </c>
      <c r="I73" s="33">
        <f>SUM(I69:I72)</f>
        <v>0</v>
      </c>
    </row>
    <row r="74" spans="2:9" s="15" customFormat="1" ht="15">
      <c r="B74" s="16"/>
      <c r="C74" s="74" t="s">
        <v>24</v>
      </c>
      <c r="D74" s="74"/>
      <c r="E74" s="74"/>
      <c r="F74" s="74"/>
      <c r="G74" s="17"/>
      <c r="H74" s="17"/>
      <c r="I74" s="18"/>
    </row>
    <row r="75" spans="2:9" s="15" customFormat="1" ht="15">
      <c r="B75" s="16"/>
      <c r="C75" s="25" t="s">
        <v>16</v>
      </c>
      <c r="D75" s="26" t="s">
        <v>25</v>
      </c>
      <c r="E75" s="26" t="s">
        <v>20</v>
      </c>
      <c r="F75" s="26" t="s">
        <v>18</v>
      </c>
      <c r="G75" s="17"/>
      <c r="H75" s="17"/>
      <c r="I75" s="18"/>
    </row>
    <row r="76" spans="2:9" ht="15">
      <c r="B76" s="16"/>
      <c r="C76" s="7"/>
      <c r="D76" s="7"/>
      <c r="E76" s="6"/>
      <c r="F76" s="7"/>
      <c r="G76" s="17"/>
      <c r="H76" s="17"/>
      <c r="I76" s="18"/>
    </row>
    <row r="77" spans="2:9" ht="15">
      <c r="B77" s="16"/>
      <c r="C77" s="7"/>
      <c r="D77" s="7"/>
      <c r="E77" s="6"/>
      <c r="F77" s="7"/>
      <c r="G77" s="17"/>
      <c r="H77" s="17"/>
      <c r="I77" s="18"/>
    </row>
    <row r="78" spans="2:9" ht="15">
      <c r="B78" s="16"/>
      <c r="C78" s="7"/>
      <c r="D78" s="7"/>
      <c r="E78" s="6"/>
      <c r="F78" s="7"/>
      <c r="G78" s="17"/>
      <c r="H78" s="17"/>
      <c r="I78" s="18"/>
    </row>
    <row r="79" spans="2:9" ht="15">
      <c r="B79" s="16"/>
      <c r="C79" s="7"/>
      <c r="D79" s="7"/>
      <c r="E79" s="6"/>
      <c r="F79" s="7"/>
      <c r="G79" s="17"/>
      <c r="H79" s="17"/>
      <c r="I79" s="18"/>
    </row>
    <row r="80" spans="2:9" s="15" customFormat="1" ht="15">
      <c r="B80" s="16"/>
      <c r="C80" s="29" t="s">
        <v>21</v>
      </c>
      <c r="D80" s="29">
        <f t="shared" ref="D80:F80" si="1">SUM(D76:D79)</f>
        <v>0</v>
      </c>
      <c r="E80" s="29">
        <f t="shared" si="1"/>
        <v>0</v>
      </c>
      <c r="F80" s="29">
        <f t="shared" si="1"/>
        <v>0</v>
      </c>
      <c r="G80" s="17"/>
      <c r="H80" s="17"/>
      <c r="I80" s="18"/>
    </row>
    <row r="81" spans="2:9" s="15" customFormat="1" ht="15">
      <c r="B81" s="16"/>
      <c r="C81" s="37"/>
      <c r="D81" s="37"/>
      <c r="E81" s="37"/>
      <c r="F81" s="37"/>
      <c r="G81" s="37"/>
      <c r="H81" s="37"/>
      <c r="I81" s="18"/>
    </row>
    <row r="82" spans="2:9" s="15" customFormat="1" ht="15">
      <c r="B82" s="16"/>
      <c r="C82" s="37"/>
      <c r="D82" s="37"/>
      <c r="E82" s="37"/>
      <c r="F82" s="37"/>
      <c r="G82" s="37"/>
      <c r="H82" s="37"/>
      <c r="I82" s="18"/>
    </row>
    <row r="83" spans="2:9" s="15" customFormat="1" ht="15">
      <c r="B83" s="35" t="s">
        <v>37</v>
      </c>
      <c r="C83" s="36"/>
      <c r="D83" s="36"/>
      <c r="E83" s="36"/>
      <c r="F83" s="37"/>
      <c r="G83" s="37"/>
      <c r="H83" s="37"/>
      <c r="I83" s="18"/>
    </row>
    <row r="84" spans="2:9" s="15" customFormat="1" ht="15" customHeight="1">
      <c r="B84" s="72" t="s">
        <v>43</v>
      </c>
      <c r="C84" s="73"/>
      <c r="D84" s="73"/>
      <c r="E84" s="73"/>
      <c r="F84" s="73"/>
      <c r="G84" s="37"/>
      <c r="H84" s="37"/>
      <c r="I84" s="18"/>
    </row>
    <row r="85" spans="2:9" s="15" customFormat="1" ht="15">
      <c r="B85" s="72"/>
      <c r="C85" s="73"/>
      <c r="D85" s="73"/>
      <c r="E85" s="73"/>
      <c r="F85" s="73"/>
      <c r="G85" s="37"/>
      <c r="H85" s="37"/>
      <c r="I85" s="18"/>
    </row>
    <row r="86" spans="2:9" ht="15.75" thickBot="1">
      <c r="B86" s="35"/>
      <c r="C86" s="36"/>
      <c r="D86" s="36"/>
      <c r="E86" s="36"/>
      <c r="F86" s="37"/>
      <c r="G86" s="37"/>
      <c r="H86" s="37"/>
      <c r="I86" s="18"/>
    </row>
    <row r="87" spans="2:9" ht="15.75" thickBot="1">
      <c r="B87" s="35"/>
      <c r="C87" s="48" t="s">
        <v>38</v>
      </c>
      <c r="D87" s="11">
        <v>2650</v>
      </c>
      <c r="E87" s="17"/>
      <c r="F87" s="58" t="s">
        <v>53</v>
      </c>
      <c r="G87" s="57"/>
      <c r="H87" s="11">
        <v>2650</v>
      </c>
      <c r="I87" s="18"/>
    </row>
    <row r="88" spans="2:9" ht="15">
      <c r="B88" s="35"/>
      <c r="C88" s="37"/>
      <c r="D88" s="37"/>
      <c r="E88" s="36"/>
      <c r="F88" s="37"/>
      <c r="G88" s="37"/>
      <c r="H88" s="37"/>
      <c r="I88" s="18"/>
    </row>
    <row r="89" spans="2:9" ht="15">
      <c r="B89" s="72" t="s">
        <v>54</v>
      </c>
      <c r="C89" s="73"/>
      <c r="D89" s="73"/>
      <c r="E89" s="73"/>
      <c r="F89" s="73"/>
      <c r="G89" s="37"/>
      <c r="H89" s="37"/>
      <c r="I89" s="18"/>
    </row>
    <row r="90" spans="2:9" ht="15.75" thickBot="1">
      <c r="B90" s="92"/>
      <c r="C90" s="93"/>
      <c r="D90" s="93"/>
      <c r="E90" s="93"/>
      <c r="F90" s="93"/>
      <c r="G90" s="34"/>
      <c r="H90" s="34"/>
      <c r="I90" s="21"/>
    </row>
    <row r="91" spans="2:9" ht="14.25" customHeight="1">
      <c r="B91" s="16"/>
      <c r="C91" s="37"/>
      <c r="D91" s="37"/>
      <c r="E91" s="37"/>
      <c r="F91" s="37"/>
      <c r="G91" s="37"/>
      <c r="H91" s="37"/>
      <c r="I91" s="18"/>
    </row>
    <row r="92" spans="2:9" ht="15">
      <c r="B92" s="22" t="s">
        <v>26</v>
      </c>
      <c r="C92" s="38"/>
      <c r="D92" s="37"/>
      <c r="E92" s="37"/>
      <c r="F92" s="37"/>
      <c r="G92" s="37"/>
      <c r="H92" s="37"/>
      <c r="I92" s="18"/>
    </row>
    <row r="93" spans="2:9" ht="15">
      <c r="B93" s="72" t="s">
        <v>27</v>
      </c>
      <c r="C93" s="73"/>
      <c r="D93" s="73"/>
      <c r="E93" s="73"/>
      <c r="F93" s="73"/>
      <c r="G93" s="37"/>
      <c r="H93" s="37"/>
      <c r="I93" s="18"/>
    </row>
    <row r="94" spans="2:9" ht="15.75" thickBot="1">
      <c r="B94" s="72"/>
      <c r="C94" s="73"/>
      <c r="D94" s="73"/>
      <c r="E94" s="73"/>
      <c r="F94" s="73"/>
      <c r="G94" s="37"/>
      <c r="H94" s="37"/>
      <c r="I94" s="18"/>
    </row>
    <row r="95" spans="2:9" s="15" customFormat="1" ht="15.75" thickBot="1">
      <c r="B95" s="16"/>
      <c r="C95" s="95" t="s">
        <v>51</v>
      </c>
      <c r="D95" s="96"/>
      <c r="E95" s="97"/>
      <c r="F95" s="37"/>
      <c r="G95" s="37"/>
      <c r="H95" s="37"/>
      <c r="I95" s="18"/>
    </row>
    <row r="96" spans="2:9" s="15" customFormat="1" ht="15" customHeight="1">
      <c r="B96" s="16"/>
      <c r="C96" s="39" t="s">
        <v>39</v>
      </c>
      <c r="D96" s="40" t="s">
        <v>40</v>
      </c>
      <c r="E96" s="41" t="s">
        <v>41</v>
      </c>
      <c r="F96" s="103"/>
      <c r="G96" s="104"/>
      <c r="H96" s="37"/>
      <c r="I96" s="18"/>
    </row>
    <row r="97" spans="2:9" ht="28.5">
      <c r="B97" s="16"/>
      <c r="C97" s="42" t="s">
        <v>55</v>
      </c>
      <c r="D97" s="62">
        <f>(2650*250000)*0.81</f>
        <v>536625000.00000006</v>
      </c>
      <c r="E97" s="59">
        <f>+D97/$D$100</f>
        <v>0.81</v>
      </c>
      <c r="F97" s="37"/>
      <c r="G97" s="37"/>
      <c r="H97" s="37"/>
      <c r="I97" s="18"/>
    </row>
    <row r="98" spans="2:9" ht="31.5" customHeight="1">
      <c r="B98" s="43"/>
      <c r="C98" s="44" t="s">
        <v>44</v>
      </c>
      <c r="D98" s="62">
        <f>(((2650*250000)*0.19)-F111)</f>
        <v>92750000</v>
      </c>
      <c r="E98" s="59">
        <f>+D98/$D$100</f>
        <v>0.14000000000000001</v>
      </c>
      <c r="F98" s="103"/>
      <c r="G98" s="104"/>
      <c r="H98" s="37"/>
      <c r="I98" s="18"/>
    </row>
    <row r="99" spans="2:9" ht="15">
      <c r="B99" s="43"/>
      <c r="C99" s="45" t="s">
        <v>42</v>
      </c>
      <c r="D99" s="110">
        <f>+F111</f>
        <v>33125000</v>
      </c>
      <c r="E99" s="59">
        <f>+D99/$D$100</f>
        <v>0.05</v>
      </c>
      <c r="F99" s="48"/>
      <c r="G99" s="48"/>
      <c r="H99" s="37"/>
      <c r="I99" s="18"/>
    </row>
    <row r="100" spans="2:9" ht="15.75" thickBot="1">
      <c r="B100" s="46"/>
      <c r="C100" s="47" t="s">
        <v>21</v>
      </c>
      <c r="D100" s="61">
        <f>SUM(D97:D99)</f>
        <v>662500000</v>
      </c>
      <c r="E100" s="60">
        <f>SUM(E97:E99)</f>
        <v>1</v>
      </c>
      <c r="F100" s="103"/>
      <c r="G100" s="104"/>
      <c r="H100" s="37"/>
      <c r="I100" s="18"/>
    </row>
    <row r="101" spans="2:9" s="15" customFormat="1" ht="15.75" thickBot="1">
      <c r="B101" s="16"/>
      <c r="C101" s="17"/>
      <c r="D101" s="37"/>
      <c r="E101" s="37"/>
      <c r="F101" s="37"/>
      <c r="G101" s="37"/>
      <c r="H101" s="37"/>
      <c r="I101" s="18"/>
    </row>
    <row r="102" spans="2:9" s="15" customFormat="1" ht="15.75" thickBot="1">
      <c r="B102" s="16"/>
      <c r="C102" s="107" t="s">
        <v>46</v>
      </c>
      <c r="D102" s="108"/>
      <c r="E102" s="108"/>
      <c r="F102" s="109"/>
      <c r="G102" s="37"/>
      <c r="H102" s="37"/>
      <c r="I102" s="18"/>
    </row>
    <row r="103" spans="2:9" s="15" customFormat="1" ht="15">
      <c r="B103" s="16"/>
      <c r="C103" s="49" t="s">
        <v>48</v>
      </c>
      <c r="D103" s="50" t="s">
        <v>49</v>
      </c>
      <c r="E103" s="50" t="s">
        <v>50</v>
      </c>
      <c r="F103" s="51" t="s">
        <v>21</v>
      </c>
      <c r="G103" s="37"/>
      <c r="H103" s="37"/>
      <c r="I103" s="18"/>
    </row>
    <row r="104" spans="2:9" ht="15">
      <c r="B104" s="16"/>
      <c r="C104" s="63" t="s">
        <v>91</v>
      </c>
      <c r="D104" s="64">
        <v>1</v>
      </c>
      <c r="E104" s="64">
        <v>4000000</v>
      </c>
      <c r="F104" s="67">
        <f>E104*D104</f>
        <v>4000000</v>
      </c>
      <c r="G104" s="37"/>
      <c r="H104" s="37"/>
      <c r="I104" s="18"/>
    </row>
    <row r="105" spans="2:9" ht="15">
      <c r="B105" s="16"/>
      <c r="C105" s="63" t="s">
        <v>82</v>
      </c>
      <c r="D105" s="64">
        <v>1</v>
      </c>
      <c r="E105" s="64">
        <v>5500000</v>
      </c>
      <c r="F105" s="67">
        <f t="shared" ref="F105:F108" si="2">E105*D105</f>
        <v>5500000</v>
      </c>
      <c r="G105" s="37"/>
      <c r="H105" s="37"/>
      <c r="I105" s="18"/>
    </row>
    <row r="106" spans="2:9" ht="15">
      <c r="B106" s="16"/>
      <c r="C106" s="63" t="s">
        <v>83</v>
      </c>
      <c r="D106" s="64">
        <v>1</v>
      </c>
      <c r="E106" s="64">
        <v>7200000</v>
      </c>
      <c r="F106" s="67">
        <f t="shared" si="2"/>
        <v>7200000</v>
      </c>
      <c r="G106" s="37"/>
      <c r="H106" s="37"/>
      <c r="I106" s="18"/>
    </row>
    <row r="107" spans="2:9" ht="15">
      <c r="B107" s="16"/>
      <c r="C107" s="63" t="s">
        <v>81</v>
      </c>
      <c r="D107" s="64">
        <v>1</v>
      </c>
      <c r="E107" s="64">
        <v>5175000</v>
      </c>
      <c r="F107" s="67">
        <f t="shared" si="2"/>
        <v>5175000</v>
      </c>
      <c r="G107" s="37"/>
      <c r="H107" s="37"/>
      <c r="I107" s="18"/>
    </row>
    <row r="108" spans="2:9" ht="15">
      <c r="B108" s="16"/>
      <c r="C108" s="63" t="s">
        <v>84</v>
      </c>
      <c r="D108" s="64">
        <v>1</v>
      </c>
      <c r="E108" s="64">
        <v>11250000</v>
      </c>
      <c r="F108" s="67">
        <f t="shared" si="2"/>
        <v>11250000</v>
      </c>
      <c r="G108" s="37"/>
      <c r="H108" s="37"/>
      <c r="I108" s="18"/>
    </row>
    <row r="109" spans="2:9" ht="15">
      <c r="B109" s="16"/>
      <c r="C109" s="63"/>
      <c r="D109" s="64"/>
      <c r="E109" s="64"/>
      <c r="F109" s="10"/>
      <c r="G109" s="37"/>
      <c r="H109" s="37"/>
      <c r="I109" s="18"/>
    </row>
    <row r="110" spans="2:9" ht="15">
      <c r="B110" s="16"/>
      <c r="C110" s="63"/>
      <c r="D110" s="64"/>
      <c r="E110" s="64"/>
      <c r="F110" s="10"/>
      <c r="G110" s="37"/>
      <c r="H110" s="37"/>
      <c r="I110" s="18"/>
    </row>
    <row r="111" spans="2:9" s="15" customFormat="1" ht="15.75" thickBot="1">
      <c r="B111" s="16"/>
      <c r="C111" s="98" t="s">
        <v>47</v>
      </c>
      <c r="D111" s="99"/>
      <c r="E111" s="100"/>
      <c r="F111" s="66">
        <f>SUM(F104:F110)</f>
        <v>33125000</v>
      </c>
      <c r="G111" s="37"/>
      <c r="H111" s="37"/>
      <c r="I111" s="18"/>
    </row>
    <row r="112" spans="2:9" s="15" customFormat="1" ht="15">
      <c r="B112" s="16"/>
      <c r="C112" s="17"/>
      <c r="D112" s="37"/>
      <c r="E112" s="37"/>
      <c r="F112" s="37"/>
      <c r="G112" s="37"/>
      <c r="H112" s="37"/>
      <c r="I112" s="18"/>
    </row>
    <row r="113" spans="2:10" s="15" customFormat="1" ht="15">
      <c r="B113" s="16"/>
      <c r="C113" s="17"/>
      <c r="D113" s="65"/>
      <c r="E113" s="37"/>
      <c r="F113" s="37"/>
      <c r="G113" s="37"/>
      <c r="H113" s="37"/>
      <c r="I113" s="18"/>
    </row>
    <row r="114" spans="2:10" s="15" customFormat="1" ht="15">
      <c r="B114" s="16"/>
      <c r="C114" s="53"/>
      <c r="D114" s="37"/>
      <c r="E114" s="37"/>
      <c r="F114" s="37"/>
      <c r="G114" s="37"/>
      <c r="H114" s="37"/>
      <c r="I114" s="18"/>
    </row>
    <row r="115" spans="2:10" s="15" customFormat="1" ht="15">
      <c r="B115" s="52" t="s">
        <v>28</v>
      </c>
      <c r="C115" s="37"/>
      <c r="D115" s="37"/>
      <c r="E115" s="37"/>
      <c r="F115" s="37"/>
      <c r="G115" s="37"/>
      <c r="H115" s="37"/>
      <c r="I115" s="18"/>
    </row>
    <row r="116" spans="2:10" s="15" customFormat="1">
      <c r="B116" s="72" t="s">
        <v>29</v>
      </c>
      <c r="C116" s="73"/>
      <c r="D116" s="73"/>
      <c r="E116" s="73"/>
      <c r="F116" s="73"/>
      <c r="G116" s="17"/>
      <c r="H116" s="17"/>
      <c r="I116" s="18"/>
      <c r="J116" s="17"/>
    </row>
    <row r="117" spans="2:10" s="15" customFormat="1">
      <c r="B117" s="72"/>
      <c r="C117" s="73"/>
      <c r="D117" s="73"/>
      <c r="E117" s="73"/>
      <c r="F117" s="73"/>
      <c r="G117" s="17"/>
      <c r="H117" s="17"/>
      <c r="I117" s="18"/>
    </row>
    <row r="118" spans="2:10" ht="15" thickBot="1">
      <c r="B118" s="105" t="s">
        <v>77</v>
      </c>
      <c r="C118" s="106"/>
      <c r="D118" s="106"/>
      <c r="E118" s="106"/>
      <c r="F118" s="106"/>
      <c r="G118" s="106"/>
      <c r="H118" s="106"/>
      <c r="I118" s="18"/>
    </row>
    <row r="119" spans="2:10" ht="15" customHeight="1" thickBot="1">
      <c r="B119" s="101" t="s">
        <v>78</v>
      </c>
      <c r="C119" s="102"/>
      <c r="D119" s="102"/>
      <c r="E119" s="102"/>
      <c r="F119" s="102"/>
      <c r="G119" s="102"/>
      <c r="H119" s="102"/>
      <c r="I119" s="18"/>
    </row>
    <row r="120" spans="2:10" ht="15" thickBot="1">
      <c r="B120" s="101" t="s">
        <v>79</v>
      </c>
      <c r="C120" s="102"/>
      <c r="D120" s="102"/>
      <c r="E120" s="102"/>
      <c r="F120" s="102"/>
      <c r="G120" s="102"/>
      <c r="H120" s="102"/>
      <c r="I120" s="18"/>
    </row>
    <row r="121" spans="2:10" ht="15" thickBot="1">
      <c r="B121" s="101" t="s">
        <v>80</v>
      </c>
      <c r="C121" s="102"/>
      <c r="D121" s="102"/>
      <c r="E121" s="102"/>
      <c r="F121" s="102"/>
      <c r="G121" s="102"/>
      <c r="H121" s="102"/>
      <c r="I121" s="18"/>
    </row>
    <row r="122" spans="2:10" ht="15" thickBot="1">
      <c r="B122" s="94"/>
      <c r="C122" s="76"/>
      <c r="D122" s="76"/>
      <c r="E122" s="76"/>
      <c r="F122" s="76"/>
      <c r="G122" s="76"/>
      <c r="H122" s="76"/>
      <c r="I122" s="18"/>
    </row>
    <row r="123" spans="2:10" ht="15" thickBot="1">
      <c r="B123" s="1"/>
      <c r="C123" s="2"/>
      <c r="D123" s="2"/>
      <c r="E123" s="2"/>
      <c r="F123" s="2"/>
      <c r="G123" s="2"/>
      <c r="H123" s="2"/>
      <c r="I123" s="21"/>
    </row>
    <row r="124" spans="2:10" s="15" customFormat="1"/>
    <row r="125" spans="2:10" s="15" customFormat="1"/>
  </sheetData>
  <sheetProtection insertRows="0"/>
  <mergeCells count="46">
    <mergeCell ref="B122:H122"/>
    <mergeCell ref="B116:F117"/>
    <mergeCell ref="C95:E95"/>
    <mergeCell ref="C111:E111"/>
    <mergeCell ref="B119:H119"/>
    <mergeCell ref="B120:H120"/>
    <mergeCell ref="B121:H121"/>
    <mergeCell ref="F96:G96"/>
    <mergeCell ref="F100:G100"/>
    <mergeCell ref="B118:H118"/>
    <mergeCell ref="F98:G98"/>
    <mergeCell ref="C102:F102"/>
    <mergeCell ref="C67:F67"/>
    <mergeCell ref="G67:I67"/>
    <mergeCell ref="C74:F74"/>
    <mergeCell ref="B84:F85"/>
    <mergeCell ref="B93:F94"/>
    <mergeCell ref="B89:F90"/>
    <mergeCell ref="B20:F21"/>
    <mergeCell ref="B31:F32"/>
    <mergeCell ref="B34:C34"/>
    <mergeCell ref="D34:G34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B7:I7"/>
    <mergeCell ref="B8:I8"/>
    <mergeCell ref="B13:F14"/>
    <mergeCell ref="B16:E16"/>
    <mergeCell ref="B17:E17"/>
    <mergeCell ref="D40:G40"/>
    <mergeCell ref="B48:F49"/>
    <mergeCell ref="C51:E51"/>
    <mergeCell ref="F51:I51"/>
    <mergeCell ref="D35:G35"/>
    <mergeCell ref="D36:G36"/>
    <mergeCell ref="D37:G37"/>
    <mergeCell ref="E38:G38"/>
    <mergeCell ref="E39:G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7</cp:lastModifiedBy>
  <dcterms:created xsi:type="dcterms:W3CDTF">2012-06-25T10:45:08Z</dcterms:created>
  <dcterms:modified xsi:type="dcterms:W3CDTF">2014-04-03T17:27:02Z</dcterms:modified>
</cp:coreProperties>
</file>