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3"/>
  </bookViews>
  <sheets>
    <sheet name="4" sheetId="1" r:id="rId1"/>
    <sheet name="4a" sheetId="2" r:id="rId2"/>
    <sheet name="11" sheetId="3" r:id="rId3"/>
    <sheet name="11a" sheetId="4" r:id="rId4"/>
  </sheets>
  <definedNames/>
  <calcPr fullCalcOnLoad="1"/>
</workbook>
</file>

<file path=xl/comments2.xml><?xml version="1.0" encoding="utf-8"?>
<comments xmlns="http://schemas.openxmlformats.org/spreadsheetml/2006/main">
  <authors>
    <author>planeacion04</author>
  </authors>
  <commentList>
    <comment ref="F8" authorId="0">
      <text>
        <r>
          <rPr>
            <b/>
            <sz val="10"/>
            <rFont val="Arial"/>
            <family val="2"/>
          </rPr>
          <t>planeacion04:</t>
        </r>
        <r>
          <rPr>
            <sz val="10"/>
            <rFont val="Arial"/>
            <family val="2"/>
          </rPr>
          <t xml:space="preserve">
Debe enunciar: MEDIOS DE VERIFICACION, es decir los documentos donde se puede constatar el avance de las metas, como por ejemplo: contratos, actas de avance, informes de interventoría, registros de asistencia, registros fotográficos, sistemas de información, entre otros. RESULTADOS: descripción cualitativa y cuantitativa del nivel de cumplimiento y avance de cada una de las actividades o metas programadas para la vigencia. La descripción de los resultados debe ser clara, precisa, consisa y objetiva.
</t>
        </r>
      </text>
    </comment>
    <comment ref="I8" authorId="0">
      <text>
        <r>
          <rPr>
            <b/>
            <sz val="8"/>
            <rFont val="Tahoma"/>
            <family val="2"/>
          </rPr>
          <t>planeacion04:</t>
        </r>
        <r>
          <rPr>
            <sz val="8"/>
            <rFont val="Tahoma"/>
            <family val="2"/>
          </rPr>
          <t xml:space="preserve">
Descripción puntual de las acciones correctivas que se hayan realizado sobre las actividades o metas programas para la vigencia(como por ejemplo: tareas, tiempos, recursos, responsables) para ajustar los planes de acción u operativos y garantizar el logro de los resultados.</t>
        </r>
      </text>
    </comment>
    <comment ref="G9" authorId="0">
      <text>
        <r>
          <rPr>
            <b/>
            <sz val="10"/>
            <rFont val="Arial"/>
            <family val="2"/>
          </rPr>
          <t>planeacion04:</t>
        </r>
        <r>
          <rPr>
            <sz val="10"/>
            <rFont val="Arial"/>
            <family val="2"/>
          </rPr>
          <t xml:space="preserve">
Escriba el porcentaje de tiempo transcurrido a la fecha del informe del avance de cada actividad o meta, respecto al tiempo total programado para la misma. Por ejemplo: Si el tiempo propuesto para lograr la meta es de 1 año o 12 meses, el avance en este reporte será del 50%  (6/12)</t>
        </r>
      </text>
    </comment>
    <comment ref="H9" authorId="0">
      <text>
        <r>
          <rPr>
            <b/>
            <sz val="8"/>
            <rFont val="Tahoma"/>
            <family val="2"/>
          </rPr>
          <t>planeacion04: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Escriba el porcentaje de avance de cada actividad, respecto a las actividades o avance programado para el año 2008 (3): Por ejemplo: Si la meta propuesta para el </t>
        </r>
        <r>
          <rPr>
            <b/>
            <sz val="12"/>
            <rFont val="Tahoma"/>
            <family val="2"/>
          </rPr>
          <t>2008</t>
        </r>
        <r>
          <rPr>
            <sz val="11"/>
            <rFont val="Tahoma"/>
            <family val="2"/>
          </rPr>
          <t xml:space="preserve"> es pavimentar 15.000 metros cuadrados de vías y, en el primer semestre pavimenté 10.000 metros cuadrados, el porcentaje de avance de la actividad será igual a: (10000/15000)= 66.66%</t>
        </r>
      </text>
    </comment>
  </commentList>
</comments>
</file>

<file path=xl/sharedStrings.xml><?xml version="1.0" encoding="utf-8"?>
<sst xmlns="http://schemas.openxmlformats.org/spreadsheetml/2006/main" count="118" uniqueCount="76">
  <si>
    <t>AREAS INVOLUCRADAS (1)</t>
  </si>
  <si>
    <t>META CUATRIENIO PLAN DE DESARROLLO (2)</t>
  </si>
  <si>
    <t>ACTIVIDADES 
(AVANCE PROGRAMADO PARA EL AÑO  2010)  (3)</t>
  </si>
  <si>
    <t>SEGUIMIENTO (4)</t>
  </si>
  <si>
    <t>AVANCE</t>
  </si>
  <si>
    <t>ACCIONES CORRECTIVAS. (6)</t>
  </si>
  <si>
    <t>% DE AVANCE EN EL TIEMPO (4)</t>
  </si>
  <si>
    <t>% DE AVANCE DE LA ACTIVIDAD (5)</t>
  </si>
  <si>
    <r>
      <t xml:space="preserve">PROGRAMA: </t>
    </r>
    <r>
      <rPr>
        <sz val="10"/>
        <rFont val="Arial"/>
        <family val="2"/>
      </rPr>
      <t>Alcantarillado urbano.</t>
    </r>
  </si>
  <si>
    <t>Recursos Propios</t>
  </si>
  <si>
    <t>1 año</t>
  </si>
  <si>
    <t>FORMATO No. 11</t>
  </si>
  <si>
    <t>INFORME PLAN DE INVERSIÓN</t>
  </si>
  <si>
    <r>
      <t xml:space="preserve">Entidad: </t>
    </r>
    <r>
      <rPr>
        <sz val="11"/>
        <rFont val="Arial"/>
        <family val="2"/>
      </rPr>
      <t>Alcaldía Municipal de Pasto.</t>
    </r>
  </si>
  <si>
    <r>
      <t xml:space="preserve">Representante legal:  </t>
    </r>
    <r>
      <rPr>
        <sz val="11"/>
        <rFont val="Arial"/>
        <family val="2"/>
      </rPr>
      <t>EDUARDO ALVARADO SANTANDER</t>
    </r>
  </si>
  <si>
    <r>
      <t xml:space="preserve">Periodo informado: </t>
    </r>
    <r>
      <rPr>
        <sz val="11"/>
        <rFont val="Arial"/>
        <family val="2"/>
      </rPr>
      <t>2.010.</t>
    </r>
  </si>
  <si>
    <t>NOMBRE PROYECTO</t>
  </si>
  <si>
    <t>ÁREAS INVOLUCRADAS</t>
  </si>
  <si>
    <t>FECHA INICIO</t>
  </si>
  <si>
    <t>FECHA TERMINACIÓN</t>
  </si>
  <si>
    <t>LUGAR DE EJECUCIÓN</t>
  </si>
  <si>
    <t>CUANTÍA DEL PROYECTO</t>
  </si>
  <si>
    <t>INDICADORES DE RENDIMIENTO</t>
  </si>
  <si>
    <t>FORMATO No. 11A</t>
  </si>
  <si>
    <t xml:space="preserve">SEGUIMIENTO </t>
  </si>
  <si>
    <t xml:space="preserve">ACCIONES CORRECTIVAS O INDICADORES DE RENDIMIENTO O EJECUCION </t>
  </si>
  <si>
    <t>PORCENTAJE DE AVANCE EN TIEMPO</t>
  </si>
  <si>
    <t>PORCENTAJE DE AVANCE EN RECURSOS</t>
  </si>
  <si>
    <t>PORCENTAJE DE AVANCE EN ACTIVIDAD</t>
  </si>
  <si>
    <r>
      <t>PROGRAMA</t>
    </r>
    <r>
      <rPr>
        <sz val="10"/>
        <rFont val="Arial"/>
        <family val="2"/>
      </rPr>
      <t>: Alcantarillado urbano.</t>
    </r>
  </si>
  <si>
    <t>Construcción, rehabilitación o reposición de redesde alcantarillado en diferentes sectores de la ciudad. Municipio de Pasto.</t>
  </si>
  <si>
    <t>Comercialización del servicio de alcantarillado. Municipio de Pasto.</t>
  </si>
  <si>
    <t>Construcción del colector Mijitayo. Municipio de Pasto.</t>
  </si>
  <si>
    <t>Estudio de identificación para la construcción de la planta de tratamiento de aguas residuales del Municipio de Pasto</t>
  </si>
  <si>
    <t>Recursos propios EMPOPASTO</t>
  </si>
  <si>
    <t>Lucy Esther Castillo - gerente EMPOPASTO</t>
  </si>
  <si>
    <t>Pasto</t>
  </si>
  <si>
    <r>
      <t xml:space="preserve">PERIODO INFORMADO:    </t>
    </r>
    <r>
      <rPr>
        <sz val="10"/>
        <rFont val="Arial"/>
        <family val="2"/>
      </rPr>
      <t>2010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</si>
  <si>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</si>
  <si>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 construirá, rehabilitará o repondrá 50 kilómetros de redes de alcantarillado urbano, con prioridad en el Sistema Estratégico de Transporte público Colectivo.</t>
  </si>
  <si>
    <t>Kilómetros de redes de alcantarillado urbano construidas, rehabilitadas o repuestas.</t>
  </si>
  <si>
    <t>Se incrementará en 6.000, los usuarios que accederán al servicio de alcantarillado urbano.</t>
  </si>
  <si>
    <t>Nuevos usuarios que acceden al servicio de alcantarillado.</t>
  </si>
  <si>
    <t>Se reducirá en 1 el número de descargas directas de aguas servidas sobre el río Pasto en su trayecto urbano.</t>
  </si>
  <si>
    <t>Número de descargas directas de aguas servidas al Río Pasto en su trayecto urbano.</t>
  </si>
  <si>
    <t>Se realizará 1 estudio de preinversión para la construcción de una planta de tratamiento de aguas residuales del sector urbano, en articulación con CORPONARIÑO</t>
  </si>
  <si>
    <t>EMPOPASTO</t>
  </si>
  <si>
    <t>Estudios de preinversión realizados</t>
  </si>
  <si>
    <t>FORMATO 4</t>
  </si>
  <si>
    <t>PLANES DE ACCION U OPERATIVOS</t>
  </si>
  <si>
    <r>
      <t>ENTIDAD</t>
    </r>
    <r>
      <rPr>
        <sz val="10"/>
        <rFont val="Arial"/>
        <family val="0"/>
      </rPr>
      <t>:  Alcaldía Municipal de Pasto.</t>
    </r>
  </si>
  <si>
    <r>
      <t>REPRESENTANTE LEGAL</t>
    </r>
    <r>
      <rPr>
        <sz val="10"/>
        <rFont val="Arial"/>
        <family val="0"/>
      </rPr>
      <t>:  Eduardo Alvarado Santander</t>
    </r>
  </si>
  <si>
    <t>No</t>
  </si>
  <si>
    <t>AREAS INVOLUCRADAS</t>
  </si>
  <si>
    <t>META CUATRIENIO PLAN DE DESARROLLO</t>
  </si>
  <si>
    <t>INDICADORES CLAVES DE RENDIMIENTO</t>
  </si>
  <si>
    <t>ACTIVIDADES 
(AVANCE PROGRAMADO PARA EL AÑO  2010)</t>
  </si>
  <si>
    <t>RECURSOS</t>
  </si>
  <si>
    <t>RESPONSABLES</t>
  </si>
  <si>
    <t>TIEMPO PROGRAMADO</t>
  </si>
  <si>
    <t>Lucy Esther Castillo Gonzalez EMPOPASTO</t>
  </si>
  <si>
    <t>Se realizó el diseño del colector Mijitayo. La construcción esta sujeta al desarrollo de las actividades del Plan de Movilidad.</t>
  </si>
  <si>
    <r>
      <t xml:space="preserve">PERIODO INFORMADO:   </t>
    </r>
    <r>
      <rPr>
        <sz val="10"/>
        <rFont val="Arial"/>
        <family val="2"/>
      </rPr>
      <t>2010</t>
    </r>
  </si>
  <si>
    <t>Esta proyectado en el PSMV para el año 2017</t>
  </si>
  <si>
    <r>
      <t xml:space="preserve">Periodo informado: </t>
    </r>
    <r>
      <rPr>
        <sz val="11"/>
        <rFont val="Arial"/>
        <family val="2"/>
      </rPr>
      <t>2010.</t>
    </r>
  </si>
  <si>
    <t>El retrazo en las metas se debe a que  las obras estan sujetas al desarrollo de las actividades del Plan de Movilidad. Se anexa relación de obras</t>
  </si>
  <si>
    <r>
      <rPr>
        <b/>
        <sz val="10"/>
        <rFont val="Arial"/>
        <family val="2"/>
      </rPr>
      <t>MEDIOS DE VERIFICACION:</t>
    </r>
    <r>
      <rPr>
        <sz val="10"/>
        <rFont val="Arial"/>
        <family val="2"/>
      </rPr>
      <t xml:space="preserve"> informes de Subgerencia de Infraestructura.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3,324 ml de redes de alcantarillado urbano construidas, rehabilitadas o repuestas.</t>
    </r>
  </si>
  <si>
    <r>
      <rPr>
        <b/>
        <sz val="10"/>
        <rFont val="Arial"/>
        <family val="2"/>
      </rPr>
      <t>MEDIOS DE VERIFICACION:</t>
    </r>
    <r>
      <rPr>
        <sz val="10"/>
        <rFont val="Arial"/>
        <family val="2"/>
      </rPr>
      <t xml:space="preserve"> Informes de Subgerencia Comercial.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1,905 nuevos suscriptores del servicio de alcantarillado.</t>
    </r>
  </si>
  <si>
    <r>
      <rPr>
        <b/>
        <sz val="10"/>
        <rFont val="Arial"/>
        <family val="2"/>
      </rPr>
      <t>MEDIOS DE VERIFICACION:</t>
    </r>
    <r>
      <rPr>
        <sz val="10"/>
        <rFont val="Arial"/>
        <family val="2"/>
      </rPr>
      <t xml:space="preserve"> Informes Oficina de Planeación.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El estudio quedo incluido en el PSMV, para vigencias futuras.</t>
    </r>
  </si>
  <si>
    <r>
      <rPr>
        <b/>
        <sz val="10"/>
        <rFont val="Arial"/>
        <family val="2"/>
      </rPr>
      <t>MEDIOS DE VERIFICACION</t>
    </r>
    <r>
      <rPr>
        <sz val="10"/>
        <rFont val="Arial"/>
        <family val="2"/>
      </rPr>
      <t xml:space="preserve">: informes de Subgerencia de Infraestructura.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3,324 ml de redes de alcantarillado urbano construidas, rehabilitadas o repuestas.</t>
    </r>
  </si>
  <si>
    <r>
      <rPr>
        <b/>
        <sz val="10"/>
        <rFont val="Arial"/>
        <family val="2"/>
      </rPr>
      <t>MEDIOS DE VERIFICACION</t>
    </r>
    <r>
      <rPr>
        <sz val="10"/>
        <rFont val="Arial"/>
        <family val="2"/>
      </rPr>
      <t xml:space="preserve">: Informes de Subgerencia Comercial.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1,905 nuevos suscriptores del servicio de alcantarillado.</t>
    </r>
  </si>
  <si>
    <r>
      <rPr>
        <b/>
        <sz val="10"/>
        <rFont val="Arial"/>
        <family val="2"/>
      </rPr>
      <t>MEDIOS DE VERIFICACION</t>
    </r>
    <r>
      <rPr>
        <sz val="10"/>
        <rFont val="Arial"/>
        <family val="2"/>
      </rPr>
      <t xml:space="preserve">: Informes Oficina de Planeación.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El estudio quedo incluido en el PSMV, para vigencias futuras.</t>
    </r>
  </si>
  <si>
    <r>
      <rPr>
        <b/>
        <sz val="10"/>
        <rFont val="Arial"/>
        <family val="2"/>
      </rPr>
      <t>MEDIOS DE VERIFICACION</t>
    </r>
    <r>
      <rPr>
        <sz val="10"/>
        <rFont val="Arial"/>
        <family val="2"/>
      </rPr>
      <t xml:space="preserve">: Informe de Oficina de Planeaciòn.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Proyecto del colector Mijitayo esta listo para contratación.</t>
    </r>
  </si>
  <si>
    <t xml:space="preserve">El retrazo en las metas se debe a que  las obras estan sujetas al desarrollo de las actividades del Plan de Movilidad. </t>
  </si>
  <si>
    <r>
      <rPr>
        <b/>
        <sz val="10"/>
        <rFont val="Arial"/>
        <family val="2"/>
      </rPr>
      <t>MEDIOS DE VERIFICACION:</t>
    </r>
    <r>
      <rPr>
        <sz val="10"/>
        <rFont val="Arial"/>
        <family val="2"/>
      </rPr>
      <t xml:space="preserve"> Informe de Oficina de Planeaciòn.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Proyecto del colector Mijitayo esta listo para contratación.</t>
    </r>
  </si>
  <si>
    <t>FORMATO 4A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</si>
</sst>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_€_-;\-* #,##0\ _€_-;_-* &quot;-&quot;??\ _€_-;_-@_-"/>
    <numFmt numFmtId="189" formatCode="dd\-mm\-yy;@"/>
    <numFmt numFmtId="190" formatCode="[$-240A]dddd\,\ dd&quot; de &quot;mmmm&quot; de &quot;yyyy"/>
    <numFmt numFmtId="191" formatCode="dd/mm/yyyy;@"/>
    <numFmt numFmtId="192" formatCode="&quot;$&quot;\ #,##0"/>
    <numFmt numFmtId="193" formatCode="[$$-240A]\ #,##0"/>
    <numFmt numFmtId="194" formatCode="_-* #,##0.0\ _€_-;\-* #,##0.0\ _€_-;_-* &quot;-&quot;??\ _€_-;_-@_-"/>
  </numFmts>
  <fonts count="4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10" xfId="0" applyFont="1" applyBorder="1" applyAlignment="1">
      <alignment horizontal="justify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188" fontId="4" fillId="0" borderId="11" xfId="46" applyNumberFormat="1" applyFont="1" applyBorder="1" applyAlignment="1">
      <alignment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justify" vertical="center" wrapText="1"/>
    </xf>
    <xf numFmtId="9" fontId="4" fillId="0" borderId="19" xfId="53" applyFont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justify" vertical="center" wrapText="1"/>
    </xf>
    <xf numFmtId="0" fontId="0" fillId="33" borderId="21" xfId="0" applyFont="1" applyFill="1" applyBorder="1" applyAlignment="1">
      <alignment horizontal="justify" vertical="center" wrapText="1"/>
    </xf>
    <xf numFmtId="0" fontId="0" fillId="33" borderId="22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2" fillId="0" borderId="10" xfId="51" applyFont="1" applyBorder="1" applyAlignment="1">
      <alignment horizontal="justify" vertical="center" wrapText="1"/>
      <protection/>
    </xf>
    <xf numFmtId="0" fontId="2" fillId="0" borderId="11" xfId="51" applyFont="1" applyBorder="1" applyAlignment="1">
      <alignment horizontal="justify" vertical="center" wrapText="1"/>
      <protection/>
    </xf>
    <xf numFmtId="3" fontId="0" fillId="0" borderId="10" xfId="0" applyNumberFormat="1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0" fontId="2" fillId="0" borderId="19" xfId="51" applyFont="1" applyBorder="1" applyAlignment="1">
      <alignment horizontal="justify" vertical="center" wrapText="1"/>
      <protection/>
    </xf>
    <xf numFmtId="3" fontId="0" fillId="0" borderId="19" xfId="0" applyNumberFormat="1" applyFont="1" applyBorder="1" applyAlignment="1">
      <alignment vertical="center" wrapText="1"/>
    </xf>
    <xf numFmtId="0" fontId="0" fillId="0" borderId="22" xfId="0" applyFont="1" applyBorder="1" applyAlignment="1">
      <alignment horizontal="justify" vertical="center" wrapText="1"/>
    </xf>
    <xf numFmtId="9" fontId="0" fillId="33" borderId="10" xfId="53" applyFont="1" applyFill="1" applyBorder="1" applyAlignment="1">
      <alignment horizontal="center" vertical="center" wrapText="1"/>
    </xf>
    <xf numFmtId="9" fontId="0" fillId="33" borderId="11" xfId="53" applyFont="1" applyFill="1" applyBorder="1" applyAlignment="1">
      <alignment horizontal="center" vertical="center" wrapText="1"/>
    </xf>
    <xf numFmtId="9" fontId="0" fillId="33" borderId="19" xfId="53" applyFont="1" applyFill="1" applyBorder="1" applyAlignment="1">
      <alignment horizontal="center" vertical="center" wrapText="1"/>
    </xf>
    <xf numFmtId="0" fontId="2" fillId="0" borderId="20" xfId="51" applyFont="1" applyBorder="1" applyAlignment="1">
      <alignment horizontal="justify" vertical="center" wrapText="1"/>
      <protection/>
    </xf>
    <xf numFmtId="0" fontId="2" fillId="0" borderId="21" xfId="51" applyFont="1" applyBorder="1" applyAlignment="1">
      <alignment horizontal="justify" vertical="center" wrapText="1"/>
      <protection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19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9" fontId="0" fillId="0" borderId="11" xfId="53" applyFont="1" applyBorder="1" applyAlignment="1">
      <alignment horizontal="center" vertical="center"/>
    </xf>
    <xf numFmtId="191" fontId="0" fillId="34" borderId="10" xfId="0" applyNumberFormat="1" applyFill="1" applyBorder="1" applyAlignment="1">
      <alignment horizontal="center" vertical="center"/>
    </xf>
    <xf numFmtId="191" fontId="0" fillId="34" borderId="11" xfId="0" applyNumberFormat="1" applyFill="1" applyBorder="1" applyAlignment="1">
      <alignment horizontal="center" vertical="center"/>
    </xf>
    <xf numFmtId="191" fontId="0" fillId="34" borderId="19" xfId="0" applyNumberFormat="1" applyFill="1" applyBorder="1" applyAlignment="1">
      <alignment horizontal="center" vertical="center"/>
    </xf>
    <xf numFmtId="0" fontId="2" fillId="0" borderId="22" xfId="51" applyFont="1" applyBorder="1" applyAlignment="1">
      <alignment horizontal="justify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0" fillId="0" borderId="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3.00390625" style="0" bestFit="1" customWidth="1"/>
    <col min="2" max="2" width="13.57421875" style="0" customWidth="1"/>
    <col min="3" max="3" width="30.140625" style="0" customWidth="1"/>
    <col min="4" max="4" width="25.28125" style="0" customWidth="1"/>
    <col min="5" max="5" width="13.57421875" style="0" customWidth="1"/>
    <col min="7" max="7" width="13.7109375" style="0" customWidth="1"/>
    <col min="8" max="8" width="13.57421875" style="0" customWidth="1"/>
  </cols>
  <sheetData>
    <row r="1" spans="1:8" ht="15.75">
      <c r="A1" s="76" t="s">
        <v>48</v>
      </c>
      <c r="B1" s="76"/>
      <c r="C1" s="76"/>
      <c r="D1" s="76"/>
      <c r="E1" s="76"/>
      <c r="F1" s="76"/>
      <c r="G1" s="76"/>
      <c r="H1" s="76"/>
    </row>
    <row r="2" spans="1:8" ht="15.75">
      <c r="A2" s="76" t="s">
        <v>49</v>
      </c>
      <c r="B2" s="76"/>
      <c r="C2" s="76"/>
      <c r="D2" s="76"/>
      <c r="E2" s="76"/>
      <c r="F2" s="76"/>
      <c r="G2" s="76"/>
      <c r="H2" s="76"/>
    </row>
    <row r="3" spans="1:8" ht="12.75">
      <c r="A3" s="7"/>
      <c r="B3" s="8"/>
      <c r="C3" s="8"/>
      <c r="D3" s="8"/>
      <c r="E3" s="8"/>
      <c r="F3" s="8"/>
      <c r="G3" s="8"/>
      <c r="H3" s="8"/>
    </row>
    <row r="4" spans="1:8" ht="12.75">
      <c r="A4" s="72" t="s">
        <v>50</v>
      </c>
      <c r="B4" s="72"/>
      <c r="C4" s="72"/>
      <c r="D4" s="9"/>
      <c r="E4" s="9"/>
      <c r="F4" s="10"/>
      <c r="G4" s="8"/>
      <c r="H4" s="8"/>
    </row>
    <row r="5" spans="1:8" ht="12.75">
      <c r="A5" s="72" t="s">
        <v>51</v>
      </c>
      <c r="B5" s="72"/>
      <c r="C5" s="72"/>
      <c r="D5" s="72"/>
      <c r="E5" s="72"/>
      <c r="F5" s="9"/>
      <c r="G5" s="8"/>
      <c r="H5" s="8"/>
    </row>
    <row r="6" spans="1:8" ht="12.75">
      <c r="A6" s="72" t="s">
        <v>8</v>
      </c>
      <c r="B6" s="72"/>
      <c r="C6" s="72"/>
      <c r="D6" s="72"/>
      <c r="E6" s="9"/>
      <c r="F6" s="11"/>
      <c r="G6" s="15" t="s">
        <v>62</v>
      </c>
      <c r="H6" s="9"/>
    </row>
    <row r="7" spans="1:8" ht="13.5" thickBot="1">
      <c r="A7" s="7"/>
      <c r="B7" s="11"/>
      <c r="C7" s="11"/>
      <c r="D7" s="12"/>
      <c r="E7" s="11"/>
      <c r="F7" s="13"/>
      <c r="G7" s="11"/>
      <c r="H7" s="12"/>
    </row>
    <row r="8" spans="1:8" ht="57" thickBot="1">
      <c r="A8" s="22" t="s">
        <v>52</v>
      </c>
      <c r="B8" s="23" t="s">
        <v>53</v>
      </c>
      <c r="C8" s="23" t="s">
        <v>54</v>
      </c>
      <c r="D8" s="24" t="s">
        <v>55</v>
      </c>
      <c r="E8" s="23" t="s">
        <v>56</v>
      </c>
      <c r="F8" s="23" t="s">
        <v>57</v>
      </c>
      <c r="G8" s="23" t="s">
        <v>58</v>
      </c>
      <c r="H8" s="25" t="s">
        <v>59</v>
      </c>
    </row>
    <row r="9" spans="1:8" ht="76.5">
      <c r="A9" s="26">
        <v>1</v>
      </c>
      <c r="B9" s="73" t="s">
        <v>46</v>
      </c>
      <c r="C9" s="2" t="s">
        <v>39</v>
      </c>
      <c r="D9" s="2" t="s">
        <v>40</v>
      </c>
      <c r="E9" s="3">
        <v>14</v>
      </c>
      <c r="F9" s="73" t="s">
        <v>9</v>
      </c>
      <c r="G9" s="73" t="s">
        <v>60</v>
      </c>
      <c r="H9" s="69" t="s">
        <v>10</v>
      </c>
    </row>
    <row r="10" spans="1:8" ht="38.25">
      <c r="A10" s="27">
        <v>2</v>
      </c>
      <c r="B10" s="74"/>
      <c r="C10" s="4" t="s">
        <v>41</v>
      </c>
      <c r="D10" s="4" t="s">
        <v>42</v>
      </c>
      <c r="E10" s="5">
        <v>1400</v>
      </c>
      <c r="F10" s="74"/>
      <c r="G10" s="74"/>
      <c r="H10" s="70"/>
    </row>
    <row r="11" spans="1:8" ht="51">
      <c r="A11" s="27">
        <v>3</v>
      </c>
      <c r="B11" s="74"/>
      <c r="C11" s="4" t="s">
        <v>43</v>
      </c>
      <c r="D11" s="4" t="s">
        <v>44</v>
      </c>
      <c r="E11" s="6">
        <v>5</v>
      </c>
      <c r="F11" s="74"/>
      <c r="G11" s="74"/>
      <c r="H11" s="70"/>
    </row>
    <row r="12" spans="1:8" ht="77.25" thickBot="1">
      <c r="A12" s="28">
        <v>4</v>
      </c>
      <c r="B12" s="75"/>
      <c r="C12" s="29" t="s">
        <v>45</v>
      </c>
      <c r="D12" s="29" t="s">
        <v>47</v>
      </c>
      <c r="E12" s="30">
        <v>0.5</v>
      </c>
      <c r="F12" s="75"/>
      <c r="G12" s="75"/>
      <c r="H12" s="71"/>
    </row>
  </sheetData>
  <sheetProtection/>
  <mergeCells count="9">
    <mergeCell ref="H9:H12"/>
    <mergeCell ref="A6:D6"/>
    <mergeCell ref="B9:B12"/>
    <mergeCell ref="F9:F12"/>
    <mergeCell ref="G9:G12"/>
    <mergeCell ref="A1:H1"/>
    <mergeCell ref="A2:H2"/>
    <mergeCell ref="A4:C4"/>
    <mergeCell ref="A5:E5"/>
  </mergeCells>
  <printOptions horizontalCentered="1"/>
  <pageMargins left="0.35433070866141736" right="0.5118110236220472" top="0.3937007874015748" bottom="0.5511811023622047" header="0.31496062992125984" footer="0.31496062992125984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3.8515625" style="0" customWidth="1"/>
    <col min="2" max="2" width="13.7109375" style="0" customWidth="1"/>
    <col min="3" max="3" width="22.421875" style="0" customWidth="1"/>
    <col min="4" max="4" width="19.28125" style="0" customWidth="1"/>
    <col min="5" max="5" width="14.140625" style="0" customWidth="1"/>
    <col min="6" max="6" width="28.00390625" style="0" customWidth="1"/>
    <col min="9" max="9" width="23.421875" style="0" customWidth="1"/>
    <col min="10" max="10" width="33.8515625" style="0" customWidth="1"/>
  </cols>
  <sheetData>
    <row r="1" spans="1:9" ht="15.75" customHeight="1">
      <c r="A1" s="82" t="s">
        <v>75</v>
      </c>
      <c r="B1" s="82"/>
      <c r="C1" s="82"/>
      <c r="D1" s="82"/>
      <c r="E1" s="82"/>
      <c r="F1" s="82"/>
      <c r="G1" s="82"/>
      <c r="H1" s="82"/>
      <c r="I1" s="82"/>
    </row>
    <row r="2" spans="1:9" ht="15.75">
      <c r="A2" s="85" t="s">
        <v>49</v>
      </c>
      <c r="B2" s="85"/>
      <c r="C2" s="85"/>
      <c r="D2" s="85"/>
      <c r="E2" s="85"/>
      <c r="F2" s="85"/>
      <c r="G2" s="85"/>
      <c r="H2" s="85"/>
      <c r="I2" s="85"/>
    </row>
    <row r="3" spans="1:9" ht="12.75">
      <c r="A3" s="14" t="s">
        <v>38</v>
      </c>
      <c r="B3" s="14"/>
      <c r="C3" s="14"/>
      <c r="D3" s="14"/>
      <c r="E3" s="14"/>
      <c r="F3" s="14"/>
      <c r="G3" s="14"/>
      <c r="H3" s="14"/>
      <c r="I3" s="14"/>
    </row>
    <row r="4" spans="1:9" ht="12.75">
      <c r="A4" s="86" t="s">
        <v>50</v>
      </c>
      <c r="B4" s="86"/>
      <c r="C4" s="86"/>
      <c r="D4" s="15"/>
      <c r="E4" s="15"/>
      <c r="F4" s="16"/>
      <c r="G4" s="17"/>
      <c r="H4" s="17"/>
      <c r="I4" s="15"/>
    </row>
    <row r="5" spans="1:9" ht="12.75">
      <c r="A5" s="86" t="s">
        <v>51</v>
      </c>
      <c r="B5" s="86"/>
      <c r="C5" s="86"/>
      <c r="D5" s="86"/>
      <c r="E5" s="86"/>
      <c r="F5" s="86"/>
      <c r="G5" s="17"/>
      <c r="H5" s="17"/>
      <c r="I5" s="1"/>
    </row>
    <row r="6" spans="1:9" ht="12.75">
      <c r="A6" s="72" t="s">
        <v>8</v>
      </c>
      <c r="B6" s="72"/>
      <c r="C6" s="72"/>
      <c r="D6" s="72"/>
      <c r="F6" s="15"/>
      <c r="G6" s="15" t="s">
        <v>37</v>
      </c>
      <c r="H6" s="15"/>
      <c r="I6" s="18"/>
    </row>
    <row r="7" spans="4:9" ht="13.5" thickBot="1">
      <c r="D7" s="19"/>
      <c r="F7" s="20"/>
      <c r="H7" s="19"/>
      <c r="I7" s="19"/>
    </row>
    <row r="8" spans="1:9" ht="12.75">
      <c r="A8" s="87" t="s">
        <v>52</v>
      </c>
      <c r="B8" s="79" t="s">
        <v>0</v>
      </c>
      <c r="C8" s="79" t="s">
        <v>1</v>
      </c>
      <c r="D8" s="77" t="s">
        <v>55</v>
      </c>
      <c r="E8" s="79" t="s">
        <v>2</v>
      </c>
      <c r="F8" s="79" t="s">
        <v>3</v>
      </c>
      <c r="G8" s="80" t="s">
        <v>4</v>
      </c>
      <c r="H8" s="81"/>
      <c r="I8" s="83" t="s">
        <v>5</v>
      </c>
    </row>
    <row r="9" spans="1:9" ht="57" thickBot="1">
      <c r="A9" s="88"/>
      <c r="B9" s="78"/>
      <c r="C9" s="78"/>
      <c r="D9" s="78"/>
      <c r="E9" s="78"/>
      <c r="F9" s="78"/>
      <c r="G9" s="21" t="s">
        <v>6</v>
      </c>
      <c r="H9" s="21" t="s">
        <v>7</v>
      </c>
      <c r="I9" s="84"/>
    </row>
    <row r="10" spans="1:9" ht="114.75">
      <c r="A10" s="26">
        <v>1</v>
      </c>
      <c r="B10" s="73" t="s">
        <v>46</v>
      </c>
      <c r="C10" s="2" t="s">
        <v>39</v>
      </c>
      <c r="D10" s="2" t="s">
        <v>40</v>
      </c>
      <c r="E10" s="3">
        <v>14</v>
      </c>
      <c r="F10" s="60" t="s">
        <v>66</v>
      </c>
      <c r="G10" s="55">
        <v>1</v>
      </c>
      <c r="H10" s="55">
        <f>3.324/14</f>
        <v>0.2374285714285714</v>
      </c>
      <c r="I10" s="31" t="s">
        <v>65</v>
      </c>
    </row>
    <row r="11" spans="1:9" ht="76.5">
      <c r="A11" s="27">
        <v>2</v>
      </c>
      <c r="B11" s="74"/>
      <c r="C11" s="4" t="s">
        <v>41</v>
      </c>
      <c r="D11" s="4" t="s">
        <v>42</v>
      </c>
      <c r="E11" s="5">
        <v>1400</v>
      </c>
      <c r="F11" s="61" t="s">
        <v>67</v>
      </c>
      <c r="G11" s="56">
        <v>1</v>
      </c>
      <c r="H11" s="56">
        <f>1905/1400</f>
        <v>1.3607142857142858</v>
      </c>
      <c r="I11" s="32"/>
    </row>
    <row r="12" spans="1:9" ht="76.5">
      <c r="A12" s="27">
        <v>3</v>
      </c>
      <c r="B12" s="74"/>
      <c r="C12" s="4" t="s">
        <v>43</v>
      </c>
      <c r="D12" s="4" t="s">
        <v>44</v>
      </c>
      <c r="E12" s="6">
        <v>5</v>
      </c>
      <c r="F12" s="61" t="s">
        <v>74</v>
      </c>
      <c r="G12" s="56">
        <v>1</v>
      </c>
      <c r="H12" s="56">
        <v>0.1</v>
      </c>
      <c r="I12" s="32" t="s">
        <v>61</v>
      </c>
    </row>
    <row r="13" spans="1:9" ht="102.75" thickBot="1">
      <c r="A13" s="28">
        <v>4</v>
      </c>
      <c r="B13" s="75"/>
      <c r="C13" s="29" t="s">
        <v>45</v>
      </c>
      <c r="D13" s="29" t="s">
        <v>47</v>
      </c>
      <c r="E13" s="30">
        <v>0.5</v>
      </c>
      <c r="F13" s="62" t="s">
        <v>68</v>
      </c>
      <c r="G13" s="57">
        <v>1</v>
      </c>
      <c r="H13" s="57">
        <v>0</v>
      </c>
      <c r="I13" s="33" t="s">
        <v>63</v>
      </c>
    </row>
  </sheetData>
  <sheetProtection/>
  <mergeCells count="14">
    <mergeCell ref="B10:B13"/>
    <mergeCell ref="A2:I2"/>
    <mergeCell ref="A4:C4"/>
    <mergeCell ref="A5:F5"/>
    <mergeCell ref="A6:D6"/>
    <mergeCell ref="A8:A9"/>
    <mergeCell ref="B8:B9"/>
    <mergeCell ref="C8:C9"/>
    <mergeCell ref="D8:D9"/>
    <mergeCell ref="E8:E9"/>
    <mergeCell ref="F8:F9"/>
    <mergeCell ref="G8:H8"/>
    <mergeCell ref="A1:I1"/>
    <mergeCell ref="I8:I9"/>
  </mergeCells>
  <printOptions horizontalCentered="1"/>
  <pageMargins left="0.31496062992125984" right="0.5118110236220472" top="0.4724409448818898" bottom="0.7480314960629921" header="0.31496062992125984" footer="0.31496062992125984"/>
  <pageSetup horizontalDpi="300" verticalDpi="300" orientation="landscape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J16" sqref="J16"/>
    </sheetView>
  </sheetViews>
  <sheetFormatPr defaultColWidth="11.421875" defaultRowHeight="12.75"/>
  <cols>
    <col min="1" max="1" width="3.00390625" style="0" bestFit="1" customWidth="1"/>
    <col min="2" max="2" width="26.28125" style="0" customWidth="1"/>
    <col min="3" max="3" width="14.8515625" style="0" customWidth="1"/>
    <col min="5" max="5" width="14.00390625" style="0" customWidth="1"/>
    <col min="6" max="6" width="13.8515625" style="0" customWidth="1"/>
    <col min="10" max="10" width="13.7109375" style="0" bestFit="1" customWidth="1"/>
    <col min="11" max="11" width="24.28125" style="0" customWidth="1"/>
  </cols>
  <sheetData>
    <row r="1" spans="1:11" ht="15">
      <c r="A1" s="89" t="s">
        <v>11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5">
      <c r="A2" s="89" t="s">
        <v>12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5">
      <c r="A4" s="90" t="s">
        <v>13</v>
      </c>
      <c r="B4" s="90"/>
      <c r="C4" s="90"/>
      <c r="D4" s="90"/>
      <c r="E4" s="90"/>
      <c r="F4" s="90"/>
      <c r="G4" s="90"/>
      <c r="H4" s="90"/>
      <c r="I4" s="36"/>
      <c r="J4" s="36"/>
      <c r="K4" s="37"/>
    </row>
    <row r="5" spans="1:11" ht="15">
      <c r="A5" s="90" t="s">
        <v>14</v>
      </c>
      <c r="B5" s="90"/>
      <c r="C5" s="90"/>
      <c r="D5" s="90"/>
      <c r="E5" s="90"/>
      <c r="F5" s="90"/>
      <c r="G5" s="38"/>
      <c r="H5" s="38"/>
      <c r="I5" s="36"/>
      <c r="J5" s="36"/>
      <c r="K5" s="37"/>
    </row>
    <row r="6" spans="1:11" ht="15">
      <c r="A6" s="90" t="s">
        <v>64</v>
      </c>
      <c r="B6" s="90"/>
      <c r="C6" s="90"/>
      <c r="D6" s="90"/>
      <c r="E6" s="90"/>
      <c r="F6" s="90"/>
      <c r="G6" s="90"/>
      <c r="H6" s="90"/>
      <c r="I6" s="36"/>
      <c r="J6" s="36"/>
      <c r="K6" s="37"/>
    </row>
    <row r="7" spans="1:11" ht="15">
      <c r="A7" s="92" t="s">
        <v>29</v>
      </c>
      <c r="B7" s="92"/>
      <c r="C7" s="92"/>
      <c r="D7" s="92"/>
      <c r="E7" s="92"/>
      <c r="F7" s="92"/>
      <c r="G7" s="92"/>
      <c r="H7" s="92"/>
      <c r="I7" s="93"/>
      <c r="J7" s="93"/>
      <c r="K7" s="93"/>
    </row>
    <row r="8" spans="1:11" ht="13.5" thickBot="1">
      <c r="A8" s="40"/>
      <c r="B8" s="41"/>
      <c r="C8" s="42"/>
      <c r="D8" s="42"/>
      <c r="E8" s="42"/>
      <c r="F8" s="42"/>
      <c r="G8" s="42"/>
      <c r="H8" s="42"/>
      <c r="I8" s="42"/>
      <c r="J8" s="42"/>
      <c r="K8" s="41"/>
    </row>
    <row r="9" spans="1:11" ht="34.5" thickBot="1">
      <c r="A9" s="34" t="s">
        <v>52</v>
      </c>
      <c r="B9" s="35" t="s">
        <v>16</v>
      </c>
      <c r="C9" s="35" t="s">
        <v>17</v>
      </c>
      <c r="D9" s="35" t="s">
        <v>57</v>
      </c>
      <c r="E9" s="35" t="s">
        <v>58</v>
      </c>
      <c r="F9" s="35" t="s">
        <v>59</v>
      </c>
      <c r="G9" s="35" t="s">
        <v>18</v>
      </c>
      <c r="H9" s="35" t="s">
        <v>19</v>
      </c>
      <c r="I9" s="35" t="s">
        <v>20</v>
      </c>
      <c r="J9" s="35" t="s">
        <v>21</v>
      </c>
      <c r="K9" s="49" t="s">
        <v>22</v>
      </c>
    </row>
    <row r="10" spans="1:11" ht="60">
      <c r="A10" s="26">
        <v>1</v>
      </c>
      <c r="B10" s="45" t="s">
        <v>30</v>
      </c>
      <c r="C10" s="91" t="s">
        <v>46</v>
      </c>
      <c r="D10" s="91" t="s">
        <v>34</v>
      </c>
      <c r="E10" s="91" t="s">
        <v>35</v>
      </c>
      <c r="F10" s="91" t="s">
        <v>10</v>
      </c>
      <c r="G10" s="65">
        <v>40180</v>
      </c>
      <c r="H10" s="65">
        <v>40543</v>
      </c>
      <c r="I10" s="91" t="s">
        <v>36</v>
      </c>
      <c r="J10" s="47">
        <v>11969277152</v>
      </c>
      <c r="K10" s="50" t="s">
        <v>40</v>
      </c>
    </row>
    <row r="11" spans="1:11" ht="38.25">
      <c r="A11" s="27">
        <v>2</v>
      </c>
      <c r="B11" s="46" t="s">
        <v>31</v>
      </c>
      <c r="C11" s="74"/>
      <c r="D11" s="74"/>
      <c r="E11" s="74"/>
      <c r="F11" s="74"/>
      <c r="G11" s="66">
        <v>40180</v>
      </c>
      <c r="H11" s="66">
        <v>40543</v>
      </c>
      <c r="I11" s="74"/>
      <c r="J11" s="48">
        <v>417693501</v>
      </c>
      <c r="K11" s="51" t="s">
        <v>42</v>
      </c>
    </row>
    <row r="12" spans="1:11" ht="51">
      <c r="A12" s="27">
        <v>3</v>
      </c>
      <c r="B12" s="46" t="s">
        <v>32</v>
      </c>
      <c r="C12" s="74"/>
      <c r="D12" s="74"/>
      <c r="E12" s="74"/>
      <c r="F12" s="74"/>
      <c r="G12" s="66">
        <v>40180</v>
      </c>
      <c r="H12" s="66">
        <v>40543</v>
      </c>
      <c r="I12" s="74"/>
      <c r="J12" s="48">
        <v>5000000000</v>
      </c>
      <c r="K12" s="51" t="s">
        <v>44</v>
      </c>
    </row>
    <row r="13" spans="1:11" ht="60.75" thickBot="1">
      <c r="A13" s="28">
        <v>4</v>
      </c>
      <c r="B13" s="52" t="s">
        <v>33</v>
      </c>
      <c r="C13" s="75"/>
      <c r="D13" s="75"/>
      <c r="E13" s="75"/>
      <c r="F13" s="75"/>
      <c r="G13" s="67">
        <v>42795</v>
      </c>
      <c r="H13" s="67">
        <v>43100</v>
      </c>
      <c r="I13" s="75"/>
      <c r="J13" s="53">
        <v>170000000</v>
      </c>
      <c r="K13" s="54" t="s">
        <v>47</v>
      </c>
    </row>
  </sheetData>
  <sheetProtection/>
  <mergeCells count="13">
    <mergeCell ref="D10:D13"/>
    <mergeCell ref="E10:E13"/>
    <mergeCell ref="F10:F13"/>
    <mergeCell ref="A1:K1"/>
    <mergeCell ref="A2:K2"/>
    <mergeCell ref="A3:K3"/>
    <mergeCell ref="A4:H4"/>
    <mergeCell ref="I10:I13"/>
    <mergeCell ref="A7:H7"/>
    <mergeCell ref="I7:K7"/>
    <mergeCell ref="A5:F5"/>
    <mergeCell ref="A6:H6"/>
    <mergeCell ref="C10:C1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L13" sqref="L13"/>
    </sheetView>
  </sheetViews>
  <sheetFormatPr defaultColWidth="11.421875" defaultRowHeight="12.75"/>
  <cols>
    <col min="1" max="1" width="3.00390625" style="0" bestFit="1" customWidth="1"/>
    <col min="2" max="2" width="20.00390625" style="0" customWidth="1"/>
    <col min="3" max="3" width="16.28125" style="0" customWidth="1"/>
    <col min="4" max="4" width="15.00390625" style="0" bestFit="1" customWidth="1"/>
    <col min="5" max="5" width="33.7109375" style="0" customWidth="1"/>
    <col min="6" max="6" width="11.00390625" style="0" bestFit="1" customWidth="1"/>
    <col min="7" max="7" width="12.57421875" style="0" customWidth="1"/>
    <col min="8" max="8" width="11.00390625" style="0" bestFit="1" customWidth="1"/>
    <col min="9" max="9" width="20.421875" style="0" customWidth="1"/>
  </cols>
  <sheetData>
    <row r="1" spans="1:9" ht="15">
      <c r="A1" s="89" t="s">
        <v>23</v>
      </c>
      <c r="B1" s="89"/>
      <c r="C1" s="89"/>
      <c r="D1" s="89"/>
      <c r="E1" s="89"/>
      <c r="F1" s="89"/>
      <c r="G1" s="89"/>
      <c r="H1" s="89"/>
      <c r="I1" s="89"/>
    </row>
    <row r="2" spans="1:9" ht="15">
      <c r="A2" s="89" t="s">
        <v>12</v>
      </c>
      <c r="B2" s="89"/>
      <c r="C2" s="89"/>
      <c r="D2" s="89"/>
      <c r="E2" s="89"/>
      <c r="F2" s="89"/>
      <c r="G2" s="89"/>
      <c r="H2" s="89"/>
      <c r="I2" s="89"/>
    </row>
    <row r="3" spans="1:9" ht="15">
      <c r="A3" s="89"/>
      <c r="B3" s="89"/>
      <c r="C3" s="89"/>
      <c r="D3" s="89"/>
      <c r="E3" s="89"/>
      <c r="F3" s="89"/>
      <c r="G3" s="89"/>
      <c r="H3" s="89"/>
      <c r="I3" s="89"/>
    </row>
    <row r="4" spans="1:9" ht="15">
      <c r="A4" s="90" t="s">
        <v>13</v>
      </c>
      <c r="B4" s="90"/>
      <c r="C4" s="90"/>
      <c r="D4" s="90"/>
      <c r="E4" s="90"/>
      <c r="F4" s="90"/>
      <c r="G4" s="90"/>
      <c r="H4" s="90"/>
      <c r="I4" s="36"/>
    </row>
    <row r="5" spans="1:9" ht="15">
      <c r="A5" s="90" t="s">
        <v>14</v>
      </c>
      <c r="B5" s="90"/>
      <c r="C5" s="90"/>
      <c r="D5" s="90"/>
      <c r="E5" s="90"/>
      <c r="F5" s="90"/>
      <c r="G5" s="38"/>
      <c r="H5" s="38"/>
      <c r="I5" s="36"/>
    </row>
    <row r="6" spans="1:9" ht="15">
      <c r="A6" s="90" t="s">
        <v>15</v>
      </c>
      <c r="B6" s="90"/>
      <c r="C6" s="90"/>
      <c r="D6" s="90"/>
      <c r="E6" s="90"/>
      <c r="F6" s="90"/>
      <c r="G6" s="90"/>
      <c r="H6" s="90"/>
      <c r="I6" s="36"/>
    </row>
    <row r="7" spans="1:9" ht="15">
      <c r="A7" s="92" t="s">
        <v>29</v>
      </c>
      <c r="B7" s="92"/>
      <c r="C7" s="92"/>
      <c r="D7" s="92"/>
      <c r="E7" s="92"/>
      <c r="F7" s="92"/>
      <c r="G7" s="92"/>
      <c r="H7" s="92"/>
      <c r="I7" s="39"/>
    </row>
    <row r="8" spans="1:9" ht="15.75" thickBot="1">
      <c r="A8" s="43"/>
      <c r="B8" s="43"/>
      <c r="C8" s="43"/>
      <c r="D8" s="43"/>
      <c r="E8" s="43"/>
      <c r="F8" s="43"/>
      <c r="G8" s="43"/>
      <c r="H8" s="43"/>
      <c r="I8" s="39"/>
    </row>
    <row r="9" spans="1:9" ht="12.75">
      <c r="A9" s="94" t="s">
        <v>52</v>
      </c>
      <c r="B9" s="96" t="s">
        <v>16</v>
      </c>
      <c r="C9" s="96" t="s">
        <v>53</v>
      </c>
      <c r="D9" s="96" t="s">
        <v>58</v>
      </c>
      <c r="E9" s="101" t="s">
        <v>24</v>
      </c>
      <c r="F9" s="101" t="s">
        <v>4</v>
      </c>
      <c r="G9" s="101"/>
      <c r="H9" s="101"/>
      <c r="I9" s="99" t="s">
        <v>25</v>
      </c>
    </row>
    <row r="10" spans="1:9" ht="45.75" thickBot="1">
      <c r="A10" s="95"/>
      <c r="B10" s="97"/>
      <c r="C10" s="97"/>
      <c r="D10" s="98"/>
      <c r="E10" s="102"/>
      <c r="F10" s="44" t="s">
        <v>26</v>
      </c>
      <c r="G10" s="44" t="s">
        <v>27</v>
      </c>
      <c r="H10" s="44" t="s">
        <v>28</v>
      </c>
      <c r="I10" s="100"/>
    </row>
    <row r="11" spans="1:9" ht="84">
      <c r="A11" s="26">
        <v>1</v>
      </c>
      <c r="B11" s="45" t="s">
        <v>30</v>
      </c>
      <c r="C11" s="91" t="s">
        <v>46</v>
      </c>
      <c r="D11" s="91" t="s">
        <v>35</v>
      </c>
      <c r="E11" s="60" t="s">
        <v>69</v>
      </c>
      <c r="F11" s="55">
        <f>+4a!G10</f>
        <v>1</v>
      </c>
      <c r="G11" s="55" t="e">
        <f>+#REF!/'11'!J10</f>
        <v>#REF!</v>
      </c>
      <c r="H11" s="55">
        <f>+4a!H10</f>
        <v>0.2374285714285714</v>
      </c>
      <c r="I11" s="58" t="s">
        <v>73</v>
      </c>
    </row>
    <row r="12" spans="1:9" ht="63.75">
      <c r="A12" s="27">
        <v>2</v>
      </c>
      <c r="B12" s="46" t="s">
        <v>31</v>
      </c>
      <c r="C12" s="74"/>
      <c r="D12" s="74"/>
      <c r="E12" s="61" t="s">
        <v>70</v>
      </c>
      <c r="F12" s="56">
        <f>+4a!G11</f>
        <v>1</v>
      </c>
      <c r="G12" s="64" t="e">
        <f>+#REF!/'11'!J11</f>
        <v>#REF!</v>
      </c>
      <c r="H12" s="56">
        <f>+4a!H11</f>
        <v>1.3607142857142858</v>
      </c>
      <c r="I12" s="59"/>
    </row>
    <row r="13" spans="1:9" ht="72">
      <c r="A13" s="27">
        <v>3</v>
      </c>
      <c r="B13" s="46" t="s">
        <v>32</v>
      </c>
      <c r="C13" s="74"/>
      <c r="D13" s="74"/>
      <c r="E13" s="61" t="s">
        <v>72</v>
      </c>
      <c r="F13" s="56">
        <f>+4a!G12</f>
        <v>1</v>
      </c>
      <c r="G13" s="56">
        <v>0</v>
      </c>
      <c r="H13" s="56">
        <f>+4a!H12</f>
        <v>0.1</v>
      </c>
      <c r="I13" s="59" t="s">
        <v>61</v>
      </c>
    </row>
    <row r="14" spans="1:9" ht="72.75" thickBot="1">
      <c r="A14" s="28">
        <v>4</v>
      </c>
      <c r="B14" s="52" t="s">
        <v>33</v>
      </c>
      <c r="C14" s="75"/>
      <c r="D14" s="75"/>
      <c r="E14" s="62" t="s">
        <v>71</v>
      </c>
      <c r="F14" s="57">
        <f>+4a!G13</f>
        <v>1</v>
      </c>
      <c r="G14" s="57">
        <v>0</v>
      </c>
      <c r="H14" s="57">
        <f>+4a!H13</f>
        <v>0</v>
      </c>
      <c r="I14" s="68" t="s">
        <v>63</v>
      </c>
    </row>
    <row r="16" ht="12.75">
      <c r="G16" s="63"/>
    </row>
  </sheetData>
  <sheetProtection/>
  <mergeCells count="16">
    <mergeCell ref="A5:F5"/>
    <mergeCell ref="A6:H6"/>
    <mergeCell ref="I9:I10"/>
    <mergeCell ref="A7:H7"/>
    <mergeCell ref="A1:I1"/>
    <mergeCell ref="A2:I2"/>
    <mergeCell ref="A3:I3"/>
    <mergeCell ref="A4:H4"/>
    <mergeCell ref="E9:E10"/>
    <mergeCell ref="F9:H9"/>
    <mergeCell ref="C11:C14"/>
    <mergeCell ref="D11:D14"/>
    <mergeCell ref="A9:A10"/>
    <mergeCell ref="B9:B10"/>
    <mergeCell ref="C9:C10"/>
    <mergeCell ref="D9:D10"/>
  </mergeCells>
  <printOptions horizontalCentered="1"/>
  <pageMargins left="0.4330708661417323" right="0.7086614173228347" top="0.4330708661417323" bottom="0.7480314960629921" header="0.31496062992125984" footer="0.31496062992125984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user</cp:lastModifiedBy>
  <cp:lastPrinted>2011-02-22T21:29:39Z</cp:lastPrinted>
  <dcterms:created xsi:type="dcterms:W3CDTF">2009-09-17T13:41:07Z</dcterms:created>
  <dcterms:modified xsi:type="dcterms:W3CDTF">2011-02-23T20:51:49Z</dcterms:modified>
  <cp:category/>
  <cp:version/>
  <cp:contentType/>
  <cp:contentStatus/>
</cp:coreProperties>
</file>