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698" activeTab="1"/>
  </bookViews>
  <sheets>
    <sheet name="4" sheetId="1" r:id="rId1"/>
    <sheet name="4A" sheetId="2" r:id="rId2"/>
    <sheet name="SIA" sheetId="3" r:id="rId3"/>
  </sheets>
  <externalReferences>
    <externalReference r:id="rId6"/>
  </externalReferences>
  <definedNames>
    <definedName name="_xlnm.Print_Titles" localSheetId="0">'4'!$6:$8</definedName>
    <definedName name="_xlnm.Print_Titles" localSheetId="1">'4A'!$6:$9</definedName>
  </definedNames>
  <calcPr fullCalcOnLoad="1"/>
</workbook>
</file>

<file path=xl/comments3.xml><?xml version="1.0" encoding="utf-8"?>
<comments xmlns="http://schemas.openxmlformats.org/spreadsheetml/2006/main">
  <authors>
    <author>planeacion04</author>
  </authors>
  <commentList>
    <comment ref="E4" authorId="0">
      <text>
        <r>
          <rPr>
            <b/>
            <sz val="8"/>
            <rFont val="Tahoma"/>
            <family val="0"/>
          </rPr>
          <t>planeacion04:</t>
        </r>
        <r>
          <rPr>
            <sz val="8"/>
            <rFont val="Tahoma"/>
            <family val="0"/>
          </rPr>
          <t xml:space="preserve">
La fecha de inicio corresponde a la fecha de radicación en el banco de programas y proyectos. Favor no modificar esta columna</t>
        </r>
      </text>
    </comment>
    <comment ref="F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H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I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<sst xmlns="http://schemas.openxmlformats.org/spreadsheetml/2006/main" count="140" uniqueCount="99">
  <si>
    <t>Se realizará 2 procesos de presupuesto participativo - cabildos.</t>
  </si>
  <si>
    <t>Procesos de presupuestación participativa realizados.</t>
  </si>
  <si>
    <t>Se implementará una escuela de gobierno y semilleros de liderazgo con niños, niñas, adolescentes y jóvenes rurales y urbanos.</t>
  </si>
  <si>
    <t>Escuela de gobierno y semilleros de liderazgo implementada.</t>
  </si>
  <si>
    <t>Se realizará un consejo comunitario juvenil por año.</t>
  </si>
  <si>
    <t>Consejo comunitario juvenil realizado</t>
  </si>
  <si>
    <t>Se ejecutará en un 100% los proyectos viables priorizados en procesos participativos de años anteriores y se cumplirá en un 80% con los proyectos priorizados en los cabildos realizados vigencia 2008-2011</t>
  </si>
  <si>
    <t>Se realizará 1 rendición pública de cuentas por nivel geográfico y una rendición publica de cuentas a nivel temático por año.</t>
  </si>
  <si>
    <t>Rendición pública de cuentas realizadas</t>
  </si>
  <si>
    <t>Se apoyará la rendición pública de cuentas para los corregidores, las Juntas de Acción Comunal y las Juntas Administradoras Locales</t>
  </si>
  <si>
    <t>Rendición pública de cuentas de corregidores, juntas de acción comunal y juntas administradoras locales realizadas</t>
  </si>
  <si>
    <t xml:space="preserve">Se implementará proceso de veeduría ciudadana al 75% de los proyectos de inversión del municipio </t>
  </si>
  <si>
    <t>Porcentaje de proyectos de inversión del municipio con veeduría</t>
  </si>
  <si>
    <t>Se fortalecerá el Consejo Territorial de Planeación y se creará  1 veeduría ciudadana por cada eje para acompañar el  seguimiento y evaluación de la Gestión del Plan de desarrollo.</t>
  </si>
  <si>
    <t>Consejo Territorial de Planeación fortalecido.</t>
  </si>
  <si>
    <t>Se realizará 2 acuerdos institucionales que fortalezcan las iniciativas comunitarias estratégicas, fomenten la productividad para la competitividad y el óptimo funcionamiento de las organizaciones comunitarias.</t>
  </si>
  <si>
    <t>Acuerdos institucionales que fortalezcan las iniciativas comunitarias estratégicas operando.</t>
  </si>
  <si>
    <t>Se formulará e implementará un plan participativo de formación enfocado a la redefinición del concepto y campo de acción de las organizaciones comunales y comunitarias.</t>
  </si>
  <si>
    <t>Plan participativo de formación operando</t>
  </si>
  <si>
    <t>Se gestionará la creación de la escuela de gobierno para lideres comunitarios urbanos y rurales</t>
  </si>
  <si>
    <t>Escuela de gobierno para  líderes comunitarios gestionada</t>
  </si>
  <si>
    <t>Porcentaje de proyectos de cabildo de los años 2001, 2003, 2005 y compormisos 2007 ejecutados.</t>
  </si>
  <si>
    <t>Porcentaje de proyectos de cabildo de la vigencia 2008 - 2011 ejecutados.</t>
  </si>
  <si>
    <t>Comités de control social de los servicios públicos creadas y operando.</t>
  </si>
  <si>
    <t>Veedurías ciudadanas creadas y operando para acompañar el  seguimiento y evaluación de la Gestión del Plan de desarrollo.</t>
  </si>
  <si>
    <t>JAC capacitadas en habilidades y destrezas comunitarias</t>
  </si>
  <si>
    <t>1</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</si>
  <si>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</si>
  <si>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</si>
  <si>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</si>
  <si>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</si>
  <si>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</si>
  <si>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</si>
  <si>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</si>
  <si>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</si>
  <si>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</si>
  <si>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ACTIVIDADES 
(AVANCE PROGRAMADO PARA EL AÑO  2008)</t>
  </si>
  <si>
    <t>RECURSOS</t>
  </si>
  <si>
    <t>RESPONSABLES</t>
  </si>
  <si>
    <t>TIEMPO PROGRAMADO</t>
  </si>
  <si>
    <t>Recursos propios - SGP</t>
  </si>
  <si>
    <t>1 año</t>
  </si>
  <si>
    <t>.</t>
  </si>
  <si>
    <t>FORMATO 4A</t>
  </si>
  <si>
    <t>AREAS INVOLUCRADAS (1)</t>
  </si>
  <si>
    <t>META CUATRIENIO PLAN DE DESARROLLO (2)</t>
  </si>
  <si>
    <t>ACTIVIDADES 
(AVANCE PROGRAMADO PARA EL AÑO  2008)  (3)</t>
  </si>
  <si>
    <t>SEGUIMIENTO (4)</t>
  </si>
  <si>
    <t>AVANCE</t>
  </si>
  <si>
    <t>ACCIONES CORRECTIVAS. (6)</t>
  </si>
  <si>
    <t>ACTIVIDADES 
(AVANCE META 2008)</t>
  </si>
  <si>
    <t>% DE AVANCE EN EL TIEMPO (4)</t>
  </si>
  <si>
    <t>% DE AVANCE DE LA ACTIVIDAD (5)</t>
  </si>
  <si>
    <r>
      <t>MEDIOS DE VERIFICACION</t>
    </r>
    <r>
      <rPr>
        <sz val="10"/>
        <rFont val="Arial"/>
        <family val="2"/>
      </rPr>
      <t xml:space="preserve">: 
</t>
    </r>
    <r>
      <rPr>
        <b/>
        <sz val="10"/>
        <rFont val="Arial"/>
        <family val="2"/>
      </rPr>
      <t>RESULTADOS</t>
    </r>
    <r>
      <rPr>
        <sz val="10"/>
        <rFont val="Arial"/>
        <family val="2"/>
      </rPr>
      <t xml:space="preserve">:  </t>
    </r>
  </si>
  <si>
    <t>Asesor de Despacho.</t>
  </si>
  <si>
    <t>Secretaría de Desarrollo Comunitario</t>
  </si>
  <si>
    <t>Dra Carolina Lara Delgado - Asesora de Despacho.</t>
  </si>
  <si>
    <t>Dr. Luís Eduardo Garzón Vega - Secretario de Desarrollo Comunitario</t>
  </si>
  <si>
    <r>
      <t>PROGRAMA</t>
    </r>
    <r>
      <rPr>
        <sz val="10"/>
        <rFont val="Arial"/>
        <family val="2"/>
      </rPr>
      <t>: Pasto participante.</t>
    </r>
  </si>
  <si>
    <t>INFORME PLAN DE INVERSION</t>
  </si>
  <si>
    <t>VIGENCIA 2009</t>
  </si>
  <si>
    <t>Programa</t>
  </si>
  <si>
    <t>NÚmero</t>
  </si>
  <si>
    <t>Dependencia</t>
  </si>
  <si>
    <t>Nombre del proyecto</t>
  </si>
  <si>
    <t>Fecha de inicio</t>
  </si>
  <si>
    <t>Fecha de terminación</t>
  </si>
  <si>
    <t>Cuantía del proyecto</t>
  </si>
  <si>
    <t>Avance en pesos</t>
  </si>
  <si>
    <t>Porcentaje de avence en actividad</t>
  </si>
  <si>
    <t>Pasto participante</t>
  </si>
  <si>
    <t>Asesor Despacho1</t>
  </si>
  <si>
    <t>Fortalecimiento del modelo de Democracia participativa en el Municipio de Pasto.</t>
  </si>
  <si>
    <t>Fortalecimiento de la participación y la democracia en el Municipio de Pasto.</t>
  </si>
  <si>
    <t>PRODUCTOS: JAC capacitadas en habilidades y destrezas comunitarias: 60. Rendición pública de cuentas de corregidores, juntas de acción comunal y juntas administradoras locales realizadas: 1. Acuerdos institucionales que fortalezcan las iniciativas comunitarias estratégicas operando: 2. Escuela de gobierno y semilleros de liderazgo implementada: 1. Escuela de gobierno para líderes comunitarios gestionada: 1. Plan participativo de formación operando:1. COMPONENTES: Semillero de liderazgo:($15.350.000). Escuela de Gobierno y Gestores de lo públibo ($50.700.000). Acompañamiento, asesoría y asistencia técnica ($37.950.000). Alianza estratégicas y de cooperación técnica ($16.000.000)</t>
  </si>
  <si>
    <t>Fortalecimiento de las veedurías ciudadanas y el control social del Municipio de Pasto.</t>
  </si>
  <si>
    <t>PRODUCTOS: Porcentaje de proyectos de inversión del municipio con veeduría: 80%. Comités de control social de los servicios públicos creadas y operando: 5. Metodología de veedurías institucionalizada: 1. Convenios institucionales para capacitación de veedores suscrito:2. Programas radiales sobre informes y seguimiento de veedurías realizados: 24. COMPONENTES: Implementación del modelo de veedurías ($23.020.000). Seguimiento y acompañamiento al proceso de veedurías ($41.500.000). PRIMER AJUSTE PROYECTO - MAYO 14 DE 2009.</t>
  </si>
  <si>
    <t>Descripción del proyecto</t>
  </si>
  <si>
    <t>andres, debe revisar los componentes!!! Revisar luchita la cantidad de talleres, cabildos, archivo, rendicion de cuentas</t>
  </si>
  <si>
    <t xml:space="preserve"> </t>
  </si>
  <si>
    <t>PRODUCTOS: -Cabildos urbanos, rurales y poblacionales realizados: 33. -Talleres de formación sobre modelo de democracia participativa realizados: 32. -Estudio técnico de actualización de proyectos de cabildos realizado: 9. -Archivo documental sistematizado: 1. -Rendición de cuentas realizada: 1. COMPONENTES: -Papelería e implementos de oficina ($1.480.000). -Transporte ($9.500.000). -Elaboración impresos y volantes ($3.500.000). Contratación 1 asistencial (1 - 11 meses - $850.000 mes); Contratación técnicos (2 - $1.660.000 mes - 11 meses); Contratación profesional comité técnico (1 - 11 meses - $2.200.000 mes); Contratación profesional comité financiero (1 - 11 meses - $2.170.000 mes); Contratación profesional comité de formación y comunicaciones (1 - 5 meses - $2.170.000 mes); Contratación profesional para la construcción de las memorias del proceso (1 - 3,5 meses - $1.500.000 mes) -. MODIFICACION No 2 DEL PROYECTO - ABRIL 20/2009.</t>
  </si>
  <si>
    <r>
      <t>MEDIOS DE VERIFICACION</t>
    </r>
    <r>
      <rPr>
        <sz val="10"/>
        <rFont val="Arial"/>
        <family val="2"/>
      </rPr>
      <t xml:space="preserve">: Listado de asistencia, documento Plan de Acción.  </t>
    </r>
    <r>
      <rPr>
        <b/>
        <sz val="10"/>
        <rFont val="Arial"/>
        <family val="2"/>
      </rPr>
      <t>RESULTADOS</t>
    </r>
    <r>
      <rPr>
        <sz val="10"/>
        <rFont val="Arial"/>
        <family val="2"/>
      </rPr>
      <t>:  Se tiene elaborado el Plan de Acción, el cual será concertado y ejecutado en el segundo semestre del 2009 con el Consejo Territorial de Planeación. Se cuenta con una apropiación de $18,000,000.</t>
    </r>
  </si>
  <si>
    <r>
      <t>MEDIOS DE VERIFICACION</t>
    </r>
    <r>
      <rPr>
        <sz val="10"/>
        <rFont val="Arial"/>
        <family val="2"/>
      </rPr>
      <t xml:space="preserve">:  Listados de asistencia, registro de participantes en cada uno de los momentos de reuniones en este segundo año, cartillas, actas de cabildo.  </t>
    </r>
    <r>
      <rPr>
        <b/>
        <sz val="10"/>
        <rFont val="Arial"/>
        <family val="2"/>
      </rPr>
      <t>RESULTADOS</t>
    </r>
    <r>
      <rPr>
        <sz val="10"/>
        <rFont val="Arial"/>
        <family val="2"/>
      </rPr>
      <t>:  En el primer semestre del 2009 se realizaron 5 cabildos, correspondientes a los corregimientos de El Socorro, Jongovito, Santa Bárbara y Mocondino y, el sector de Tescual (Vereda correspondiente al corregimiento de Morasurco). Además, se avanzó en la realización de 32 concertaciones con diferentes comunas y corregimientos. Se debe subrayar la ampliación de participación comunitaria y una trabajo mas técnico en la identificación y priorización de proyectos.</t>
    </r>
  </si>
  <si>
    <r>
      <t>MEDIOS DE VERIFICACION</t>
    </r>
    <r>
      <rPr>
        <sz val="10"/>
        <rFont val="Arial"/>
        <family val="2"/>
      </rPr>
      <t xml:space="preserve">:  Listados de asistencia, registro de participantes en cada uno de los momentos de reuniones en este segundo año, cartillas, actas de cabildo.  </t>
    </r>
    <r>
      <rPr>
        <b/>
        <sz val="10"/>
        <rFont val="Arial"/>
        <family val="2"/>
      </rPr>
      <t>RESULTADOS:</t>
    </r>
    <r>
      <rPr>
        <sz val="10"/>
        <rFont val="Arial"/>
        <family val="2"/>
      </rPr>
      <t xml:space="preserve">  En el primer semestre del 2009 se realizaron 5 cabildos, correspondientes a los corregimientos de El Socorro, Jongovito, Santa Bárbara y Mocondino y, el sector de Tescual (Vereda correspondiente al corregimiento de Morasurco). La ejecución de los proyectos priorizados en este ejercicio se comenzarán a incluir en los planes de acción de la vigencia 2010 para iniciar su ejecución.</t>
    </r>
  </si>
  <si>
    <r>
      <t>MEDIOS DE VERIFICACION</t>
    </r>
    <r>
      <rPr>
        <sz val="10"/>
        <rFont val="Arial"/>
        <family val="2"/>
      </rPr>
      <t xml:space="preserve">: Informe. </t>
    </r>
    <r>
      <rPr>
        <b/>
        <sz val="10"/>
        <rFont val="Arial"/>
        <family val="2"/>
      </rPr>
      <t>RESULTADOS</t>
    </r>
    <r>
      <rPr>
        <sz val="10"/>
        <rFont val="Arial"/>
        <family val="2"/>
      </rPr>
      <t>: De conformidad a la norma, se presentó renidicón de cuentas de los resultados de la gestión pública de la vigencia 2008 en el recinto del Honorable Concejo Municipal. De manera adicional, se realizará Audiencia Pública de rendición de cuentas a la ciudadanía de Pasto en el segundo semestre del 2009.</t>
    </r>
  </si>
  <si>
    <t>Se realizará 1 rendición pública de cuentas por nivel geográfico y 1 rendición publica de cuentas a nivel temático por año.</t>
  </si>
  <si>
    <r>
      <t>MEDIOS DE VERIFICACION</t>
    </r>
    <r>
      <rPr>
        <sz val="10"/>
        <rFont val="Arial"/>
        <family val="2"/>
      </rPr>
      <t xml:space="preserve">: Documento. </t>
    </r>
    <r>
      <rPr>
        <b/>
        <sz val="10"/>
        <rFont val="Arial"/>
        <family val="2"/>
      </rPr>
      <t>RESULTADOS</t>
    </r>
    <r>
      <rPr>
        <sz val="10"/>
        <rFont val="Arial"/>
        <family val="2"/>
      </rPr>
      <t>:  Se encuentra elaborada la agenda de trabajo y la realización del Consejo Comunitario Juvenil se realizará en el segundo semestre del año 2009.</t>
    </r>
  </si>
  <si>
    <r>
      <t>MEDIOS DE VERIFICACION</t>
    </r>
    <r>
      <rPr>
        <sz val="10"/>
        <rFont val="Arial"/>
        <family val="2"/>
      </rPr>
      <t xml:space="preserve">: Documentos suscritos y firmados, Registros de Asistencia, registro fotografico
</t>
    </r>
    <r>
      <rPr>
        <b/>
        <sz val="10"/>
        <rFont val="Arial"/>
        <family val="2"/>
      </rPr>
      <t>RESULTADOS</t>
    </r>
    <r>
      <rPr>
        <sz val="10"/>
        <rFont val="Arial"/>
        <family val="2"/>
      </rPr>
      <t xml:space="preserve">: </t>
    </r>
    <r>
      <rPr>
        <b/>
        <sz val="10"/>
        <rFont val="Arial"/>
        <family val="2"/>
      </rPr>
      <t>Convenio</t>
    </r>
    <r>
      <rPr>
        <sz val="10"/>
        <rFont val="Arial"/>
        <family val="2"/>
      </rPr>
      <t xml:space="preserve"> Escuela Superior de Administracion Pública (ESAP) para la capacitacion de 120 ediles y 2000 dignatarios de Juntas de AccionComunal (JAC);  </t>
    </r>
    <r>
      <rPr>
        <b/>
        <sz val="10"/>
        <rFont val="Arial"/>
        <family val="2"/>
      </rPr>
      <t>Convenio</t>
    </r>
    <r>
      <rPr>
        <sz val="10"/>
        <rFont val="Arial"/>
        <family val="2"/>
      </rPr>
      <t xml:space="preserve"> Universidad Cooperativa,  para la capacitacion en economia solidaria de las diferentes organizaciones sociales que lo demandan incluyendo las Juntas de Accionm Comunal, y Juntas Administradoras Locales; </t>
    </r>
    <r>
      <rPr>
        <b/>
        <sz val="10"/>
        <rFont val="Arial"/>
        <family val="2"/>
      </rPr>
      <t>Convenio</t>
    </r>
    <r>
      <rPr>
        <sz val="10"/>
        <rFont val="Arial"/>
        <family val="2"/>
      </rPr>
      <t xml:space="preserve"> con CITTADINAZATTIVA  para el fortalecimiento comuniatario en el desarrollo del proyecto "Derechos y desarrollo" deberes ciudadanos orientados a los servicios Públicos Domicipiarios. ; </t>
    </r>
    <r>
      <rPr>
        <b/>
        <sz val="10"/>
        <rFont val="Arial"/>
        <family val="2"/>
      </rPr>
      <t>Convenio</t>
    </r>
    <r>
      <rPr>
        <sz val="10"/>
        <rFont val="Arial"/>
        <family val="2"/>
      </rPr>
      <t xml:space="preserve"> Colegio de Jueces, se termino el Diplomado "Derechos en Serio" suscrito en el año 2008 y se termina con la graduacion de 90 participantes en el mes de Junio DE 2009. </t>
    </r>
    <r>
      <rPr>
        <b/>
        <sz val="10"/>
        <rFont val="Arial"/>
        <family val="2"/>
      </rPr>
      <t>Convenio</t>
    </r>
    <r>
      <rPr>
        <sz val="10"/>
        <rFont val="Arial"/>
        <family val="2"/>
      </rPr>
      <t xml:space="preserve"> Control Fiscal Participativo para Juntas de Accion Comunal Contraloria General de la Republica - ESAP - Alcaldia </t>
    </r>
  </si>
  <si>
    <t>se ajusta el numero de dirigentes capacitados a 2000  personas a finalizar 2009</t>
  </si>
  <si>
    <t>Se desarrollan estrategias para lograr mayor compromiso de los ediles</t>
  </si>
  <si>
    <t>JAL capacitadas en formación política, y promoción de competencias laborales para su desempeño.</t>
  </si>
  <si>
    <r>
      <t>MEDIOS DE VERIFICACION</t>
    </r>
    <r>
      <rPr>
        <sz val="10"/>
        <rFont val="Arial"/>
        <family val="2"/>
      </rPr>
      <t xml:space="preserve">: Documentos impresos y en medio magnetico. </t>
    </r>
    <r>
      <rPr>
        <b/>
        <sz val="10"/>
        <rFont val="Arial"/>
        <family val="2"/>
      </rPr>
      <t>RESULTADOS</t>
    </r>
    <r>
      <rPr>
        <sz val="10"/>
        <rFont val="Arial"/>
        <family val="2"/>
      </rPr>
      <t xml:space="preserve">:  Proyecto formulado a la espera de cooperacion y coofinanciacion </t>
    </r>
  </si>
  <si>
    <r>
      <t>MEDIOS DE VERIFICACION</t>
    </r>
    <r>
      <rPr>
        <sz val="10"/>
        <rFont val="Arial"/>
        <family val="2"/>
      </rPr>
      <t xml:space="preserve">: Documentos, modulos de formacion, registro de asistencia, registro fotografico
</t>
    </r>
    <r>
      <rPr>
        <b/>
        <sz val="10"/>
        <rFont val="Arial"/>
        <family val="2"/>
      </rPr>
      <t>RESULTADOS</t>
    </r>
    <r>
      <rPr>
        <sz val="10"/>
        <rFont val="Arial"/>
        <family val="2"/>
      </rPr>
      <t xml:space="preserve">: 1,500 dignatarios de las Juntas de Acción Comunal </t>
    </r>
    <r>
      <rPr>
        <b/>
        <sz val="10"/>
        <rFont val="Arial"/>
        <family val="2"/>
      </rPr>
      <t>empoderados, capacitados</t>
    </r>
    <r>
      <rPr>
        <sz val="10"/>
        <rFont val="Arial"/>
        <family val="2"/>
      </rPr>
      <t xml:space="preserve"> en habildades y destrezas para el adecuado desempeño laboral, módulos de autonomia e identidad, comunicación alternativa y emprendimiento comunal .</t>
    </r>
  </si>
  <si>
    <r>
      <t>MEDIOS DE VERIFICACION</t>
    </r>
    <r>
      <rPr>
        <sz val="10"/>
        <rFont val="Arial"/>
        <family val="2"/>
      </rPr>
      <t xml:space="preserve">: Documentos, modulos de formacion, registro de asistencia, registro fotográfico </t>
    </r>
    <r>
      <rPr>
        <b/>
        <sz val="10"/>
        <rFont val="Arial"/>
        <family val="2"/>
      </rPr>
      <t xml:space="preserve">RESULTADOS: </t>
    </r>
    <r>
      <rPr>
        <sz val="10"/>
        <rFont val="Arial"/>
        <family val="2"/>
      </rPr>
      <t xml:space="preserve">30 ediles rurales y 30 urbanos formados en conceptos políticos, funciones y competencias , formulación de proyectos y presupuesto Municipal. </t>
    </r>
  </si>
  <si>
    <r>
      <t>MEDIOS DE VERIFICACION</t>
    </r>
    <r>
      <rPr>
        <sz val="10"/>
        <rFont val="Arial"/>
        <family val="2"/>
      </rPr>
      <t xml:space="preserve">: Actas de creacion de comites de Veedurias, registro de asistencia a capacitacion 
</t>
    </r>
    <r>
      <rPr>
        <b/>
        <sz val="10"/>
        <rFont val="Arial"/>
        <family val="2"/>
      </rPr>
      <t>RESULTADOS</t>
    </r>
    <r>
      <rPr>
        <sz val="10"/>
        <rFont val="Arial"/>
        <family val="2"/>
      </rPr>
      <t xml:space="preserve">:  11 Comités de  veeduría conformados y funcionando y, 129 candidatos a nuevas veedurias inscritos. </t>
    </r>
  </si>
  <si>
    <r>
      <t>MEDIOS DE VERIFICACION</t>
    </r>
    <r>
      <rPr>
        <sz val="10"/>
        <rFont val="Arial"/>
        <family val="2"/>
      </rPr>
      <t xml:space="preserve">:  Documento. </t>
    </r>
    <r>
      <rPr>
        <b/>
        <sz val="10"/>
        <rFont val="Arial"/>
        <family val="2"/>
      </rPr>
      <t>RESULTADOS</t>
    </r>
    <r>
      <rPr>
        <sz val="10"/>
        <rFont val="Arial"/>
        <family val="2"/>
      </rPr>
      <t>:  Ajuste al plan incrementando los contenidos temáticos. Las jornadas y talleres de capacitación implementados con los dignatarios comunitarios, integrantes de JAL y JAC se encuentran enmarcados en el plan de formación existente.</t>
    </r>
  </si>
  <si>
    <r>
      <t>MEDIOS DE VERIFICACION</t>
    </r>
    <r>
      <rPr>
        <sz val="10"/>
        <rFont val="Arial"/>
        <family val="2"/>
      </rPr>
      <t xml:space="preserve">: Documentos escritos (proyecto). </t>
    </r>
    <r>
      <rPr>
        <b/>
        <sz val="10"/>
        <rFont val="Arial"/>
        <family val="2"/>
      </rPr>
      <t>RESULTADOS</t>
    </r>
    <r>
      <rPr>
        <sz val="10"/>
        <rFont val="Arial"/>
        <family val="2"/>
      </rPr>
      <t>:  Proyectos formulados y en gestión para la consecución de recursos vía cooperación y cofinanciación.</t>
    </r>
  </si>
  <si>
    <r>
      <t>MEDIOS DE VERIFICACION</t>
    </r>
    <r>
      <rPr>
        <sz val="10"/>
        <rFont val="Arial"/>
        <family val="2"/>
      </rPr>
      <t xml:space="preserve">: Registros de asistencia, registro fotografico, actas de Constitucion y acto administyrativo de reconocimiento. </t>
    </r>
    <r>
      <rPr>
        <b/>
        <sz val="10"/>
        <rFont val="Arial"/>
        <family val="2"/>
      </rPr>
      <t>RESULTADOS</t>
    </r>
    <r>
      <rPr>
        <sz val="10"/>
        <rFont val="Arial"/>
        <family val="2"/>
      </rPr>
      <t xml:space="preserve">:  4 comites de desarrollo y control social constituidos </t>
    </r>
  </si>
  <si>
    <r>
      <t xml:space="preserve">MEDIOS DE VERIFICACION: </t>
    </r>
    <r>
      <rPr>
        <sz val="10"/>
        <rFont val="Arial"/>
        <family val="2"/>
      </rPr>
      <t>Contratos, informes de seguimiento a proyectos</t>
    </r>
    <r>
      <rPr>
        <b/>
        <sz val="10"/>
        <rFont val="Arial"/>
        <family val="2"/>
      </rPr>
      <t xml:space="preserve">. RESULTADOS: </t>
    </r>
    <r>
      <rPr>
        <sz val="10"/>
        <rFont val="Arial"/>
        <family val="2"/>
      </rPr>
      <t>En el primer semestre del 2009, se ejecutaron 23 proyectos, se encuentran en ejecución 24 proyectos,  6 proyectos por iniciar ejecución,  10 proyectos se encuentran en proceso de contratación, 16 poseen estudio de pre-inversión, 37 se encuentran en estudio y 12 proyectos van a iniciar estudio y 3 proyectos se declaran no viables (datos de Enero 2009 a Junio 2009). En resumen, el estado de los proyectos de cabildo priorizados en las vigencias 2001, 2003 y 2005 y, los compromisos vigencias 2007, es la siguiente: Total proyectos priorizados:  785.  Proyectos ejecutados 640 (81,53%); en ejecución 24 (3,06%); contratados o en contratación 15 (1,91%);  en preinversión o por iniciar proceso 65 (8,28%);   no viables 41 (5,22). El valor ejecutado e en ejecuación suma $ 68.324 millones</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</si>
</sst>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s>
  <fonts count="35">
    <font>
      <sz val="10"/>
      <name val="Arial"/>
      <family val="0"/>
    </font>
    <font>
      <u val="single"/>
      <sz val="10"/>
      <color indexed="12"/>
      <name val="Arial"/>
      <family val="2"/>
    </font>
    <font>
      <u val="single"/>
      <sz val="10"/>
      <color indexed="36"/>
      <name val="Arial"/>
      <family val="2"/>
    </font>
    <font>
      <sz val="9"/>
      <name val="Arial"/>
      <family val="2"/>
    </font>
    <font>
      <sz val="12"/>
      <name val="Arial"/>
      <family val="2"/>
    </font>
    <font>
      <b/>
      <sz val="10"/>
      <name val="Arial"/>
      <family val="2"/>
    </font>
    <font>
      <b/>
      <sz val="12"/>
      <name val="Arial"/>
      <family val="0"/>
    </font>
    <font>
      <b/>
      <sz val="8"/>
      <name val="Arial"/>
      <family val="2"/>
    </font>
    <font>
      <sz val="8"/>
      <name val="Arial"/>
      <family val="0"/>
    </font>
    <font>
      <b/>
      <sz val="17"/>
      <color indexed="10"/>
      <name val="Arial"/>
      <family val="0"/>
    </font>
    <font>
      <b/>
      <sz val="15"/>
      <color indexed="56"/>
      <name val="Arial"/>
      <family val="0"/>
    </font>
    <font>
      <b/>
      <sz val="10"/>
      <color indexed="56"/>
      <name val="Arial"/>
      <family val="0"/>
    </font>
    <font>
      <b/>
      <sz val="9"/>
      <color indexed="9"/>
      <name val="Arial"/>
      <family val="0"/>
    </font>
    <font>
      <sz val="9"/>
      <color indexed="56"/>
      <name val="Arial"/>
      <family val="0"/>
    </font>
    <font>
      <b/>
      <sz val="8"/>
      <name val="Tahoma"/>
      <family val="0"/>
    </font>
    <font>
      <sz val="8"/>
      <name val="Tahoma"/>
      <family val="0"/>
    </font>
    <font>
      <b/>
      <sz val="8"/>
      <color indexed="10"/>
      <name val="Tahoma"/>
      <family val="2"/>
    </font>
    <font>
      <b/>
      <sz val="9"/>
      <color indexed="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right>
        <color indexed="63"/>
      </right>
      <top style="thin"/>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4" borderId="0" applyNumberFormat="0" applyBorder="0" applyAlignment="0" applyProtection="0"/>
    <xf numFmtId="0" fontId="21" fillId="16" borderId="1" applyNumberFormat="0" applyAlignment="0" applyProtection="0"/>
    <xf numFmtId="0" fontId="22" fillId="1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5"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6"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110">
    <xf numFmtId="0" fontId="0" fillId="0" borderId="0" xfId="0" applyAlignment="1">
      <alignment/>
    </xf>
    <xf numFmtId="0" fontId="0" fillId="0" borderId="10" xfId="55" applyFont="1" applyFill="1" applyBorder="1" applyAlignment="1">
      <alignment horizontal="justify" vertical="center" wrapText="1"/>
      <protection/>
    </xf>
    <xf numFmtId="9" fontId="4" fillId="0" borderId="10" xfId="59" applyFont="1" applyFill="1" applyBorder="1" applyAlignment="1">
      <alignment horizontal="center" vertical="center"/>
    </xf>
    <xf numFmtId="1" fontId="4" fillId="0" borderId="10" xfId="55" applyNumberFormat="1" applyFont="1" applyFill="1" applyBorder="1" applyAlignment="1">
      <alignment horizontal="center" vertical="center"/>
      <protection/>
    </xf>
    <xf numFmtId="0" fontId="0" fillId="0" borderId="0" xfId="0" applyAlignment="1">
      <alignment horizontal="center"/>
    </xf>
    <xf numFmtId="0" fontId="5" fillId="0" borderId="0" xfId="0" applyFont="1" applyAlignment="1">
      <alignment horizontal="left"/>
    </xf>
    <xf numFmtId="0" fontId="0" fillId="0" borderId="0" xfId="0" applyAlignment="1">
      <alignment horizontal="left"/>
    </xf>
    <xf numFmtId="0" fontId="5" fillId="0" borderId="0" xfId="0" applyFont="1" applyAlignment="1">
      <alignment/>
    </xf>
    <xf numFmtId="0" fontId="3" fillId="0" borderId="0" xfId="0" applyFont="1" applyAlignment="1">
      <alignment wrapText="1"/>
    </xf>
    <xf numFmtId="3" fontId="0" fillId="0" borderId="0" xfId="0" applyNumberFormat="1" applyAlignment="1">
      <alignment/>
    </xf>
    <xf numFmtId="0" fontId="0" fillId="0" borderId="0" xfId="0"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24" borderId="15" xfId="0" applyFont="1" applyFill="1" applyBorder="1" applyAlignment="1">
      <alignment horizontal="justify" vertical="center" wrapText="1"/>
    </xf>
    <xf numFmtId="9" fontId="4" fillId="24" borderId="15" xfId="0" applyNumberFormat="1" applyFont="1" applyFill="1" applyBorder="1" applyAlignment="1">
      <alignment horizontal="center" vertical="center" wrapText="1"/>
    </xf>
    <xf numFmtId="0" fontId="0" fillId="0" borderId="16" xfId="0" applyFont="1" applyBorder="1" applyAlignment="1">
      <alignment horizontal="justify" vertical="center" wrapText="1"/>
    </xf>
    <xf numFmtId="0" fontId="5" fillId="24" borderId="10" xfId="0" applyFont="1" applyFill="1" applyBorder="1" applyAlignment="1">
      <alignment horizontal="justify" vertical="center" wrapText="1"/>
    </xf>
    <xf numFmtId="9" fontId="4" fillId="24" borderId="10" xfId="0" applyNumberFormat="1" applyFont="1" applyFill="1" applyBorder="1" applyAlignment="1">
      <alignment horizontal="center" vertical="center" wrapText="1"/>
    </xf>
    <xf numFmtId="0" fontId="0" fillId="0" borderId="17" xfId="0" applyFont="1" applyBorder="1" applyAlignment="1">
      <alignment horizontal="justify" vertical="center" wrapText="1"/>
    </xf>
    <xf numFmtId="0" fontId="5" fillId="24" borderId="18" xfId="0" applyFont="1" applyFill="1" applyBorder="1" applyAlignment="1">
      <alignment horizontal="justify" vertical="center" wrapText="1"/>
    </xf>
    <xf numFmtId="9" fontId="4" fillId="24" borderId="18" xfId="0" applyNumberFormat="1" applyFont="1" applyFill="1" applyBorder="1" applyAlignment="1">
      <alignment horizontal="center" vertical="center" wrapText="1"/>
    </xf>
    <xf numFmtId="0" fontId="0" fillId="0" borderId="19" xfId="0" applyFont="1" applyBorder="1" applyAlignment="1">
      <alignment horizontal="justify" vertical="center" wrapText="1"/>
    </xf>
    <xf numFmtId="0" fontId="0" fillId="0" borderId="0" xfId="0" applyAlignment="1">
      <alignment vertical="center" wrapText="1"/>
    </xf>
    <xf numFmtId="0" fontId="0" fillId="24" borderId="10" xfId="54" applyFont="1" applyFill="1" applyBorder="1" applyAlignment="1">
      <alignment horizontal="justify" vertical="center" wrapText="1"/>
      <protection/>
    </xf>
    <xf numFmtId="49" fontId="3" fillId="24" borderId="10" xfId="54" applyNumberFormat="1" applyFont="1" applyFill="1" applyBorder="1" applyAlignment="1">
      <alignment horizontal="center" vertical="center" wrapText="1"/>
      <protection/>
    </xf>
    <xf numFmtId="0" fontId="0" fillId="24" borderId="15" xfId="54" applyFont="1" applyFill="1" applyBorder="1" applyAlignment="1">
      <alignment horizontal="justify" vertical="center" wrapText="1"/>
      <protection/>
    </xf>
    <xf numFmtId="49" fontId="3" fillId="24" borderId="15" xfId="54" applyNumberFormat="1" applyFont="1" applyFill="1" applyBorder="1" applyAlignment="1">
      <alignment horizontal="center" vertical="center" wrapText="1"/>
      <protection/>
    </xf>
    <xf numFmtId="0" fontId="0" fillId="0" borderId="18" xfId="55" applyFont="1" applyFill="1" applyBorder="1" applyAlignment="1">
      <alignment horizontal="justify" vertical="center" wrapText="1"/>
      <protection/>
    </xf>
    <xf numFmtId="1" fontId="4" fillId="0" borderId="18" xfId="55" applyNumberFormat="1" applyFont="1" applyFill="1" applyBorder="1" applyAlignment="1">
      <alignment horizontal="center" vertical="center"/>
      <protection/>
    </xf>
    <xf numFmtId="0" fontId="0" fillId="0" borderId="20" xfId="55" applyFont="1" applyFill="1" applyBorder="1" applyAlignment="1">
      <alignment horizontal="center" vertical="center" wrapText="1"/>
      <protection/>
    </xf>
    <xf numFmtId="1" fontId="0" fillId="0" borderId="0" xfId="0" applyNumberFormat="1" applyAlignment="1">
      <alignment horizontal="center" vertical="center"/>
    </xf>
    <xf numFmtId="0" fontId="11" fillId="0" borderId="0" xfId="0" applyFont="1" applyAlignment="1">
      <alignment horizontal="justify" vertical="center"/>
    </xf>
    <xf numFmtId="0" fontId="0" fillId="0" borderId="0" xfId="0" applyAlignment="1">
      <alignment horizontal="center" vertical="center"/>
    </xf>
    <xf numFmtId="10" fontId="0" fillId="0" borderId="0" xfId="58" applyNumberFormat="1" applyFont="1" applyAlignment="1">
      <alignment horizontal="center" vertical="center"/>
    </xf>
    <xf numFmtId="0" fontId="12" fillId="25" borderId="21" xfId="0" applyFont="1" applyFill="1" applyBorder="1" applyAlignment="1">
      <alignment horizontal="center" vertical="center" wrapText="1"/>
    </xf>
    <xf numFmtId="1" fontId="12" fillId="25" borderId="21" xfId="0" applyNumberFormat="1" applyFont="1" applyFill="1" applyBorder="1" applyAlignment="1">
      <alignment horizontal="center" vertical="center" wrapText="1"/>
    </xf>
    <xf numFmtId="0" fontId="12" fillId="25" borderId="21" xfId="0" applyFont="1" applyFill="1" applyBorder="1" applyAlignment="1">
      <alignment horizontal="justify" vertical="center" wrapText="1"/>
    </xf>
    <xf numFmtId="10" fontId="12" fillId="25" borderId="21" xfId="58" applyNumberFormat="1" applyFont="1" applyFill="1" applyBorder="1" applyAlignment="1">
      <alignment horizontal="center" vertical="center" wrapText="1"/>
    </xf>
    <xf numFmtId="49" fontId="4" fillId="24" borderId="15" xfId="54" applyNumberFormat="1" applyFont="1" applyFill="1" applyBorder="1" applyAlignment="1">
      <alignment horizontal="center" vertical="center" wrapText="1"/>
      <protection/>
    </xf>
    <xf numFmtId="49" fontId="4" fillId="24" borderId="10" xfId="54" applyNumberFormat="1" applyFont="1" applyFill="1" applyBorder="1" applyAlignment="1">
      <alignment horizontal="center" vertical="center" wrapText="1"/>
      <protection/>
    </xf>
    <xf numFmtId="0" fontId="0" fillId="0" borderId="0" xfId="0" applyAlignment="1">
      <alignment horizontal="justify" vertical="center"/>
    </xf>
    <xf numFmtId="0" fontId="13" fillId="0" borderId="22" xfId="0" applyFont="1" applyBorder="1" applyAlignment="1">
      <alignment horizontal="justify" vertical="center" wrapText="1"/>
    </xf>
    <xf numFmtId="1" fontId="13" fillId="0" borderId="22" xfId="0" applyNumberFormat="1" applyFont="1" applyBorder="1" applyAlignment="1">
      <alignment horizontal="center" vertical="center" wrapText="1"/>
    </xf>
    <xf numFmtId="14" fontId="13" fillId="0" borderId="22" xfId="0" applyNumberFormat="1" applyFont="1" applyBorder="1" applyAlignment="1">
      <alignment horizontal="center" vertical="center" wrapText="1"/>
    </xf>
    <xf numFmtId="14" fontId="13" fillId="7" borderId="22" xfId="0" applyNumberFormat="1" applyFont="1" applyFill="1" applyBorder="1" applyAlignment="1">
      <alignment horizontal="center" vertical="center" wrapText="1"/>
    </xf>
    <xf numFmtId="3" fontId="13" fillId="0" borderId="22" xfId="0" applyNumberFormat="1" applyFont="1" applyBorder="1" applyAlignment="1">
      <alignment horizontal="center" vertical="center" wrapText="1"/>
    </xf>
    <xf numFmtId="3" fontId="13" fillId="7" borderId="22" xfId="0" applyNumberFormat="1" applyFont="1" applyFill="1" applyBorder="1" applyAlignment="1">
      <alignment horizontal="center" vertical="center" wrapText="1"/>
    </xf>
    <xf numFmtId="10" fontId="13" fillId="7" borderId="22" xfId="58" applyNumberFormat="1" applyFont="1" applyFill="1" applyBorder="1" applyAlignment="1">
      <alignment horizontal="center" vertical="center" wrapText="1"/>
    </xf>
    <xf numFmtId="0" fontId="5" fillId="0" borderId="0" xfId="0" applyFont="1" applyAlignment="1">
      <alignment/>
    </xf>
    <xf numFmtId="0" fontId="0" fillId="0" borderId="23" xfId="55" applyFont="1" applyFill="1" applyBorder="1" applyAlignment="1">
      <alignment horizontal="center" vertical="center" wrapText="1"/>
      <protection/>
    </xf>
    <xf numFmtId="0" fontId="0" fillId="0" borderId="24" xfId="55" applyFont="1" applyFill="1" applyBorder="1" applyAlignment="1">
      <alignment horizontal="justify" vertical="center" wrapText="1"/>
      <protection/>
    </xf>
    <xf numFmtId="1" fontId="4" fillId="0" borderId="24" xfId="55" applyNumberFormat="1" applyFont="1" applyFill="1" applyBorder="1" applyAlignment="1">
      <alignment horizontal="center" vertical="center"/>
      <protection/>
    </xf>
    <xf numFmtId="0" fontId="5" fillId="24" borderId="24" xfId="0" applyFont="1" applyFill="1" applyBorder="1" applyAlignment="1">
      <alignment horizontal="justify" vertical="center" wrapText="1"/>
    </xf>
    <xf numFmtId="9" fontId="4" fillId="24" borderId="24" xfId="0" applyNumberFormat="1" applyFont="1" applyFill="1" applyBorder="1" applyAlignment="1">
      <alignment horizontal="center" vertical="center" wrapText="1"/>
    </xf>
    <xf numFmtId="0" fontId="0" fillId="0" borderId="25" xfId="0" applyFont="1" applyBorder="1" applyAlignment="1">
      <alignment horizontal="justify" vertical="center" wrapText="1"/>
    </xf>
    <xf numFmtId="0" fontId="0" fillId="0" borderId="0" xfId="0" applyAlignment="1">
      <alignment wrapText="1"/>
    </xf>
    <xf numFmtId="0" fontId="0" fillId="0" borderId="0" xfId="0" applyFont="1" applyAlignment="1">
      <alignment wrapText="1"/>
    </xf>
    <xf numFmtId="0" fontId="5" fillId="0" borderId="10" xfId="0" applyFont="1" applyFill="1" applyBorder="1" applyAlignment="1">
      <alignment horizontal="justify" vertical="center" wrapText="1"/>
    </xf>
    <xf numFmtId="9" fontId="4" fillId="0" borderId="10" xfId="0" applyNumberFormat="1" applyFont="1" applyFill="1" applyBorder="1" applyAlignment="1">
      <alignment horizontal="center" vertical="center" wrapText="1"/>
    </xf>
    <xf numFmtId="0" fontId="0" fillId="0" borderId="0" xfId="0" applyFill="1" applyAlignment="1">
      <alignment wrapText="1"/>
    </xf>
    <xf numFmtId="9" fontId="4" fillId="0" borderId="10" xfId="58" applyFont="1" applyFill="1" applyBorder="1" applyAlignment="1">
      <alignment horizontal="center" vertical="center"/>
    </xf>
    <xf numFmtId="0" fontId="13" fillId="0" borderId="22" xfId="0" applyFont="1" applyBorder="1" applyAlignment="1">
      <alignment horizontal="justify" vertical="center" wrapText="1"/>
    </xf>
    <xf numFmtId="10" fontId="0" fillId="0" borderId="0" xfId="58" applyNumberFormat="1" applyAlignment="1">
      <alignment/>
    </xf>
    <xf numFmtId="10" fontId="4" fillId="0" borderId="10" xfId="0" applyNumberFormat="1" applyFont="1" applyFill="1" applyBorder="1" applyAlignment="1">
      <alignment horizontal="center" vertical="center" wrapText="1"/>
    </xf>
    <xf numFmtId="0" fontId="5" fillId="24" borderId="10" xfId="0" applyNumberFormat="1" applyFont="1" applyFill="1" applyBorder="1" applyAlignment="1">
      <alignment horizontal="justify" vertical="center" wrapText="1"/>
    </xf>
    <xf numFmtId="9" fontId="4" fillId="0" borderId="10" xfId="0" applyNumberFormat="1" applyFont="1" applyFill="1" applyBorder="1" applyAlignment="1">
      <alignment horizontal="center" vertical="center"/>
    </xf>
    <xf numFmtId="0" fontId="0" fillId="0" borderId="17" xfId="0" applyFont="1" applyFill="1" applyBorder="1" applyAlignment="1">
      <alignment horizontal="justify" vertical="center" wrapText="1"/>
    </xf>
    <xf numFmtId="0" fontId="4" fillId="0" borderId="10" xfId="0" applyNumberFormat="1" applyFont="1" applyFill="1" applyBorder="1" applyAlignment="1">
      <alignment horizontal="center" vertical="center"/>
    </xf>
    <xf numFmtId="0" fontId="0" fillId="0" borderId="19" xfId="0" applyFont="1" applyFill="1" applyBorder="1" applyAlignment="1">
      <alignment horizontal="justify" vertical="center" wrapText="1"/>
    </xf>
    <xf numFmtId="9" fontId="4" fillId="0" borderId="18" xfId="0" applyNumberFormat="1" applyFont="1" applyFill="1" applyBorder="1" applyAlignment="1">
      <alignment horizontal="center" vertical="center" wrapText="1"/>
    </xf>
    <xf numFmtId="0" fontId="5" fillId="0" borderId="18"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7" fillId="0" borderId="26" xfId="0"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0" fontId="7" fillId="0" borderId="15" xfId="0" applyFont="1" applyBorder="1" applyAlignment="1">
      <alignment horizontal="center"/>
    </xf>
    <xf numFmtId="3" fontId="7" fillId="0" borderId="16" xfId="0" applyNumberFormat="1" applyFont="1" applyFill="1" applyBorder="1" applyAlignment="1">
      <alignment horizontal="center" vertical="center" wrapText="1"/>
    </xf>
    <xf numFmtId="0" fontId="0" fillId="0" borderId="20" xfId="55"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24" borderId="28" xfId="54" applyFont="1" applyFill="1" applyBorder="1" applyAlignment="1">
      <alignment horizontal="center" vertical="center" wrapText="1"/>
      <protection/>
    </xf>
    <xf numFmtId="0" fontId="0" fillId="24" borderId="20" xfId="54" applyFont="1" applyFill="1" applyBorder="1" applyAlignment="1">
      <alignment horizontal="center" vertical="center" wrapText="1"/>
      <protection/>
    </xf>
    <xf numFmtId="0" fontId="5"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24" borderId="15" xfId="54" applyFont="1" applyFill="1" applyBorder="1" applyAlignment="1">
      <alignment horizontal="justify" vertical="center" wrapText="1"/>
      <protection/>
    </xf>
    <xf numFmtId="0" fontId="0" fillId="24" borderId="10" xfId="54" applyFont="1" applyFill="1" applyBorder="1" applyAlignment="1">
      <alignment horizontal="justify" vertical="center" wrapText="1"/>
      <protection/>
    </xf>
    <xf numFmtId="0" fontId="0" fillId="0" borderId="10" xfId="55" applyFont="1" applyFill="1" applyBorder="1" applyAlignment="1">
      <alignment horizontal="justify" vertical="center" wrapText="1"/>
      <protection/>
    </xf>
    <xf numFmtId="0" fontId="0" fillId="0" borderId="18" xfId="55" applyFont="1" applyFill="1" applyBorder="1" applyAlignment="1">
      <alignment horizontal="justify" vertical="center" wrapText="1"/>
      <protection/>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3" fontId="7" fillId="0" borderId="30" xfId="0" applyNumberFormat="1" applyFont="1" applyFill="1" applyBorder="1" applyAlignment="1">
      <alignment horizontal="center" vertical="center" wrapText="1"/>
    </xf>
    <xf numFmtId="0" fontId="0" fillId="24" borderId="31" xfId="54" applyFont="1" applyFill="1" applyBorder="1" applyAlignment="1">
      <alignment horizontal="center" vertical="center" wrapText="1"/>
      <protection/>
    </xf>
    <xf numFmtId="0" fontId="0" fillId="24" borderId="23" xfId="54" applyFont="1" applyFill="1" applyBorder="1" applyAlignment="1">
      <alignment horizontal="center" vertical="center" wrapText="1"/>
      <protection/>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7" xfId="0" applyBorder="1" applyAlignment="1">
      <alignment horizontal="center" vertical="center" wrapText="1"/>
    </xf>
    <xf numFmtId="0" fontId="0" fillId="0" borderId="23" xfId="55" applyFont="1" applyFill="1" applyBorder="1" applyAlignment="1">
      <alignment horizontal="center" vertical="center" wrapText="1"/>
      <protection/>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3"/>
  <sheetViews>
    <sheetView zoomScale="85" zoomScaleNormal="85" zoomScalePageLayoutView="0" workbookViewId="0" topLeftCell="A1">
      <selection activeCell="D15" sqref="D15"/>
    </sheetView>
  </sheetViews>
  <sheetFormatPr defaultColWidth="11.421875" defaultRowHeight="12.75"/>
  <cols>
    <col min="1" max="1" width="4.140625" style="0" customWidth="1"/>
    <col min="2" max="2" width="15.7109375" style="0" customWidth="1"/>
    <col min="3" max="3" width="33.140625" style="0" customWidth="1"/>
    <col min="4" max="4" width="29.421875" style="0" customWidth="1"/>
    <col min="5" max="5" width="16.140625" style="0" customWidth="1"/>
    <col min="7" max="7" width="16.7109375" style="0" customWidth="1"/>
    <col min="8" max="8" width="14.8515625" style="0" customWidth="1"/>
  </cols>
  <sheetData>
    <row r="1" spans="1:8" ht="15.75">
      <c r="A1" s="88" t="s">
        <v>27</v>
      </c>
      <c r="B1" s="88"/>
      <c r="C1" s="88"/>
      <c r="D1" s="88"/>
      <c r="E1" s="88"/>
      <c r="F1" s="88"/>
      <c r="G1" s="88"/>
      <c r="H1" s="88"/>
    </row>
    <row r="2" spans="1:8" ht="15.75">
      <c r="A2" s="88" t="s">
        <v>28</v>
      </c>
      <c r="B2" s="88"/>
      <c r="C2" s="88"/>
      <c r="D2" s="88"/>
      <c r="E2" s="88"/>
      <c r="F2" s="88"/>
      <c r="G2" s="88"/>
      <c r="H2" s="88"/>
    </row>
    <row r="3" spans="1:8" ht="12.75">
      <c r="A3" s="4"/>
      <c r="B3" s="4"/>
      <c r="C3" s="4"/>
      <c r="D3" s="4"/>
      <c r="E3" s="4"/>
      <c r="F3" s="4"/>
      <c r="G3" s="4"/>
      <c r="H3" s="4"/>
    </row>
    <row r="4" spans="1:8" ht="12.75">
      <c r="A4" s="87" t="s">
        <v>29</v>
      </c>
      <c r="B4" s="87"/>
      <c r="C4" s="87"/>
      <c r="D4" s="87"/>
      <c r="E4" s="5"/>
      <c r="F4" s="6"/>
      <c r="G4" s="4"/>
      <c r="H4" s="4"/>
    </row>
    <row r="5" spans="1:8" ht="12.75">
      <c r="A5" s="87" t="s">
        <v>30</v>
      </c>
      <c r="B5" s="87"/>
      <c r="C5" s="87"/>
      <c r="D5" s="87"/>
      <c r="E5" s="87"/>
      <c r="F5" s="5"/>
      <c r="G5" s="4"/>
      <c r="H5" s="4"/>
    </row>
    <row r="6" spans="1:8" ht="12.75">
      <c r="A6" s="86" t="s">
        <v>58</v>
      </c>
      <c r="B6" s="87"/>
      <c r="C6" s="87"/>
      <c r="D6" s="87"/>
      <c r="E6" s="5" t="s">
        <v>31</v>
      </c>
      <c r="F6" s="7"/>
      <c r="G6" s="8"/>
      <c r="H6" s="5"/>
    </row>
    <row r="7" spans="1:8" ht="13.5" thickBot="1">
      <c r="A7" s="4"/>
      <c r="D7" s="9"/>
      <c r="F7" s="10"/>
      <c r="H7" s="9"/>
    </row>
    <row r="8" spans="1:8" ht="57" thickBot="1">
      <c r="A8" s="11" t="s">
        <v>32</v>
      </c>
      <c r="B8" s="12" t="s">
        <v>33</v>
      </c>
      <c r="C8" s="12" t="s">
        <v>34</v>
      </c>
      <c r="D8" s="13" t="s">
        <v>35</v>
      </c>
      <c r="E8" s="12" t="s">
        <v>36</v>
      </c>
      <c r="F8" s="12" t="s">
        <v>37</v>
      </c>
      <c r="G8" s="12" t="s">
        <v>38</v>
      </c>
      <c r="H8" s="14" t="s">
        <v>39</v>
      </c>
    </row>
    <row r="9" spans="1:8" ht="25.5">
      <c r="A9" s="84">
        <v>1</v>
      </c>
      <c r="B9" s="81" t="s">
        <v>54</v>
      </c>
      <c r="C9" s="92" t="s">
        <v>13</v>
      </c>
      <c r="D9" s="28" t="s">
        <v>14</v>
      </c>
      <c r="E9" s="41" t="s">
        <v>26</v>
      </c>
      <c r="F9" s="81" t="s">
        <v>40</v>
      </c>
      <c r="G9" s="81" t="s">
        <v>56</v>
      </c>
      <c r="H9" s="89" t="s">
        <v>41</v>
      </c>
    </row>
    <row r="10" spans="1:8" ht="51">
      <c r="A10" s="85">
        <v>2</v>
      </c>
      <c r="B10" s="82"/>
      <c r="C10" s="93"/>
      <c r="D10" s="26" t="s">
        <v>24</v>
      </c>
      <c r="E10" s="42" t="s">
        <v>79</v>
      </c>
      <c r="F10" s="82"/>
      <c r="G10" s="82"/>
      <c r="H10" s="90"/>
    </row>
    <row r="11" spans="1:8" ht="25.5">
      <c r="A11" s="32">
        <v>2</v>
      </c>
      <c r="B11" s="82"/>
      <c r="C11" s="1" t="s">
        <v>0</v>
      </c>
      <c r="D11" s="1" t="s">
        <v>1</v>
      </c>
      <c r="E11" s="3">
        <v>2</v>
      </c>
      <c r="F11" s="82"/>
      <c r="G11" s="82"/>
      <c r="H11" s="90"/>
    </row>
    <row r="12" spans="1:8" ht="25.5">
      <c r="A12" s="32">
        <v>3</v>
      </c>
      <c r="B12" s="82"/>
      <c r="C12" s="1" t="s">
        <v>4</v>
      </c>
      <c r="D12" s="1" t="s">
        <v>5</v>
      </c>
      <c r="E12" s="3" t="s">
        <v>79</v>
      </c>
      <c r="F12" s="82"/>
      <c r="G12" s="82"/>
      <c r="H12" s="90"/>
    </row>
    <row r="13" spans="1:8" ht="51">
      <c r="A13" s="79">
        <v>4</v>
      </c>
      <c r="B13" s="82"/>
      <c r="C13" s="94" t="s">
        <v>6</v>
      </c>
      <c r="D13" s="1" t="s">
        <v>21</v>
      </c>
      <c r="E13" s="63">
        <v>0.1969</v>
      </c>
      <c r="F13" s="82"/>
      <c r="G13" s="82"/>
      <c r="H13" s="90"/>
    </row>
    <row r="14" spans="1:8" ht="38.25">
      <c r="A14" s="79"/>
      <c r="B14" s="82"/>
      <c r="C14" s="94"/>
      <c r="D14" s="1" t="s">
        <v>22</v>
      </c>
      <c r="E14" s="63">
        <v>0</v>
      </c>
      <c r="F14" s="82"/>
      <c r="G14" s="82"/>
      <c r="H14" s="90"/>
    </row>
    <row r="15" spans="1:8" ht="51">
      <c r="A15" s="32">
        <v>5</v>
      </c>
      <c r="B15" s="82"/>
      <c r="C15" s="1" t="s">
        <v>7</v>
      </c>
      <c r="D15" s="1" t="s">
        <v>8</v>
      </c>
      <c r="E15" s="3">
        <v>1</v>
      </c>
      <c r="F15" s="82"/>
      <c r="G15" s="82"/>
      <c r="H15" s="90"/>
    </row>
    <row r="16" spans="1:8" ht="51">
      <c r="A16" s="32">
        <v>6</v>
      </c>
      <c r="B16" s="82" t="s">
        <v>55</v>
      </c>
      <c r="C16" s="1" t="s">
        <v>9</v>
      </c>
      <c r="D16" s="1" t="s">
        <v>10</v>
      </c>
      <c r="E16" s="3">
        <v>1</v>
      </c>
      <c r="F16" s="82"/>
      <c r="G16" s="82" t="s">
        <v>57</v>
      </c>
      <c r="H16" s="90"/>
    </row>
    <row r="17" spans="1:8" ht="89.25">
      <c r="A17" s="32">
        <v>7</v>
      </c>
      <c r="B17" s="82"/>
      <c r="C17" s="1" t="s">
        <v>15</v>
      </c>
      <c r="D17" s="1" t="s">
        <v>16</v>
      </c>
      <c r="E17" s="3">
        <v>2</v>
      </c>
      <c r="F17" s="82"/>
      <c r="G17" s="82"/>
      <c r="H17" s="90"/>
    </row>
    <row r="18" spans="1:8" ht="51">
      <c r="A18" s="32">
        <v>8</v>
      </c>
      <c r="B18" s="82"/>
      <c r="C18" s="1" t="s">
        <v>2</v>
      </c>
      <c r="D18" s="1" t="s">
        <v>3</v>
      </c>
      <c r="E18" s="3">
        <v>1</v>
      </c>
      <c r="F18" s="82"/>
      <c r="G18" s="82"/>
      <c r="H18" s="90"/>
    </row>
    <row r="19" spans="1:8" ht="25.5">
      <c r="A19" s="79">
        <v>9</v>
      </c>
      <c r="B19" s="82"/>
      <c r="C19" s="94" t="s">
        <v>17</v>
      </c>
      <c r="D19" s="1" t="s">
        <v>18</v>
      </c>
      <c r="E19" s="3">
        <v>1</v>
      </c>
      <c r="F19" s="82"/>
      <c r="G19" s="82"/>
      <c r="H19" s="90"/>
    </row>
    <row r="20" spans="1:8" ht="25.5">
      <c r="A20" s="79"/>
      <c r="B20" s="82"/>
      <c r="C20" s="94"/>
      <c r="D20" s="1" t="s">
        <v>25</v>
      </c>
      <c r="E20" s="3">
        <v>60</v>
      </c>
      <c r="F20" s="82"/>
      <c r="G20" s="82"/>
      <c r="H20" s="90"/>
    </row>
    <row r="21" spans="1:8" ht="38.25">
      <c r="A21" s="32">
        <v>10</v>
      </c>
      <c r="B21" s="82"/>
      <c r="C21" s="1" t="s">
        <v>19</v>
      </c>
      <c r="D21" s="1" t="s">
        <v>20</v>
      </c>
      <c r="E21" s="3">
        <v>1</v>
      </c>
      <c r="F21" s="82"/>
      <c r="G21" s="82"/>
      <c r="H21" s="90"/>
    </row>
    <row r="22" spans="1:8" ht="38.25">
      <c r="A22" s="79">
        <v>11</v>
      </c>
      <c r="B22" s="82"/>
      <c r="C22" s="94" t="s">
        <v>11</v>
      </c>
      <c r="D22" s="1" t="s">
        <v>12</v>
      </c>
      <c r="E22" s="2">
        <v>0.75</v>
      </c>
      <c r="F22" s="82"/>
      <c r="G22" s="82"/>
      <c r="H22" s="90"/>
    </row>
    <row r="23" spans="1:8" ht="39" thickBot="1">
      <c r="A23" s="80"/>
      <c r="B23" s="83"/>
      <c r="C23" s="95"/>
      <c r="D23" s="30" t="s">
        <v>23</v>
      </c>
      <c r="E23" s="31">
        <v>5</v>
      </c>
      <c r="F23" s="83"/>
      <c r="G23" s="83"/>
      <c r="H23" s="91"/>
    </row>
  </sheetData>
  <sheetProtection/>
  <mergeCells count="19">
    <mergeCell ref="H9:H23"/>
    <mergeCell ref="C9:C10"/>
    <mergeCell ref="C13:C14"/>
    <mergeCell ref="C19:C20"/>
    <mergeCell ref="G9:G15"/>
    <mergeCell ref="G16:G23"/>
    <mergeCell ref="C22:C23"/>
    <mergeCell ref="F9:F23"/>
    <mergeCell ref="A6:D6"/>
    <mergeCell ref="A1:H1"/>
    <mergeCell ref="A2:H2"/>
    <mergeCell ref="A4:D4"/>
    <mergeCell ref="A5:E5"/>
    <mergeCell ref="A22:A23"/>
    <mergeCell ref="B9:B15"/>
    <mergeCell ref="B16:B23"/>
    <mergeCell ref="A9:A10"/>
    <mergeCell ref="A13:A14"/>
    <mergeCell ref="A19:A20"/>
  </mergeCells>
  <printOptions horizontalCentered="1"/>
  <pageMargins left="0.17" right="0.17" top="0.93" bottom="0.17" header="0" footer="0"/>
  <pageSetup horizontalDpi="600" verticalDpi="600" orientation="landscape" scale="90" r:id="rId1"/>
</worksheet>
</file>

<file path=xl/worksheets/sheet2.xml><?xml version="1.0" encoding="utf-8"?>
<worksheet xmlns="http://schemas.openxmlformats.org/spreadsheetml/2006/main" xmlns:r="http://schemas.openxmlformats.org/officeDocument/2006/relationships">
  <dimension ref="A1:K25"/>
  <sheetViews>
    <sheetView tabSelected="1" zoomScale="70" zoomScaleNormal="70" zoomScalePageLayoutView="0" workbookViewId="0" topLeftCell="A19">
      <selection activeCell="H24" sqref="H24"/>
    </sheetView>
  </sheetViews>
  <sheetFormatPr defaultColWidth="11.421875" defaultRowHeight="12.75"/>
  <cols>
    <col min="1" max="1" width="3.00390625" style="0" bestFit="1" customWidth="1"/>
    <col min="2" max="2" width="14.421875" style="0" customWidth="1"/>
    <col min="3" max="3" width="20.00390625" style="0" customWidth="1"/>
    <col min="4" max="4" width="28.00390625" style="0" customWidth="1"/>
    <col min="5" max="5" width="16.7109375" style="0" customWidth="1"/>
    <col min="6" max="6" width="52.421875" style="0" customWidth="1"/>
    <col min="7" max="7" width="14.140625" style="0" customWidth="1"/>
    <col min="8" max="8" width="14.28125" style="0" customWidth="1"/>
    <col min="9" max="9" width="14.57421875" style="0" customWidth="1"/>
    <col min="10" max="10" width="35.57421875" style="58" customWidth="1"/>
  </cols>
  <sheetData>
    <row r="1" spans="1:9" ht="15.75">
      <c r="A1" s="88" t="s">
        <v>43</v>
      </c>
      <c r="B1" s="88"/>
      <c r="C1" s="88"/>
      <c r="D1" s="88"/>
      <c r="E1" s="88"/>
      <c r="F1" s="88"/>
      <c r="G1" s="88"/>
      <c r="H1" s="88"/>
      <c r="I1" s="88"/>
    </row>
    <row r="2" spans="1:9" ht="15.75">
      <c r="A2" s="88" t="s">
        <v>28</v>
      </c>
      <c r="B2" s="88"/>
      <c r="C2" s="88"/>
      <c r="D2" s="88"/>
      <c r="E2" s="88"/>
      <c r="F2" s="88"/>
      <c r="G2" s="88"/>
      <c r="H2" s="88"/>
      <c r="I2" s="88"/>
    </row>
    <row r="3" spans="2:8" ht="12.75">
      <c r="B3" s="4"/>
      <c r="C3" s="4"/>
      <c r="D3" s="4"/>
      <c r="E3" s="4"/>
      <c r="F3" s="4"/>
      <c r="G3" s="4"/>
      <c r="H3" s="4"/>
    </row>
    <row r="4" spans="1:8" ht="12.75">
      <c r="A4" s="87" t="s">
        <v>29</v>
      </c>
      <c r="B4" s="87"/>
      <c r="C4" s="87"/>
      <c r="D4" s="5"/>
      <c r="E4" s="5"/>
      <c r="F4" s="6"/>
      <c r="G4" s="4"/>
      <c r="H4" s="4"/>
    </row>
    <row r="5" spans="1:8" ht="12.75">
      <c r="A5" s="87" t="s">
        <v>30</v>
      </c>
      <c r="B5" s="87"/>
      <c r="C5" s="87"/>
      <c r="D5" s="87"/>
      <c r="E5" s="5"/>
      <c r="F5" s="5"/>
      <c r="G5" s="4"/>
      <c r="H5" s="4"/>
    </row>
    <row r="6" spans="1:8" ht="12.75">
      <c r="A6" s="86" t="s">
        <v>58</v>
      </c>
      <c r="B6" s="87"/>
      <c r="C6" s="87"/>
      <c r="D6" s="87"/>
      <c r="E6" s="8"/>
      <c r="F6" s="5" t="s">
        <v>31</v>
      </c>
      <c r="H6" s="5"/>
    </row>
    <row r="7" spans="4:8" ht="13.5" thickBot="1">
      <c r="D7" s="9"/>
      <c r="F7" s="10"/>
      <c r="H7" s="9"/>
    </row>
    <row r="8" spans="1:9" ht="12.75">
      <c r="A8" s="96" t="s">
        <v>32</v>
      </c>
      <c r="B8" s="74" t="s">
        <v>44</v>
      </c>
      <c r="C8" s="74" t="s">
        <v>45</v>
      </c>
      <c r="D8" s="76" t="str">
        <f>'[1]4'!D8</f>
        <v>INDICADORES CLAVES DE RENDIMIENTO</v>
      </c>
      <c r="E8" s="74" t="s">
        <v>46</v>
      </c>
      <c r="F8" s="105" t="s">
        <v>47</v>
      </c>
      <c r="G8" s="77" t="s">
        <v>48</v>
      </c>
      <c r="H8" s="77"/>
      <c r="I8" s="78" t="s">
        <v>49</v>
      </c>
    </row>
    <row r="9" spans="1:9" ht="34.5" thickBot="1">
      <c r="A9" s="97"/>
      <c r="B9" s="75"/>
      <c r="C9" s="75"/>
      <c r="D9" s="75"/>
      <c r="E9" s="75" t="s">
        <v>50</v>
      </c>
      <c r="F9" s="106"/>
      <c r="G9" s="15" t="s">
        <v>51</v>
      </c>
      <c r="H9" s="15" t="s">
        <v>52</v>
      </c>
      <c r="I9" s="98"/>
    </row>
    <row r="10" spans="1:9" ht="76.5">
      <c r="A10" s="99">
        <v>1</v>
      </c>
      <c r="B10" s="101" t="s">
        <v>54</v>
      </c>
      <c r="C10" s="92" t="s">
        <v>13</v>
      </c>
      <c r="D10" s="28" t="s">
        <v>14</v>
      </c>
      <c r="E10" s="29" t="s">
        <v>26</v>
      </c>
      <c r="F10" s="16" t="s">
        <v>81</v>
      </c>
      <c r="G10" s="17">
        <v>0.5</v>
      </c>
      <c r="H10" s="17">
        <v>0.25</v>
      </c>
      <c r="I10" s="18"/>
    </row>
    <row r="11" spans="1:10" ht="51">
      <c r="A11" s="100">
        <v>2</v>
      </c>
      <c r="B11" s="102"/>
      <c r="C11" s="93"/>
      <c r="D11" s="26" t="s">
        <v>24</v>
      </c>
      <c r="E11" s="27" t="s">
        <v>26</v>
      </c>
      <c r="F11" s="19" t="s">
        <v>53</v>
      </c>
      <c r="G11" s="20">
        <v>0.5</v>
      </c>
      <c r="H11" s="20">
        <v>0</v>
      </c>
      <c r="I11" s="21"/>
      <c r="J11" s="59"/>
    </row>
    <row r="12" spans="1:9" ht="153">
      <c r="A12" s="52">
        <v>2</v>
      </c>
      <c r="B12" s="102"/>
      <c r="C12" s="1" t="s">
        <v>0</v>
      </c>
      <c r="D12" s="1" t="s">
        <v>1</v>
      </c>
      <c r="E12" s="3">
        <v>1</v>
      </c>
      <c r="F12" s="19" t="s">
        <v>82</v>
      </c>
      <c r="G12" s="20">
        <v>0.5</v>
      </c>
      <c r="H12" s="20">
        <v>0.3</v>
      </c>
      <c r="I12" s="21"/>
    </row>
    <row r="13" spans="1:10" ht="51">
      <c r="A13" s="52">
        <v>3</v>
      </c>
      <c r="B13" s="102"/>
      <c r="C13" s="1" t="s">
        <v>4</v>
      </c>
      <c r="D13" s="1" t="s">
        <v>5</v>
      </c>
      <c r="E13" s="3">
        <v>1</v>
      </c>
      <c r="F13" s="19" t="s">
        <v>86</v>
      </c>
      <c r="G13" s="20">
        <v>0.5</v>
      </c>
      <c r="H13" s="20">
        <v>0</v>
      </c>
      <c r="I13" s="21"/>
      <c r="J13" s="59"/>
    </row>
    <row r="14" spans="1:10" ht="204">
      <c r="A14" s="104">
        <v>4</v>
      </c>
      <c r="B14" s="102"/>
      <c r="C14" s="94" t="s">
        <v>6</v>
      </c>
      <c r="D14" s="1" t="s">
        <v>21</v>
      </c>
      <c r="E14" s="63">
        <v>0.2</v>
      </c>
      <c r="F14" s="60" t="s">
        <v>98</v>
      </c>
      <c r="G14" s="61">
        <v>0.5</v>
      </c>
      <c r="H14" s="66">
        <v>0.8925</v>
      </c>
      <c r="I14" s="21"/>
      <c r="J14" s="62"/>
    </row>
    <row r="15" spans="1:11" ht="127.5">
      <c r="A15" s="104"/>
      <c r="B15" s="102"/>
      <c r="C15" s="94"/>
      <c r="D15" s="1" t="s">
        <v>22</v>
      </c>
      <c r="E15" s="63">
        <v>0</v>
      </c>
      <c r="F15" s="67" t="s">
        <v>83</v>
      </c>
      <c r="G15" s="20">
        <v>0.5</v>
      </c>
      <c r="H15" s="20">
        <v>0</v>
      </c>
      <c r="I15" s="21"/>
      <c r="K15" s="65"/>
    </row>
    <row r="16" spans="1:10" ht="90" thickBot="1">
      <c r="A16" s="52">
        <v>5</v>
      </c>
      <c r="B16" s="103"/>
      <c r="C16" s="30" t="s">
        <v>85</v>
      </c>
      <c r="D16" s="30" t="s">
        <v>8</v>
      </c>
      <c r="E16" s="31">
        <v>2</v>
      </c>
      <c r="F16" s="22" t="s">
        <v>84</v>
      </c>
      <c r="G16" s="23">
        <v>0.5</v>
      </c>
      <c r="H16" s="23">
        <v>0.5</v>
      </c>
      <c r="I16" s="24"/>
      <c r="J16" s="59"/>
    </row>
    <row r="17" spans="1:9" ht="102">
      <c r="A17" s="32">
        <v>6</v>
      </c>
      <c r="B17" s="107" t="s">
        <v>55</v>
      </c>
      <c r="C17" s="53" t="s">
        <v>9</v>
      </c>
      <c r="D17" s="53" t="s">
        <v>10</v>
      </c>
      <c r="E17" s="54">
        <v>1</v>
      </c>
      <c r="F17" s="55" t="s">
        <v>53</v>
      </c>
      <c r="G17" s="56"/>
      <c r="H17" s="56"/>
      <c r="I17" s="57"/>
    </row>
    <row r="18" spans="1:9" ht="229.5">
      <c r="A18" s="32">
        <v>7</v>
      </c>
      <c r="B18" s="82"/>
      <c r="C18" s="1" t="s">
        <v>15</v>
      </c>
      <c r="D18" s="1" t="s">
        <v>16</v>
      </c>
      <c r="E18" s="3">
        <v>2</v>
      </c>
      <c r="F18" s="60" t="s">
        <v>87</v>
      </c>
      <c r="G18" s="61">
        <v>0.5</v>
      </c>
      <c r="H18" s="61">
        <v>2</v>
      </c>
      <c r="I18" s="21"/>
    </row>
    <row r="19" spans="1:9" ht="89.25">
      <c r="A19" s="32">
        <v>8</v>
      </c>
      <c r="B19" s="82"/>
      <c r="C19" s="1" t="s">
        <v>2</v>
      </c>
      <c r="D19" s="1" t="s">
        <v>3</v>
      </c>
      <c r="E19" s="3">
        <v>1</v>
      </c>
      <c r="F19" s="60" t="s">
        <v>91</v>
      </c>
      <c r="G19" s="68">
        <v>0.5</v>
      </c>
      <c r="H19" s="61">
        <v>0.1</v>
      </c>
      <c r="I19" s="21"/>
    </row>
    <row r="20" spans="1:9" ht="88.5" customHeight="1">
      <c r="A20" s="79">
        <v>9</v>
      </c>
      <c r="B20" s="82"/>
      <c r="C20" s="94" t="s">
        <v>17</v>
      </c>
      <c r="D20" s="1" t="s">
        <v>18</v>
      </c>
      <c r="E20" s="3">
        <v>1</v>
      </c>
      <c r="F20" s="60" t="s">
        <v>95</v>
      </c>
      <c r="G20" s="61">
        <v>0.5</v>
      </c>
      <c r="H20" s="61">
        <v>0.25</v>
      </c>
      <c r="I20" s="69"/>
    </row>
    <row r="21" spans="1:9" ht="63.75">
      <c r="A21" s="79"/>
      <c r="B21" s="82"/>
      <c r="C21" s="94"/>
      <c r="D21" s="1" t="s">
        <v>90</v>
      </c>
      <c r="E21" s="70">
        <v>120</v>
      </c>
      <c r="F21" s="60" t="s">
        <v>93</v>
      </c>
      <c r="G21" s="61">
        <v>0.5</v>
      </c>
      <c r="H21" s="61">
        <v>0.5</v>
      </c>
      <c r="I21" s="69" t="s">
        <v>89</v>
      </c>
    </row>
    <row r="22" spans="1:9" ht="89.25">
      <c r="A22" s="79"/>
      <c r="B22" s="82"/>
      <c r="C22" s="94"/>
      <c r="D22" s="1" t="s">
        <v>25</v>
      </c>
      <c r="E22" s="3">
        <v>60</v>
      </c>
      <c r="F22" s="60" t="s">
        <v>92</v>
      </c>
      <c r="G22" s="61">
        <v>0.5</v>
      </c>
      <c r="H22" s="61">
        <f>1500/60</f>
        <v>25</v>
      </c>
      <c r="I22" s="69" t="s">
        <v>88</v>
      </c>
    </row>
    <row r="23" spans="1:9" ht="63.75">
      <c r="A23" s="32">
        <v>10</v>
      </c>
      <c r="B23" s="82"/>
      <c r="C23" s="1" t="s">
        <v>19</v>
      </c>
      <c r="D23" s="1" t="s">
        <v>20</v>
      </c>
      <c r="E23" s="3">
        <v>1</v>
      </c>
      <c r="F23" s="60" t="s">
        <v>96</v>
      </c>
      <c r="G23" s="61">
        <v>0.5</v>
      </c>
      <c r="H23" s="61">
        <v>0.25</v>
      </c>
      <c r="I23" s="21"/>
    </row>
    <row r="24" spans="1:9" ht="51">
      <c r="A24" s="79">
        <v>11</v>
      </c>
      <c r="B24" s="82"/>
      <c r="C24" s="94" t="s">
        <v>11</v>
      </c>
      <c r="D24" s="1" t="s">
        <v>12</v>
      </c>
      <c r="E24" s="2">
        <v>0.75</v>
      </c>
      <c r="F24" s="60" t="s">
        <v>94</v>
      </c>
      <c r="G24" s="61">
        <v>0.5</v>
      </c>
      <c r="H24" s="61">
        <f>11/(159*0.75)</f>
        <v>0.09224318658280922</v>
      </c>
      <c r="I24" s="21"/>
    </row>
    <row r="25" spans="1:9" ht="51.75" thickBot="1">
      <c r="A25" s="80"/>
      <c r="B25" s="83"/>
      <c r="C25" s="95"/>
      <c r="D25" s="30" t="s">
        <v>23</v>
      </c>
      <c r="E25" s="31">
        <v>5</v>
      </c>
      <c r="F25" s="73" t="s">
        <v>97</v>
      </c>
      <c r="G25" s="72">
        <v>0.5</v>
      </c>
      <c r="H25" s="72">
        <v>0.25</v>
      </c>
      <c r="I25" s="71"/>
    </row>
  </sheetData>
  <sheetProtection/>
  <mergeCells count="23">
    <mergeCell ref="B17:B25"/>
    <mergeCell ref="A20:A22"/>
    <mergeCell ref="C20:C22"/>
    <mergeCell ref="A24:A25"/>
    <mergeCell ref="C24:C25"/>
    <mergeCell ref="E8:E9"/>
    <mergeCell ref="G8:H8"/>
    <mergeCell ref="I8:I9"/>
    <mergeCell ref="A10:A11"/>
    <mergeCell ref="B10:B16"/>
    <mergeCell ref="C10:C11"/>
    <mergeCell ref="A14:A15"/>
    <mergeCell ref="C14:C15"/>
    <mergeCell ref="F8:F9"/>
    <mergeCell ref="A6:D6"/>
    <mergeCell ref="A8:A9"/>
    <mergeCell ref="C8:C9"/>
    <mergeCell ref="D8:D9"/>
    <mergeCell ref="B8:B9"/>
    <mergeCell ref="A1:I1"/>
    <mergeCell ref="A2:I2"/>
    <mergeCell ref="A4:C4"/>
    <mergeCell ref="A5:D5"/>
  </mergeCells>
  <printOptions horizontalCentered="1"/>
  <pageMargins left="0.15748031496062992" right="0.15748031496062992" top="0.984251968503937" bottom="0.2362204724409449" header="0" footer="0"/>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A1:K19"/>
  <sheetViews>
    <sheetView zoomScale="85" zoomScaleNormal="85" zoomScalePageLayoutView="0" workbookViewId="0" topLeftCell="A2">
      <selection activeCell="H13" sqref="H13"/>
    </sheetView>
  </sheetViews>
  <sheetFormatPr defaultColWidth="11.421875" defaultRowHeight="12.75"/>
  <cols>
    <col min="4" max="4" width="12.8515625" style="0" customWidth="1"/>
    <col min="10" max="10" width="104.00390625" style="0" customWidth="1"/>
  </cols>
  <sheetData>
    <row r="1" spans="1:10" ht="21.75">
      <c r="A1" s="108" t="s">
        <v>59</v>
      </c>
      <c r="B1" s="108"/>
      <c r="C1" s="108"/>
      <c r="D1" s="108"/>
      <c r="E1" s="108"/>
      <c r="F1" s="108"/>
      <c r="G1" s="108"/>
      <c r="H1" s="108"/>
      <c r="I1" s="108"/>
      <c r="J1" s="108"/>
    </row>
    <row r="2" spans="1:10" ht="19.5">
      <c r="A2" s="109" t="s">
        <v>60</v>
      </c>
      <c r="B2" s="109"/>
      <c r="C2" s="109"/>
      <c r="D2" s="109"/>
      <c r="E2" s="109"/>
      <c r="F2" s="109"/>
      <c r="G2" s="109"/>
      <c r="H2" s="109"/>
      <c r="I2" s="109"/>
      <c r="J2" s="109"/>
    </row>
    <row r="3" spans="1:10" ht="13.5" thickBot="1">
      <c r="A3" s="43"/>
      <c r="B3" s="33"/>
      <c r="C3" s="34"/>
      <c r="D3" s="43"/>
      <c r="E3" s="35"/>
      <c r="F3" s="35"/>
      <c r="G3" s="35"/>
      <c r="H3" s="35"/>
      <c r="I3" s="36"/>
      <c r="J3" s="43"/>
    </row>
    <row r="4" spans="1:10" ht="48.75" thickBot="1">
      <c r="A4" s="37" t="s">
        <v>61</v>
      </c>
      <c r="B4" s="38" t="s">
        <v>62</v>
      </c>
      <c r="C4" s="39" t="s">
        <v>63</v>
      </c>
      <c r="D4" s="37" t="s">
        <v>64</v>
      </c>
      <c r="E4" s="37" t="s">
        <v>65</v>
      </c>
      <c r="F4" s="37" t="s">
        <v>66</v>
      </c>
      <c r="G4" s="37" t="s">
        <v>67</v>
      </c>
      <c r="H4" s="37" t="s">
        <v>68</v>
      </c>
      <c r="I4" s="40" t="s">
        <v>69</v>
      </c>
      <c r="J4" s="37" t="s">
        <v>77</v>
      </c>
    </row>
    <row r="5" spans="1:11" ht="108.75" thickBot="1">
      <c r="A5" s="44" t="s">
        <v>70</v>
      </c>
      <c r="B5" s="45">
        <v>2009520010011</v>
      </c>
      <c r="C5" s="44" t="s">
        <v>71</v>
      </c>
      <c r="D5" s="44" t="s">
        <v>72</v>
      </c>
      <c r="E5" s="46">
        <v>39826</v>
      </c>
      <c r="F5" s="47">
        <v>40908</v>
      </c>
      <c r="G5" s="48">
        <v>124270000</v>
      </c>
      <c r="H5" s="49">
        <v>111933338</v>
      </c>
      <c r="I5" s="50">
        <v>0.5</v>
      </c>
      <c r="J5" s="64" t="s">
        <v>80</v>
      </c>
      <c r="K5" s="51" t="s">
        <v>78</v>
      </c>
    </row>
    <row r="6" spans="1:10" ht="96.75" thickBot="1">
      <c r="A6" s="44" t="s">
        <v>70</v>
      </c>
      <c r="B6" s="45">
        <v>2009520010029</v>
      </c>
      <c r="C6" s="44" t="s">
        <v>55</v>
      </c>
      <c r="D6" s="44" t="s">
        <v>73</v>
      </c>
      <c r="E6" s="46">
        <v>39847</v>
      </c>
      <c r="F6" s="47">
        <v>39813</v>
      </c>
      <c r="G6" s="48">
        <v>120000000</v>
      </c>
      <c r="H6" s="49">
        <v>80000000</v>
      </c>
      <c r="I6" s="50">
        <v>0.5</v>
      </c>
      <c r="J6" s="44" t="s">
        <v>74</v>
      </c>
    </row>
    <row r="7" spans="1:10" ht="96.75" thickBot="1">
      <c r="A7" s="44" t="s">
        <v>70</v>
      </c>
      <c r="B7" s="45">
        <v>2009520010058</v>
      </c>
      <c r="C7" s="44" t="s">
        <v>55</v>
      </c>
      <c r="D7" s="44" t="s">
        <v>75</v>
      </c>
      <c r="E7" s="46">
        <v>39848</v>
      </c>
      <c r="F7" s="47">
        <v>39813</v>
      </c>
      <c r="G7" s="48">
        <v>64520000</v>
      </c>
      <c r="H7" s="49">
        <v>20000000</v>
      </c>
      <c r="I7" s="50">
        <v>0.25</v>
      </c>
      <c r="J7" s="44" t="s">
        <v>76</v>
      </c>
    </row>
    <row r="9" ht="12.75">
      <c r="B9" s="25"/>
    </row>
    <row r="10" ht="12.75">
      <c r="B10" s="25"/>
    </row>
    <row r="11" ht="12.75">
      <c r="B11" s="25"/>
    </row>
    <row r="12" ht="12.75">
      <c r="B12" s="25"/>
    </row>
    <row r="19" ht="12.75">
      <c r="C19" t="s">
        <v>42</v>
      </c>
    </row>
  </sheetData>
  <sheetProtection/>
  <mergeCells count="2">
    <mergeCell ref="A1:J1"/>
    <mergeCell ref="A2:J2"/>
  </mergeCells>
  <printOptions horizontalCentered="1"/>
  <pageMargins left="0.17" right="0.17" top="0.984251968503937" bottom="0.22" header="0" footer="0"/>
  <pageSetup horizontalDpi="600" verticalDpi="600" orientation="landscape"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PPR - 2009</dc:title>
  <dc:subject>Presupuesto vigencia 2009</dc:subject>
  <dc:creator>Nelson Hernán Rosero Erazo</dc:creator>
  <cp:keywords/>
  <dc:description/>
  <cp:lastModifiedBy>planeacion04</cp:lastModifiedBy>
  <cp:lastPrinted>2009-07-28T14:47:08Z</cp:lastPrinted>
  <dcterms:created xsi:type="dcterms:W3CDTF">2005-09-30T21:17:52Z</dcterms:created>
  <dcterms:modified xsi:type="dcterms:W3CDTF">2009-07-28T14:47:12Z</dcterms:modified>
  <cp:category/>
  <cp:version/>
  <cp:contentType/>
  <cp:contentStatus/>
</cp:coreProperties>
</file>