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8445" tabRatio="462" firstSheet="1" activeTab="2"/>
  </bookViews>
  <sheets>
    <sheet name="PPR09 Pasto autentico contemp" sheetId="1" r:id="rId1"/>
    <sheet name="4" sheetId="2" r:id="rId2"/>
    <sheet name="4a" sheetId="3" r:id="rId3"/>
    <sheet name="SIA" sheetId="4" r:id="rId4"/>
  </sheets>
  <externalReferences>
    <externalReference r:id="rId7"/>
  </externalReferences>
  <definedNames/>
  <calcPr fullCalcOnLoad="1"/>
</workbook>
</file>

<file path=xl/comments4.xml><?xml version="1.0" encoding="utf-8"?>
<comments xmlns="http://schemas.openxmlformats.org/spreadsheetml/2006/main">
  <authors>
    <author>planeacion04</author>
  </authors>
  <commentList>
    <comment ref="E4" authorId="0">
      <text>
        <r>
          <rPr>
            <b/>
            <sz val="8"/>
            <rFont val="Tahoma"/>
            <family val="0"/>
          </rPr>
          <t>planeacion04:</t>
        </r>
        <r>
          <rPr>
            <sz val="8"/>
            <rFont val="Tahoma"/>
            <family val="0"/>
          </rPr>
          <t xml:space="preserve">
La fecha de inicio corresponde a la fecha de radicación en el banco de programas y proyectos. Favor no modificar esta columna</t>
        </r>
      </text>
    </comment>
    <comment ref="F4" authorId="0">
      <text>
        <r>
          <rPr>
            <b/>
            <sz val="8"/>
            <rFont val="Tahoma"/>
            <family val="0"/>
          </rPr>
          <t>planeacion04:</t>
        </r>
        <r>
          <rPr>
            <sz val="8"/>
            <rFont val="Tahoma"/>
            <family val="0"/>
          </rPr>
          <t xml:space="preserve">
Establezca la fecha de terminación del proyecto señalando día, mes y año. Si el proyecto va a iniciar el proceso de ejecución o se encuentra en ejecución estime la fecha de terminación señalando dd/mm/aa.</t>
        </r>
      </text>
    </comment>
    <comment ref="H4" authorId="0">
      <text>
        <r>
          <rPr>
            <b/>
            <sz val="8"/>
            <rFont val="Tahoma"/>
            <family val="0"/>
          </rPr>
          <t>planeacion04:</t>
        </r>
        <r>
          <rPr>
            <sz val="8"/>
            <rFont val="Tahoma"/>
            <family val="0"/>
          </rPr>
          <t xml:space="preserve">
</t>
        </r>
        <r>
          <rPr>
            <b/>
            <sz val="8"/>
            <color indexed="10"/>
            <rFont val="Tahoma"/>
            <family val="2"/>
          </rPr>
          <t>Escriba en pesos</t>
        </r>
        <r>
          <rPr>
            <sz val="8"/>
            <rFont val="Tahoma"/>
            <family val="0"/>
          </rPr>
          <t xml:space="preserve"> la sumatoria de los registros de compromiso cargados al proyecto</t>
        </r>
      </text>
    </comment>
    <comment ref="I4" authorId="0">
      <text>
        <r>
          <rPr>
            <b/>
            <sz val="8"/>
            <rFont val="Tahoma"/>
            <family val="0"/>
          </rPr>
          <t>planeacion04:</t>
        </r>
        <r>
          <rPr>
            <sz val="8"/>
            <rFont val="Tahoma"/>
            <family val="0"/>
          </rPr>
          <t xml:space="preserve">
</t>
        </r>
        <r>
          <rPr>
            <b/>
            <sz val="9"/>
            <color indexed="10"/>
            <rFont val="Tahoma"/>
            <family val="2"/>
          </rPr>
          <t>Exprese en porcentaje</t>
        </r>
        <r>
          <rPr>
            <sz val="8"/>
            <rFont val="Tahoma"/>
            <family val="0"/>
          </rPr>
          <t xml:space="preserve"> el avance alcanzado (con corte a 30 de junio de 2009) de los productos, metas  y/o resultados del proyecto y lo planeado en el proyecto. Por ejemplo: Si la meta o producto o resultados del proyecto es la pavimentación de 800 metros cuadrados de vía y con corte a 30 de junio se ha pavimentado 300 metros cuadrados, el avance de la actividad será de 300/800= </t>
        </r>
        <r>
          <rPr>
            <b/>
            <sz val="8"/>
            <color indexed="10"/>
            <rFont val="Tahoma"/>
            <family val="2"/>
          </rPr>
          <t>37,5%.</t>
        </r>
      </text>
    </comment>
  </commentList>
</comments>
</file>

<file path=xl/sharedStrings.xml><?xml version="1.0" encoding="utf-8"?>
<sst xmlns="http://schemas.openxmlformats.org/spreadsheetml/2006/main" count="180" uniqueCount="147">
  <si>
    <t>Nombre Indicador</t>
  </si>
  <si>
    <t xml:space="preserve">Línea de intervención
</t>
  </si>
  <si>
    <t>EJE ESTRATEGICO CULTURA Y DEPORTE</t>
  </si>
  <si>
    <t>PROGRAMA PASTO AUTENTICO Y CONTEMPORANEO</t>
  </si>
  <si>
    <t>Formular  e implementar un Plan estratégico Municipal de Cultura participativo, sostenible, coherente y consecuente con las realidades potenciales y las diferentes  expresiones artísticas del Municipio y la región.</t>
  </si>
  <si>
    <t xml:space="preserve">Ampliar, organizar y fortalecer establecimientos e instituciones para la formación artístico cultural </t>
  </si>
  <si>
    <t>Impulsar y fortalecer integralmente procesos masivos artísticos y culturales en marcha, sostenibles y que trasciendan lo local, Departamental, y Nacional</t>
  </si>
  <si>
    <t>Promover y estimular la investigación étnica en torno a la memoria y saberes tradicionales.</t>
  </si>
  <si>
    <t>Construcción y/o mejoramiento de moradas y centros culturales en el municipio de Pasto</t>
  </si>
  <si>
    <t>Diseñar e implementar estrategia de medios de comunicación al servicio de la Cultura.</t>
  </si>
  <si>
    <t xml:space="preserve">Diseñar propuesta de bibliotecas públicas y programas de lectura en las diferentes moradas del municipio. </t>
  </si>
  <si>
    <t>Abrir convocatoria de estímulos a creadores artísticos y culturales.</t>
  </si>
  <si>
    <t>Realizar y apoyar encuentros y procesos artísticos y culturales con énfasis en lo alternativo y contemporáneo.</t>
  </si>
  <si>
    <t>Fortalecer el Concurso de Música Campesina.</t>
  </si>
  <si>
    <t>Exaltar  a cultores, artistas y/o artesanos destacados del Municipio.</t>
  </si>
  <si>
    <t>Apoyar proyectos culturales para minorías étnicas y de género, población LGBT desplazada y en proceso de reintegración.</t>
  </si>
  <si>
    <t>Fortalecer las fiestas tradicionales de la cultura popular.</t>
  </si>
  <si>
    <t>Implementar recorridos eco-turísticos culturales</t>
  </si>
  <si>
    <t>Publicar, promover y divulgar obras artísticas, literarias, audiovisuales y de investigación.</t>
  </si>
  <si>
    <t xml:space="preserve">Ampliar la inclusión al régimen de seguridad social de cultores, artistas y artesanos. </t>
  </si>
  <si>
    <t xml:space="preserve">Se formulará  e implementará el Plan estratégico Municipal de Cultura participativo, sostenible, coherente y consecuente con las realidades potenciales y la s diferentes  expresiones artisticas del Municipio y la región. </t>
  </si>
  <si>
    <t>Plan estratégico de cultura formulado e implementado de manera participativo, sostenible, coherente y consecuente con las realidades potenciales l y la s diferentes  expresiones artisticas Municipio y la región</t>
  </si>
  <si>
    <t>Se contribuirá a la formación y cualificación de 5000 personas en las escuelas de formación cultural y artística.</t>
  </si>
  <si>
    <t>Personas formadas y cualificadas en las escuelas de formación cultural y artística.</t>
  </si>
  <si>
    <t xml:space="preserve">Se impulsará integralmente 6 procesos masivos culturales y artísticos en marcha, sostenibles y que trasciendan lo local, Departamental, y Nacional. </t>
  </si>
  <si>
    <t>Proceso masivos culturales y artísticos impulsados integralmente.</t>
  </si>
  <si>
    <t>Se promoverá y estimulará 6 investigaciones étnicas en torno a la memoria y saberes tradicionales.</t>
  </si>
  <si>
    <t>Investigaciones en torno a la memoria y saberes tradicionales étnicas promovidas y estimuladas.</t>
  </si>
  <si>
    <t>Se construirá y/o adecuará 4 moradas culturales en el sector urbano y rural y se fortalecerá y dotará el Centro Cultural Pandiaco</t>
  </si>
  <si>
    <t>Moradas culturales en el sector urbano y rural construidas y/o adecuadas</t>
  </si>
  <si>
    <t>Se gestionará, en articulación  con entidades  de carácter público y privado, el mejoramiento de la Concha Acústica Agustín Agualongo.</t>
  </si>
  <si>
    <t>Mejoramiento de la Concha Acustica  Agustín Agualongo gestionando.</t>
  </si>
  <si>
    <t>Se diseñará e implementará 1 estrategia de medios de comunicación al servicio de las Artes y la Cultura.</t>
  </si>
  <si>
    <t>Estrategia de medios de comunicación al servicio del arte y cultura implementada.</t>
  </si>
  <si>
    <t xml:space="preserve">Se diseñará 1 propuesta de bibliotecas públicas y se implementará 1 programa de lectura en 8 moradas del municipio. </t>
  </si>
  <si>
    <t>Moradas culturales que implementan el programa de lectura.</t>
  </si>
  <si>
    <t>Propuesta de bibliotecas públicas diseñando.</t>
  </si>
  <si>
    <t>Se realizará 10 convocatorias de estímulos a creadores artísticos y culturales.</t>
  </si>
  <si>
    <t>Convocatorias de estímulos a creadores artísticos y culturales realizadas</t>
  </si>
  <si>
    <t xml:space="preserve">Se apoyará 20 encuentros artísticos y culturales con énfasis en el arte alternativo y contemporáneo. </t>
  </si>
  <si>
    <t>Encuentros artísticos y culturales con énfasis en el arte alternativo y contemporáneo apoyados.</t>
  </si>
  <si>
    <t>Se realizará 20 procesos  de intercambio Cultural y Artístico que promuevan y fomenten la cultura local en el ámbito global.</t>
  </si>
  <si>
    <t>Procesos de intercambio cultural y artístico que promuevan y fomenten la cultura local en el ámbito global realizados.</t>
  </si>
  <si>
    <t>Se apoyará   anualmente la  participación en eventos  culturales de carácter nacional e internacional de cultores,  artistas   o grupos  culturales pastusos de trayectoria.</t>
  </si>
  <si>
    <t>Cultores,   artistas o grupos  artísticos pastusos de trayectoria apoyados para que participen en eventos culturales de carácter nacional o internacional</t>
  </si>
  <si>
    <t>Se realizará y fortalecerá cuatro Concursos de Música Campesina.</t>
  </si>
  <si>
    <t>Concursos de Música campesina realizados</t>
  </si>
  <si>
    <t xml:space="preserve">Se elaborará 1 documento cartográfico cultural e historica del municipio de Pasto. </t>
  </si>
  <si>
    <t>Documento cartográfico cultural e historica elaborado.</t>
  </si>
  <si>
    <t>Se distinguirá a 8 cultores, artistas y/o artesanos destacados del Municipio.</t>
  </si>
  <si>
    <t>Consultores, artistas y/o artesanas distinguidos</t>
  </si>
  <si>
    <t>Se apoyará 6 proyectos culturales para minorías étnicas y de género, población LGBT, desplazada, en condición de discapacidad y en proceso de reintegración.</t>
  </si>
  <si>
    <t>Proyectos culturales para minorías étnicas y de género, población LGBT, desplazada, en condición de discapacidad y en proceso de reintegración apoyados.</t>
  </si>
  <si>
    <t>Se Fortalecerá 25 fiestas tradicionales de la cultura popular.</t>
  </si>
  <si>
    <t>Fiestas tradicionales de la cultura popular fortalecidos.</t>
  </si>
  <si>
    <t>Se implementará 20 recorridos eco-turísticos culturales.</t>
  </si>
  <si>
    <t>Recorridos eco-turísticos culturales implementados.</t>
  </si>
  <si>
    <t>Se publicará, promoverá y divulgará a través de diferentes medios, 80 obras artísticas, literarias, audiovisuales y de investigación.</t>
  </si>
  <si>
    <t>Obras artísticas, literarias, audiovisuales y de investigación, publicadas, promovidas y divulgadas.</t>
  </si>
  <si>
    <t xml:space="preserve">Se ampliará la inclusión al régimen de seguridad social de 200 cultores, artistas y/o artesanos. </t>
  </si>
  <si>
    <t xml:space="preserve">Cultores, artistas y/o artesanos incluidos en el  sistema de seguridad social. </t>
  </si>
  <si>
    <t>Garantizar procesos de desarrollos culturales sostenibles, participativos y estratégicos para fortalecer la identidad, la ciudadanía, el patrimonio cultural y la autoestima colectiva entendidos desde la diversidad.</t>
  </si>
  <si>
    <t xml:space="preserve">Presupuesto por Resultados. Municipio de Pasto. </t>
  </si>
  <si>
    <t>Departamento Nacional de Planeación DNP.</t>
  </si>
  <si>
    <t>Alcaldía de Pasto - Departamento Administrativo de Planeación.</t>
  </si>
  <si>
    <t>Objetivo del programa</t>
  </si>
  <si>
    <t>Problema a resolver</t>
  </si>
  <si>
    <t xml:space="preserve">Metas Cuatrienio (2008-2011)
</t>
  </si>
  <si>
    <t>META PROGRAMADA 2009</t>
  </si>
  <si>
    <t>PRESPUESTO INICIAL ASIGNADO AL PROGRAMA SEGÚN PDM (Millones)</t>
  </si>
  <si>
    <t>NOMBRE PROYECTO</t>
  </si>
  <si>
    <t xml:space="preserve">COSTO </t>
  </si>
  <si>
    <t>RESPONSABLE POR PROYECTO</t>
  </si>
  <si>
    <t>NIVEL CENTRAL</t>
  </si>
  <si>
    <t>OTRO</t>
  </si>
  <si>
    <t>TOTAL PROYECTO</t>
  </si>
  <si>
    <t>Nombre Meta</t>
  </si>
  <si>
    <t>AVANCE META 2008</t>
  </si>
  <si>
    <t>VALOR</t>
  </si>
  <si>
    <t>NOMBRE FUENTE</t>
  </si>
  <si>
    <t>PRESUPUESTO POR RESULTADOS 2009</t>
  </si>
  <si>
    <t>Se diseñará e implementará un Plan de Cultura Ciudadana.</t>
  </si>
  <si>
    <t>Plan de cultura ciudadana diseñado e implementado</t>
  </si>
  <si>
    <t>Se conformará la instancia que oriente, articule, dirija, coordine, ejecute intra e inter institucionalmente el Plan de Cultura Ciudadana.</t>
  </si>
  <si>
    <t>Instancia constituida para la orientación, articulación, dirección, coordinación y ejecución del Plan de Cultura Ciudadana.</t>
  </si>
  <si>
    <t>SI</t>
  </si>
  <si>
    <t>Se construirá la línea de base sobre comportamientos ciudadanos con respecto a  autorregulación, corresponsabilidad y convivencia pacífica.</t>
  </si>
  <si>
    <t>Línea de base sobre comportamientos ciudadanos con respecto a  autorregulación, corresponsabilidad y convivencia pacífica construida.</t>
  </si>
  <si>
    <t>Se mejorará en un 15%, según la línea base del 2008, los comportamientos ciudadanos con respecto a  autorregulación, corresponsabilidad y convivencia pacífica.</t>
  </si>
  <si>
    <t>Porcentaje de mejoramiento del comportamiento ciudadanos respecto a  autorregulación, corresponsabilidad y convivencia pacífica.</t>
  </si>
  <si>
    <t>LUIS ALBERTO RUIZ</t>
  </si>
  <si>
    <t>LILIANA GONZALEZ ZAMBRANO</t>
  </si>
  <si>
    <t>JORGE TAIPE Y LUIS ALBERTO ESTRELLA</t>
  </si>
  <si>
    <t>MIGUEL GARZON</t>
  </si>
  <si>
    <r>
      <t xml:space="preserve">Escaso nivel de sostenibilidad, participación y apoyo </t>
    </r>
    <r>
      <rPr>
        <sz val="12"/>
        <color indexed="8"/>
        <rFont val="Arial"/>
        <family val="2"/>
      </rPr>
      <t>a</t>
    </r>
    <r>
      <rPr>
        <sz val="12"/>
        <rFont val="Arial"/>
        <family val="2"/>
      </rPr>
      <t xml:space="preserve"> los procesos culturales del Municipio.</t>
    </r>
  </si>
  <si>
    <r>
      <t xml:space="preserve">Elaborar cartografía cultural </t>
    </r>
    <r>
      <rPr>
        <sz val="12"/>
        <color indexed="8"/>
        <rFont val="Arial"/>
        <family val="2"/>
      </rPr>
      <t>e histórica</t>
    </r>
    <r>
      <rPr>
        <sz val="12"/>
        <rFont val="Arial"/>
        <family val="2"/>
      </rPr>
      <t xml:space="preserve"> del municipio de Pasto. </t>
    </r>
  </si>
  <si>
    <t>Memoria cultural</t>
  </si>
  <si>
    <t>Fomento de la convivencia ciudadana en el Municipio de Pasto.</t>
  </si>
  <si>
    <t>FORMATO 4</t>
  </si>
  <si>
    <t>PLANES DE ACCION U OPERATIVOS</t>
  </si>
  <si>
    <r>
      <t>ENTIDAD</t>
    </r>
    <r>
      <rPr>
        <sz val="10"/>
        <rFont val="Arial"/>
        <family val="0"/>
      </rPr>
      <t>:  Alcaldía Municipal de Pasto.</t>
    </r>
  </si>
  <si>
    <r>
      <t>REPRESENTANTE LEGAL</t>
    </r>
    <r>
      <rPr>
        <sz val="10"/>
        <rFont val="Arial"/>
        <family val="0"/>
      </rPr>
      <t>:  Eduardo Alvarado Santander</t>
    </r>
  </si>
  <si>
    <r>
      <t xml:space="preserve">PERIODO INFORMADO:    </t>
    </r>
    <r>
      <rPr>
        <sz val="10"/>
        <rFont val="Arial"/>
        <family val="2"/>
      </rPr>
      <t>Semestre 1 de 2009</t>
    </r>
  </si>
  <si>
    <t>No</t>
  </si>
  <si>
    <t>AREAS INVOLUCRADAS</t>
  </si>
  <si>
    <t>META CUATRIENIO PLAN DE DESARROLLO</t>
  </si>
  <si>
    <t>INDICADORES CLAVES DE RENDIMIENTO</t>
  </si>
  <si>
    <t>ACTIVIDADES 
(AVANCE PROGRAMADO PARA EL AÑO  2008)</t>
  </si>
  <si>
    <t>RECURSOS</t>
  </si>
  <si>
    <t>RESPONSABLES</t>
  </si>
  <si>
    <t>TIEMPO PROGRAMADO</t>
  </si>
  <si>
    <t>Secretaría de Cultura</t>
  </si>
  <si>
    <t>Recursos propios - SGP</t>
  </si>
  <si>
    <t>Dr. Jorge Idrobo Burbano - Secretario de Cultura</t>
  </si>
  <si>
    <t>1 año</t>
  </si>
  <si>
    <t>FORMATO 4A</t>
  </si>
  <si>
    <t>AREAS INVOLUCRADAS (1)</t>
  </si>
  <si>
    <t>META CUATRIENIO PLAN DE DESARROLLO (2)</t>
  </si>
  <si>
    <t>ACTIVIDADES 
(AVANCE PROGRAMADO PARA EL AÑO  2008)  (3)</t>
  </si>
  <si>
    <t>SEGUIMIENTO (4)</t>
  </si>
  <si>
    <t>AVANCE</t>
  </si>
  <si>
    <t>ACCIONES CORRECTIVAS. (6)</t>
  </si>
  <si>
    <t>ACTIVIDADES 
(AVANCE META 2008)</t>
  </si>
  <si>
    <t>% DE AVANCE EN EL TIEMPO (4)</t>
  </si>
  <si>
    <t>% DE AVANCE DE LA ACTIVIDAD (5)</t>
  </si>
  <si>
    <r>
      <t>MEDIOS DE VERIFICACION</t>
    </r>
    <r>
      <rPr>
        <sz val="10"/>
        <rFont val="Arial"/>
        <family val="2"/>
      </rPr>
      <t xml:space="preserve">: 
</t>
    </r>
    <r>
      <rPr>
        <b/>
        <sz val="10"/>
        <rFont val="Arial"/>
        <family val="2"/>
      </rPr>
      <t>RESULTADOS</t>
    </r>
    <r>
      <rPr>
        <sz val="10"/>
        <rFont val="Arial"/>
        <family val="2"/>
      </rPr>
      <t xml:space="preserve">:  </t>
    </r>
  </si>
  <si>
    <r>
      <t>PROGRAMA</t>
    </r>
    <r>
      <rPr>
        <sz val="10"/>
        <rFont val="Arial"/>
        <family val="2"/>
      </rPr>
      <t>: Cultura ciudadana.</t>
    </r>
  </si>
  <si>
    <t>.</t>
  </si>
  <si>
    <t>INFORME PLAN DE INVERSION</t>
  </si>
  <si>
    <t>VIGENCIA 2009</t>
  </si>
  <si>
    <t>Programa</t>
  </si>
  <si>
    <t>NÚmero</t>
  </si>
  <si>
    <t>Dependencia</t>
  </si>
  <si>
    <t>Nombre del proyecto</t>
  </si>
  <si>
    <t>Fecha de inicio</t>
  </si>
  <si>
    <t>Fecha de terminación</t>
  </si>
  <si>
    <t>Cuantía del proyecto</t>
  </si>
  <si>
    <t>Avance en pesos</t>
  </si>
  <si>
    <t>Porcentaje de avence en actividad</t>
  </si>
  <si>
    <t>Cultura ciudadana</t>
  </si>
  <si>
    <t>Secretaria de Cultura</t>
  </si>
  <si>
    <t>Promoción de los valores y componentes de la cultura ciudadana. Municipio de Pasto.</t>
  </si>
  <si>
    <t>PRODUCTOS: Plan de cultura ciudadana diseñado e implementado: 1. Instancia constituida para la orientación, articulación, dirección, coordinación y ejecución del Plan de Cultura Ciudadana: 1. Línea de base sobre comportamientos ciudadanos con respecto a autorregulación, corresponsabilidad y convivencia pacífica construida: SI. Porcentaje de mejoramiento del comportamiento ciudadanos respecto a autorregulación, corresponsabilidad y convivencia pacífica: 5%. COMPONENTES: Perfil cultural y plan de cultura ciudadana ($25.000.000). Autoestima, identidad y sentido de pertenencia - ejecución 29 proyectos de cultura ciudadana ($20.000.000). Respeto a lo público y a las normas (Manejo ciudadano del ambiente urbano - diplomado en cultura ciudadana - realización 2 campañas) ($35.200.000). Contratación coordinación ejecución proyecto (1 - $19.800.000. 9 meses).</t>
  </si>
  <si>
    <t>Descripción del proyecto</t>
  </si>
  <si>
    <r>
      <t>MEDIOS DE VERIFICACION</t>
    </r>
    <r>
      <rPr>
        <sz val="10"/>
        <rFont val="Arial"/>
        <family val="2"/>
      </rPr>
      <t xml:space="preserve">: Informes de actividades. </t>
    </r>
    <r>
      <rPr>
        <b/>
        <sz val="10"/>
        <rFont val="Arial"/>
        <family val="2"/>
      </rPr>
      <t>RESULTADOS</t>
    </r>
    <r>
      <rPr>
        <sz val="10"/>
        <rFont val="Arial"/>
        <family val="2"/>
      </rPr>
      <t>: Mediante la articulación de las diferentes dependencias de la Administración Municipal se está elaborando el marco conceptual para la elaboración del Plan de Plan de Cultura Ciudadana. En el segundo semestre, se conformará el Consejo Municipal de Cultura Ciudadana.</t>
    </r>
  </si>
  <si>
    <r>
      <t>MEDIOS DE VERIFICACION</t>
    </r>
    <r>
      <rPr>
        <sz val="10"/>
        <rFont val="Arial"/>
        <family val="2"/>
      </rPr>
      <t xml:space="preserve">: Informes de actividades. </t>
    </r>
    <r>
      <rPr>
        <b/>
        <sz val="10"/>
        <rFont val="Arial"/>
        <family val="2"/>
      </rPr>
      <t>RESULTADOS</t>
    </r>
    <r>
      <rPr>
        <sz val="10"/>
        <rFont val="Arial"/>
        <family val="2"/>
      </rPr>
      <t>:  Se adelanta en concertación con la Unviersidad de Nariño  y la Secretaria de Gobierno el levantamiento de la línea base sobre comportamientos ciudadanos.</t>
    </r>
  </si>
  <si>
    <r>
      <t>MEDIOS DE VERIFICACION</t>
    </r>
    <r>
      <rPr>
        <sz val="10"/>
        <rFont val="Arial"/>
        <family val="2"/>
      </rPr>
      <t xml:space="preserve">:  Documento. </t>
    </r>
    <r>
      <rPr>
        <b/>
        <sz val="10"/>
        <rFont val="Arial"/>
        <family val="2"/>
      </rPr>
      <t>RESULTADOS</t>
    </r>
    <r>
      <rPr>
        <sz val="10"/>
        <rFont val="Arial"/>
        <family val="2"/>
      </rPr>
      <t>: Existe formulado un marco conceptual y realizado un primer diagnóstico. Con la Universidad de Nariño se levantará la línea base y se comenzará con la construcción del componente prospectivo del Plan.</t>
    </r>
  </si>
</sst>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0.000"/>
    <numFmt numFmtId="185" formatCode="#,##0.0"/>
    <numFmt numFmtId="186" formatCode="0.0%"/>
    <numFmt numFmtId="187" formatCode="[$-240A]dddd\,\ dd&quot; de &quot;mmmm&quot; de &quot;yyyy"/>
    <numFmt numFmtId="188" formatCode="[$-240A]hh:mm:ss\ AM/PM"/>
    <numFmt numFmtId="189" formatCode="0.000"/>
    <numFmt numFmtId="190" formatCode="0.0"/>
    <numFmt numFmtId="191" formatCode="_ * #,##0.000_ ;_ * \-#,##0.000_ ;_ * &quot;-&quot;??_ ;_ @_ "/>
    <numFmt numFmtId="192" formatCode="_ * #,##0.0_ ;_ * \-#,##0.0_ ;_ * &quot;-&quot;??_ ;_ @_ "/>
    <numFmt numFmtId="193" formatCode="_ * #,##0_ ;_ * \-#,##0_ ;_ * &quot;-&quot;??_ ;_ @_ "/>
    <numFmt numFmtId="194" formatCode="#"/>
    <numFmt numFmtId="195" formatCode="#,##0.0;[Red]#,##0.0"/>
    <numFmt numFmtId="196" formatCode="_-* #,##0\ _€_-;\-* #,##0\ _€_-;_-* &quot;-&quot;??\ _€_-;_-@_-"/>
  </numFmts>
  <fonts count="38">
    <font>
      <sz val="10"/>
      <name val="Arial"/>
      <family val="0"/>
    </font>
    <font>
      <u val="single"/>
      <sz val="10"/>
      <color indexed="12"/>
      <name val="Arial"/>
      <family val="2"/>
    </font>
    <font>
      <u val="single"/>
      <sz val="10"/>
      <color indexed="36"/>
      <name val="Arial"/>
      <family val="2"/>
    </font>
    <font>
      <sz val="12"/>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name val="Times New Roman"/>
      <family val="1"/>
    </font>
    <font>
      <sz val="8"/>
      <name val="Arial"/>
      <family val="0"/>
    </font>
    <font>
      <sz val="12"/>
      <color indexed="8"/>
      <name val="Arial"/>
      <family val="2"/>
    </font>
    <font>
      <b/>
      <sz val="20"/>
      <name val="Arial"/>
      <family val="2"/>
    </font>
    <font>
      <b/>
      <sz val="12"/>
      <name val="Arial"/>
      <family val="0"/>
    </font>
    <font>
      <sz val="9"/>
      <name val="Arial"/>
      <family val="2"/>
    </font>
    <font>
      <b/>
      <sz val="8"/>
      <name val="Arial"/>
      <family val="2"/>
    </font>
    <font>
      <b/>
      <sz val="17"/>
      <color indexed="10"/>
      <name val="Arial"/>
      <family val="0"/>
    </font>
    <font>
      <b/>
      <sz val="15"/>
      <color indexed="56"/>
      <name val="Arial"/>
      <family val="0"/>
    </font>
    <font>
      <b/>
      <sz val="10"/>
      <color indexed="56"/>
      <name val="Arial"/>
      <family val="0"/>
    </font>
    <font>
      <b/>
      <sz val="9"/>
      <color indexed="9"/>
      <name val="Arial"/>
      <family val="0"/>
    </font>
    <font>
      <sz val="9"/>
      <color indexed="56"/>
      <name val="Arial"/>
      <family val="0"/>
    </font>
    <font>
      <b/>
      <sz val="8"/>
      <name val="Tahoma"/>
      <family val="0"/>
    </font>
    <font>
      <sz val="8"/>
      <name val="Tahoma"/>
      <family val="0"/>
    </font>
    <font>
      <b/>
      <sz val="8"/>
      <color indexed="10"/>
      <name val="Tahoma"/>
      <family val="2"/>
    </font>
    <font>
      <b/>
      <sz val="9"/>
      <color indexed="10"/>
      <name val="Tahoma"/>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41"/>
        <bgColor indexed="64"/>
      </patternFill>
    </fill>
    <fill>
      <patternFill patternType="solid">
        <fgColor indexed="56"/>
        <bgColor indexed="64"/>
      </patternFill>
    </fill>
    <fill>
      <patternFill patternType="solid">
        <fgColor indexed="13"/>
        <bgColor indexed="64"/>
      </patternFill>
    </fill>
  </fills>
  <borders count="3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thin"/>
      <right style="thin"/>
      <top style="medium"/>
      <bottom style="thin"/>
    </border>
    <border>
      <left style="thin"/>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thin"/>
    </border>
    <border>
      <left style="medium"/>
      <right style="thin"/>
      <top style="thin"/>
      <bottom style="medium"/>
    </border>
    <border>
      <left style="medium">
        <color indexed="8"/>
      </left>
      <right style="medium">
        <color indexed="8"/>
      </right>
      <top style="medium">
        <color indexed="8"/>
      </top>
      <bottom>
        <color indexed="63"/>
      </bottom>
    </border>
    <border>
      <left style="medium">
        <color indexed="8"/>
      </left>
      <right style="medium">
        <color indexed="8"/>
      </right>
      <top style="medium">
        <color indexed="8"/>
      </top>
      <bottom style="medium">
        <color indexed="8"/>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medium"/>
      <top style="thin"/>
      <bottom>
        <color indexed="63"/>
      </bottom>
    </border>
    <border>
      <left style="medium"/>
      <right style="thin"/>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7" fillId="4" borderId="0" applyNumberFormat="0" applyBorder="0" applyAlignment="0" applyProtection="0"/>
    <xf numFmtId="0" fontId="8" fillId="16" borderId="1" applyNumberFormat="0" applyAlignment="0" applyProtection="0"/>
    <xf numFmtId="0" fontId="9" fillId="17" borderId="2" applyNumberFormat="0" applyAlignment="0" applyProtection="0"/>
    <xf numFmtId="0" fontId="10" fillId="0" borderId="3" applyNumberFormat="0" applyFill="0" applyAlignment="0" applyProtection="0"/>
    <xf numFmtId="0" fontId="11" fillId="0" borderId="0" applyNumberForma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2" fillId="7"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3"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15" fillId="16" borderId="5"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11" fillId="0" borderId="8" applyNumberFormat="0" applyFill="0" applyAlignment="0" applyProtection="0"/>
    <xf numFmtId="0" fontId="21" fillId="0" borderId="9" applyNumberFormat="0" applyFill="0" applyAlignment="0" applyProtection="0"/>
  </cellStyleXfs>
  <cellXfs count="151">
    <xf numFmtId="0" fontId="0" fillId="0" borderId="0" xfId="0" applyAlignment="1">
      <alignment/>
    </xf>
    <xf numFmtId="1" fontId="22" fillId="0" borderId="10" xfId="55" applyNumberFormat="1" applyFont="1" applyBorder="1" applyAlignment="1">
      <alignment horizontal="center" vertical="center" wrapText="1"/>
      <protection/>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1" fontId="3" fillId="0" borderId="10" xfId="48" applyNumberFormat="1" applyFont="1" applyBorder="1" applyAlignment="1">
      <alignment horizontal="center" vertical="center" wrapText="1"/>
    </xf>
    <xf numFmtId="0" fontId="3" fillId="0" borderId="10" xfId="0" applyFont="1" applyFill="1" applyBorder="1" applyAlignment="1">
      <alignment horizontal="justify" vertical="center" wrapText="1"/>
    </xf>
    <xf numFmtId="196" fontId="3" fillId="0" borderId="10" xfId="48" applyNumberFormat="1" applyFont="1" applyBorder="1" applyAlignment="1">
      <alignment horizontal="center" vertical="center" wrapText="1"/>
    </xf>
    <xf numFmtId="0" fontId="3" fillId="0" borderId="10" xfId="0" applyFont="1" applyBorder="1" applyAlignment="1">
      <alignment horizontal="center" vertical="center"/>
    </xf>
    <xf numFmtId="1" fontId="3" fillId="0" borderId="10" xfId="0" applyNumberFormat="1" applyFont="1" applyBorder="1" applyAlignment="1">
      <alignment horizontal="center" vertical="center"/>
    </xf>
    <xf numFmtId="9" fontId="3" fillId="0" borderId="10" xfId="0" applyNumberFormat="1" applyFont="1" applyBorder="1" applyAlignment="1">
      <alignment horizontal="center" vertical="center"/>
    </xf>
    <xf numFmtId="0" fontId="4" fillId="24" borderId="0" xfId="0" applyFont="1" applyFill="1" applyBorder="1" applyAlignment="1">
      <alignment vertical="center" wrapText="1"/>
    </xf>
    <xf numFmtId="171" fontId="0" fillId="0" borderId="0" xfId="48" applyFont="1" applyAlignment="1">
      <alignment wrapText="1"/>
    </xf>
    <xf numFmtId="0" fontId="0" fillId="0" borderId="0" xfId="0" applyFont="1" applyAlignment="1">
      <alignment wrapText="1"/>
    </xf>
    <xf numFmtId="0" fontId="0" fillId="24" borderId="0" xfId="0" applyFont="1" applyFill="1" applyAlignment="1">
      <alignment vertical="center" wrapText="1"/>
    </xf>
    <xf numFmtId="0" fontId="4" fillId="24" borderId="0" xfId="0" applyFont="1" applyFill="1" applyAlignment="1">
      <alignment horizontal="left" vertical="center" wrapText="1"/>
    </xf>
    <xf numFmtId="0" fontId="0" fillId="22" borderId="11" xfId="54" applyFont="1" applyFill="1" applyBorder="1" applyAlignment="1">
      <alignment horizontal="center" vertical="center" wrapText="1"/>
      <protection/>
    </xf>
    <xf numFmtId="0" fontId="0" fillId="0" borderId="0" xfId="0" applyFont="1" applyFill="1" applyAlignment="1">
      <alignment horizontal="center" vertical="center" wrapText="1"/>
    </xf>
    <xf numFmtId="193" fontId="3" fillId="0" borderId="10" xfId="48" applyNumberFormat="1" applyFont="1" applyBorder="1" applyAlignment="1">
      <alignment horizontal="right" vertical="center" wrapText="1"/>
    </xf>
    <xf numFmtId="193" fontId="3" fillId="0" borderId="10" xfId="0" applyNumberFormat="1" applyFont="1" applyBorder="1" applyAlignment="1">
      <alignment horizontal="right" vertical="center" wrapText="1"/>
    </xf>
    <xf numFmtId="193" fontId="3" fillId="0" borderId="10" xfId="0" applyNumberFormat="1" applyFont="1" applyBorder="1" applyAlignment="1">
      <alignment horizontal="center" vertical="center" wrapText="1"/>
    </xf>
    <xf numFmtId="0" fontId="3" fillId="0" borderId="0" xfId="0" applyFont="1" applyAlignment="1">
      <alignment horizontal="center" vertical="center" wrapText="1"/>
    </xf>
    <xf numFmtId="0" fontId="3" fillId="24" borderId="0" xfId="0" applyFont="1" applyFill="1" applyAlignment="1">
      <alignment horizontal="center" vertical="center" wrapText="1"/>
    </xf>
    <xf numFmtId="0" fontId="3" fillId="0" borderId="0" xfId="0" applyFont="1" applyAlignment="1">
      <alignment wrapText="1"/>
    </xf>
    <xf numFmtId="0" fontId="0" fillId="22" borderId="12" xfId="54" applyFont="1" applyFill="1" applyBorder="1" applyAlignment="1">
      <alignment horizontal="center" vertical="center" wrapText="1"/>
      <protection/>
    </xf>
    <xf numFmtId="49" fontId="0" fillId="25" borderId="13" xfId="54" applyNumberFormat="1" applyFont="1" applyFill="1" applyBorder="1" applyAlignment="1">
      <alignment horizontal="center" vertical="center" wrapText="1"/>
      <protection/>
    </xf>
    <xf numFmtId="49" fontId="0" fillId="25" borderId="11" xfId="54" applyNumberFormat="1" applyFont="1" applyFill="1" applyBorder="1" applyAlignment="1">
      <alignment horizontal="center" vertical="center" wrapText="1"/>
      <protection/>
    </xf>
    <xf numFmtId="0" fontId="24" fillId="0" borderId="14" xfId="0" applyFont="1" applyFill="1" applyBorder="1" applyAlignment="1">
      <alignment horizontal="justify" vertical="center" wrapText="1"/>
    </xf>
    <xf numFmtId="0" fontId="3" fillId="0" borderId="14" xfId="0" applyFont="1" applyBorder="1" applyAlignment="1">
      <alignment horizontal="justify" vertical="center" wrapText="1"/>
    </xf>
    <xf numFmtId="1" fontId="3" fillId="0" borderId="14" xfId="48" applyNumberFormat="1" applyFont="1" applyBorder="1" applyAlignment="1">
      <alignment horizontal="center" vertical="center" wrapText="1"/>
    </xf>
    <xf numFmtId="4" fontId="3" fillId="0" borderId="14" xfId="0" applyNumberFormat="1" applyFont="1" applyBorder="1" applyAlignment="1">
      <alignment horizontal="center" vertical="center"/>
    </xf>
    <xf numFmtId="193" fontId="3" fillId="0" borderId="14" xfId="48" applyNumberFormat="1" applyFont="1" applyBorder="1" applyAlignment="1">
      <alignment horizontal="right" vertical="center" wrapText="1"/>
    </xf>
    <xf numFmtId="193" fontId="3" fillId="0" borderId="14" xfId="0" applyNumberFormat="1" applyFont="1" applyBorder="1" applyAlignment="1">
      <alignment horizontal="right" vertical="center" wrapText="1"/>
    </xf>
    <xf numFmtId="193" fontId="3" fillId="0" borderId="14" xfId="0" applyNumberFormat="1" applyFont="1" applyBorder="1" applyAlignment="1">
      <alignment horizontal="center" vertical="center" wrapText="1"/>
    </xf>
    <xf numFmtId="0" fontId="3" fillId="0" borderId="15" xfId="0" applyFont="1" applyFill="1" applyBorder="1" applyAlignment="1">
      <alignment horizontal="justify" vertical="center" wrapText="1"/>
    </xf>
    <xf numFmtId="0" fontId="3" fillId="0" borderId="15" xfId="0" applyFont="1" applyBorder="1" applyAlignment="1">
      <alignment horizontal="justify" vertical="center" wrapText="1"/>
    </xf>
    <xf numFmtId="0" fontId="3" fillId="0" borderId="15" xfId="0" applyFont="1" applyBorder="1" applyAlignment="1">
      <alignment horizontal="center" vertical="center"/>
    </xf>
    <xf numFmtId="193" fontId="3" fillId="0" borderId="15" xfId="48" applyNumberFormat="1" applyFont="1" applyBorder="1" applyAlignment="1">
      <alignment horizontal="right" vertical="center" wrapText="1"/>
    </xf>
    <xf numFmtId="193" fontId="3" fillId="0" borderId="15" xfId="0" applyNumberFormat="1" applyFont="1" applyBorder="1" applyAlignment="1">
      <alignment horizontal="right" vertical="center" wrapText="1"/>
    </xf>
    <xf numFmtId="193" fontId="3" fillId="0" borderId="15" xfId="0" applyNumberFormat="1" applyFont="1" applyBorder="1" applyAlignment="1">
      <alignment horizontal="center" vertical="center" wrapText="1"/>
    </xf>
    <xf numFmtId="0" fontId="3" fillId="0" borderId="16"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18" xfId="0" applyFont="1" applyBorder="1" applyAlignment="1">
      <alignment horizontal="justify" vertical="center" wrapText="1"/>
    </xf>
    <xf numFmtId="0" fontId="0" fillId="0" borderId="10" xfId="55" applyFont="1" applyBorder="1" applyAlignment="1">
      <alignment horizontal="justify" vertical="center" wrapText="1"/>
      <protection/>
    </xf>
    <xf numFmtId="0" fontId="0" fillId="0" borderId="14" xfId="55" applyFont="1" applyBorder="1" applyAlignment="1">
      <alignment horizontal="justify" vertical="center" wrapText="1"/>
      <protection/>
    </xf>
    <xf numFmtId="9" fontId="22" fillId="0" borderId="14" xfId="55" applyNumberFormat="1" applyFont="1" applyBorder="1" applyAlignment="1">
      <alignment horizontal="center" vertical="center" wrapText="1"/>
      <protection/>
    </xf>
    <xf numFmtId="0" fontId="0" fillId="0" borderId="15" xfId="55" applyFont="1" applyBorder="1" applyAlignment="1">
      <alignment horizontal="justify" vertical="center" wrapText="1"/>
      <protection/>
    </xf>
    <xf numFmtId="9" fontId="22" fillId="0" borderId="15" xfId="55" applyNumberFormat="1" applyFont="1" applyBorder="1" applyAlignment="1">
      <alignment horizontal="center" vertical="center" wrapText="1"/>
      <protection/>
    </xf>
    <xf numFmtId="0" fontId="0" fillId="0" borderId="0" xfId="0" applyAlignment="1">
      <alignment horizontal="center"/>
    </xf>
    <xf numFmtId="0" fontId="4" fillId="0" borderId="0" xfId="0" applyFont="1" applyAlignment="1">
      <alignment horizontal="left"/>
    </xf>
    <xf numFmtId="0" fontId="0" fillId="0" borderId="0" xfId="0" applyAlignment="1">
      <alignment horizontal="left"/>
    </xf>
    <xf numFmtId="0" fontId="4" fillId="0" borderId="0" xfId="0" applyFont="1" applyAlignment="1">
      <alignment/>
    </xf>
    <xf numFmtId="0" fontId="27" fillId="0" borderId="0" xfId="0" applyFont="1" applyAlignment="1">
      <alignment wrapText="1"/>
    </xf>
    <xf numFmtId="3" fontId="0" fillId="0" borderId="0" xfId="0" applyNumberFormat="1" applyAlignment="1">
      <alignment/>
    </xf>
    <xf numFmtId="0" fontId="0" fillId="0" borderId="0" xfId="0" applyBorder="1" applyAlignment="1">
      <alignment horizontal="center" vertical="center"/>
    </xf>
    <xf numFmtId="0" fontId="28" fillId="0" borderId="19" xfId="0" applyFont="1" applyFill="1" applyBorder="1" applyAlignment="1">
      <alignment horizontal="center" vertical="center" wrapText="1"/>
    </xf>
    <xf numFmtId="0" fontId="28" fillId="0" borderId="20" xfId="0" applyFont="1" applyFill="1" applyBorder="1" applyAlignment="1">
      <alignment horizontal="center" vertical="center" wrapText="1"/>
    </xf>
    <xf numFmtId="3" fontId="28" fillId="0" borderId="20" xfId="0" applyNumberFormat="1" applyFont="1" applyFill="1" applyBorder="1" applyAlignment="1">
      <alignment horizontal="center" vertical="center" wrapText="1"/>
    </xf>
    <xf numFmtId="0" fontId="28" fillId="0" borderId="21" xfId="0" applyFont="1" applyFill="1" applyBorder="1" applyAlignment="1">
      <alignment horizontal="center" vertical="center" wrapText="1"/>
    </xf>
    <xf numFmtId="0" fontId="0" fillId="0" borderId="22" xfId="0" applyFont="1" applyBorder="1" applyAlignment="1">
      <alignment horizontal="justify" vertical="center" wrapText="1"/>
    </xf>
    <xf numFmtId="0" fontId="0" fillId="0" borderId="23" xfId="0" applyFont="1" applyBorder="1" applyAlignment="1">
      <alignment horizontal="justify" vertical="center" wrapText="1"/>
    </xf>
    <xf numFmtId="0" fontId="0" fillId="24" borderId="23" xfId="0" applyFont="1" applyFill="1" applyBorder="1" applyAlignment="1">
      <alignment horizontal="justify" vertical="center" wrapText="1"/>
    </xf>
    <xf numFmtId="0" fontId="0" fillId="0" borderId="24" xfId="0" applyFont="1" applyBorder="1" applyAlignment="1">
      <alignment horizontal="justify" vertical="center" wrapText="1"/>
    </xf>
    <xf numFmtId="0" fontId="28" fillId="0" borderId="12" xfId="0" applyFont="1" applyFill="1" applyBorder="1" applyAlignment="1">
      <alignment horizontal="center" vertical="center" wrapText="1"/>
    </xf>
    <xf numFmtId="0" fontId="4" fillId="24" borderId="14" xfId="0" applyFont="1" applyFill="1" applyBorder="1" applyAlignment="1">
      <alignment horizontal="justify" vertical="center" wrapText="1"/>
    </xf>
    <xf numFmtId="9" fontId="3" fillId="24" borderId="14" xfId="0" applyNumberFormat="1" applyFont="1" applyFill="1" applyBorder="1" applyAlignment="1">
      <alignment horizontal="center" vertical="center" wrapText="1"/>
    </xf>
    <xf numFmtId="0" fontId="0" fillId="0" borderId="16" xfId="0" applyFont="1" applyBorder="1" applyAlignment="1">
      <alignment horizontal="justify" vertical="center" wrapText="1"/>
    </xf>
    <xf numFmtId="0" fontId="4" fillId="24" borderId="10" xfId="0" applyFont="1" applyFill="1" applyBorder="1" applyAlignment="1">
      <alignment horizontal="justify" vertical="center" wrapText="1"/>
    </xf>
    <xf numFmtId="9" fontId="3" fillId="24" borderId="10" xfId="0" applyNumberFormat="1" applyFont="1" applyFill="1" applyBorder="1" applyAlignment="1">
      <alignment horizontal="center" vertical="center" wrapText="1"/>
    </xf>
    <xf numFmtId="0" fontId="0" fillId="0" borderId="17" xfId="0" applyFont="1" applyBorder="1" applyAlignment="1">
      <alignment horizontal="justify" vertical="center" wrapText="1"/>
    </xf>
    <xf numFmtId="0" fontId="4" fillId="24" borderId="15" xfId="0" applyFont="1" applyFill="1" applyBorder="1" applyAlignment="1">
      <alignment horizontal="justify" vertical="center" wrapText="1"/>
    </xf>
    <xf numFmtId="9" fontId="3" fillId="24" borderId="15" xfId="0" applyNumberFormat="1" applyFont="1" applyFill="1" applyBorder="1" applyAlignment="1">
      <alignment horizontal="center" vertical="center" wrapText="1"/>
    </xf>
    <xf numFmtId="0" fontId="0" fillId="0" borderId="18" xfId="0" applyFont="1" applyBorder="1" applyAlignment="1">
      <alignment horizontal="justify" vertical="center" wrapText="1"/>
    </xf>
    <xf numFmtId="0" fontId="0" fillId="0" borderId="0" xfId="0" applyAlignment="1">
      <alignment horizontal="justify" vertical="center"/>
    </xf>
    <xf numFmtId="1" fontId="0" fillId="0" borderId="0" xfId="0" applyNumberFormat="1" applyAlignment="1">
      <alignment horizontal="center" vertical="center"/>
    </xf>
    <xf numFmtId="0" fontId="31" fillId="0" borderId="0" xfId="0" applyFont="1" applyAlignment="1">
      <alignment horizontal="justify" vertical="center"/>
    </xf>
    <xf numFmtId="0" fontId="0" fillId="0" borderId="0" xfId="0" applyAlignment="1">
      <alignment horizontal="center" vertical="center"/>
    </xf>
    <xf numFmtId="10" fontId="0" fillId="0" borderId="0" xfId="58" applyNumberFormat="1" applyAlignment="1">
      <alignment horizontal="center" vertical="center"/>
    </xf>
    <xf numFmtId="0" fontId="32" fillId="26" borderId="25" xfId="0" applyFont="1" applyFill="1" applyBorder="1" applyAlignment="1">
      <alignment horizontal="center" vertical="center" wrapText="1"/>
    </xf>
    <xf numFmtId="1" fontId="32" fillId="26" borderId="25" xfId="0" applyNumberFormat="1" applyFont="1" applyFill="1" applyBorder="1" applyAlignment="1">
      <alignment horizontal="center" vertical="center" wrapText="1"/>
    </xf>
    <xf numFmtId="0" fontId="32" fillId="26" borderId="25" xfId="0" applyFont="1" applyFill="1" applyBorder="1" applyAlignment="1">
      <alignment horizontal="justify" vertical="center" wrapText="1"/>
    </xf>
    <xf numFmtId="10" fontId="32" fillId="26" borderId="25" xfId="58" applyNumberFormat="1" applyFont="1" applyFill="1" applyBorder="1" applyAlignment="1">
      <alignment horizontal="center" vertical="center" wrapText="1"/>
    </xf>
    <xf numFmtId="0" fontId="33" fillId="0" borderId="26" xfId="0" applyFont="1" applyBorder="1" applyAlignment="1">
      <alignment horizontal="justify" vertical="center" wrapText="1"/>
    </xf>
    <xf numFmtId="1" fontId="33" fillId="0" borderId="26" xfId="0" applyNumberFormat="1" applyFont="1" applyBorder="1" applyAlignment="1">
      <alignment horizontal="center" vertical="center" wrapText="1"/>
    </xf>
    <xf numFmtId="14" fontId="33" fillId="0" borderId="26" xfId="0" applyNumberFormat="1" applyFont="1" applyBorder="1" applyAlignment="1">
      <alignment horizontal="center" vertical="center" wrapText="1"/>
    </xf>
    <xf numFmtId="14" fontId="33" fillId="7" borderId="26" xfId="0" applyNumberFormat="1" applyFont="1" applyFill="1" applyBorder="1" applyAlignment="1">
      <alignment horizontal="center" vertical="center" wrapText="1"/>
    </xf>
    <xf numFmtId="3" fontId="33" fillId="0" borderId="26" xfId="0" applyNumberFormat="1" applyFont="1" applyBorder="1" applyAlignment="1">
      <alignment horizontal="center" vertical="center" wrapText="1"/>
    </xf>
    <xf numFmtId="3" fontId="33" fillId="7" borderId="26" xfId="0" applyNumberFormat="1" applyFont="1" applyFill="1" applyBorder="1" applyAlignment="1">
      <alignment horizontal="center" vertical="center" wrapText="1"/>
    </xf>
    <xf numFmtId="9" fontId="33" fillId="7" borderId="26" xfId="58" applyNumberFormat="1" applyFont="1" applyFill="1" applyBorder="1" applyAlignment="1">
      <alignment horizontal="center" vertical="center" wrapText="1"/>
    </xf>
    <xf numFmtId="0" fontId="0" fillId="22" borderId="27" xfId="54" applyFont="1" applyFill="1" applyBorder="1" applyAlignment="1">
      <alignment horizontal="center" vertical="center" wrapText="1"/>
      <protection/>
    </xf>
    <xf numFmtId="0" fontId="0" fillId="22" borderId="28" xfId="54" applyFont="1" applyFill="1" applyBorder="1" applyAlignment="1">
      <alignment horizontal="center" vertical="center" wrapText="1"/>
      <protection/>
    </xf>
    <xf numFmtId="0" fontId="4" fillId="9" borderId="10" xfId="0" applyFont="1" applyFill="1" applyBorder="1" applyAlignment="1">
      <alignment horizontal="center" vertical="center"/>
    </xf>
    <xf numFmtId="0" fontId="4" fillId="8" borderId="29" xfId="0" applyFont="1" applyFill="1" applyBorder="1" applyAlignment="1">
      <alignment horizontal="center" vertical="center" wrapText="1"/>
    </xf>
    <xf numFmtId="0" fontId="4" fillId="8" borderId="30" xfId="0" applyFont="1" applyFill="1" applyBorder="1" applyAlignment="1">
      <alignment horizontal="center" vertical="center" wrapText="1"/>
    </xf>
    <xf numFmtId="0" fontId="4" fillId="8" borderId="31" xfId="0" applyFont="1" applyFill="1" applyBorder="1" applyAlignment="1">
      <alignment horizontal="center" vertical="center" wrapText="1"/>
    </xf>
    <xf numFmtId="0" fontId="4" fillId="9" borderId="29" xfId="0" applyFont="1" applyFill="1" applyBorder="1" applyAlignment="1">
      <alignment horizontal="center" vertical="center" wrapText="1"/>
    </xf>
    <xf numFmtId="0" fontId="4" fillId="9" borderId="30" xfId="0" applyFont="1" applyFill="1" applyBorder="1" applyAlignment="1">
      <alignment horizontal="center" vertical="center" wrapText="1"/>
    </xf>
    <xf numFmtId="0" fontId="4" fillId="9" borderId="31" xfId="0" applyFont="1" applyFill="1" applyBorder="1" applyAlignment="1">
      <alignment horizontal="center" vertical="center" wrapText="1"/>
    </xf>
    <xf numFmtId="0" fontId="0" fillId="22" borderId="11" xfId="54" applyFont="1" applyFill="1" applyBorder="1" applyAlignment="1">
      <alignment horizontal="center" vertical="center" wrapText="1"/>
      <protection/>
    </xf>
    <xf numFmtId="0" fontId="0" fillId="22" borderId="32" xfId="54" applyFont="1" applyFill="1" applyBorder="1" applyAlignment="1">
      <alignment horizontal="center" vertical="center" wrapText="1"/>
      <protection/>
    </xf>
    <xf numFmtId="0" fontId="0" fillId="22" borderId="13" xfId="54" applyFont="1" applyFill="1" applyBorder="1" applyAlignment="1">
      <alignment horizontal="center" vertical="center" wrapText="1"/>
      <protection/>
    </xf>
    <xf numFmtId="0" fontId="0" fillId="22" borderId="33" xfId="54" applyFont="1" applyFill="1" applyBorder="1" applyAlignment="1">
      <alignment horizontal="center" vertical="center" wrapText="1"/>
      <protection/>
    </xf>
    <xf numFmtId="0" fontId="4" fillId="22" borderId="29" xfId="0" applyFont="1" applyFill="1" applyBorder="1" applyAlignment="1">
      <alignment horizontal="center" vertical="center" wrapText="1"/>
    </xf>
    <xf numFmtId="0" fontId="4" fillId="22" borderId="30" xfId="0" applyFont="1" applyFill="1" applyBorder="1" applyAlignment="1">
      <alignment horizontal="center" vertical="center" wrapText="1"/>
    </xf>
    <xf numFmtId="0" fontId="4" fillId="22" borderId="31" xfId="0" applyFont="1" applyFill="1" applyBorder="1" applyAlignment="1">
      <alignment horizontal="center" vertical="center" wrapText="1"/>
    </xf>
    <xf numFmtId="0" fontId="4" fillId="8" borderId="12" xfId="54" applyFont="1" applyFill="1" applyBorder="1" applyAlignment="1">
      <alignment horizontal="center" vertical="center" wrapText="1"/>
      <protection/>
    </xf>
    <xf numFmtId="0" fontId="4" fillId="8" borderId="34" xfId="54" applyFont="1" applyFill="1" applyBorder="1" applyAlignment="1">
      <alignment horizontal="center" vertical="center" wrapText="1"/>
      <protection/>
    </xf>
    <xf numFmtId="0" fontId="4" fillId="8" borderId="10" xfId="54" applyFont="1" applyFill="1" applyBorder="1" applyAlignment="1">
      <alignment horizontal="center" vertical="center" wrapText="1"/>
      <protection/>
    </xf>
    <xf numFmtId="0" fontId="3" fillId="0" borderId="22"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5" xfId="0" applyFont="1" applyBorder="1" applyAlignment="1">
      <alignment horizontal="center" vertical="center" wrapText="1"/>
    </xf>
    <xf numFmtId="0" fontId="4" fillId="27" borderId="10" xfId="0" applyFont="1" applyFill="1" applyBorder="1" applyAlignment="1">
      <alignment horizontal="center" vertical="center" wrapText="1"/>
    </xf>
    <xf numFmtId="0" fontId="0" fillId="25" borderId="10" xfId="54" applyFont="1" applyFill="1" applyBorder="1" applyAlignment="1">
      <alignment horizontal="center" vertical="center" wrapText="1"/>
      <protection/>
    </xf>
    <xf numFmtId="0" fontId="0" fillId="25" borderId="12" xfId="54" applyFont="1" applyFill="1" applyBorder="1" applyAlignment="1">
      <alignment horizontal="center" vertical="center" wrapText="1"/>
      <protection/>
    </xf>
    <xf numFmtId="49" fontId="0" fillId="25" borderId="10" xfId="54" applyNumberFormat="1" applyFont="1" applyFill="1" applyBorder="1" applyAlignment="1">
      <alignment horizontal="center" vertical="center" wrapText="1"/>
      <protection/>
    </xf>
    <xf numFmtId="49" fontId="0" fillId="25" borderId="12" xfId="54" applyNumberFormat="1" applyFont="1" applyFill="1" applyBorder="1" applyAlignment="1">
      <alignment horizontal="center" vertical="center" wrapText="1"/>
      <protection/>
    </xf>
    <xf numFmtId="171" fontId="0" fillId="25" borderId="10" xfId="48" applyFont="1" applyFill="1" applyBorder="1" applyAlignment="1">
      <alignment horizontal="center" vertical="center" wrapText="1"/>
    </xf>
    <xf numFmtId="171" fontId="0" fillId="25" borderId="12" xfId="48" applyFont="1" applyFill="1" applyBorder="1" applyAlignment="1">
      <alignment horizontal="center" vertical="center" wrapText="1"/>
    </xf>
    <xf numFmtId="49" fontId="0" fillId="25" borderId="30" xfId="54" applyNumberFormat="1" applyFont="1" applyFill="1" applyBorder="1" applyAlignment="1">
      <alignment horizontal="center" vertical="center" wrapText="1"/>
      <protection/>
    </xf>
    <xf numFmtId="0" fontId="4" fillId="2" borderId="10" xfId="0" applyFont="1" applyFill="1" applyBorder="1" applyAlignment="1">
      <alignment horizontal="center" vertical="center"/>
    </xf>
    <xf numFmtId="0" fontId="3" fillId="0" borderId="10" xfId="0" applyFont="1" applyFill="1" applyBorder="1" applyAlignment="1">
      <alignment horizontal="justify" vertical="center" wrapText="1"/>
    </xf>
    <xf numFmtId="3" fontId="3" fillId="24" borderId="14" xfId="0" applyNumberFormat="1" applyFont="1" applyFill="1" applyBorder="1" applyAlignment="1">
      <alignment horizontal="center" vertical="center" wrapText="1"/>
    </xf>
    <xf numFmtId="3" fontId="3" fillId="24" borderId="10" xfId="0" applyNumberFormat="1" applyFont="1" applyFill="1" applyBorder="1" applyAlignment="1">
      <alignment horizontal="center" vertical="center" wrapText="1"/>
    </xf>
    <xf numFmtId="3" fontId="3" fillId="24" borderId="15" xfId="0" applyNumberFormat="1" applyFont="1" applyFill="1" applyBorder="1" applyAlignment="1">
      <alignment horizontal="center" vertical="center" wrapText="1"/>
    </xf>
    <xf numFmtId="0" fontId="25" fillId="0" borderId="14" xfId="0" applyFont="1" applyBorder="1" applyAlignment="1">
      <alignment horizontal="center" vertical="center" wrapText="1"/>
    </xf>
    <xf numFmtId="0" fontId="25" fillId="0" borderId="10" xfId="0" applyFont="1" applyBorder="1" applyAlignment="1">
      <alignment horizontal="center" vertical="center" wrapText="1"/>
    </xf>
    <xf numFmtId="0" fontId="25" fillId="0" borderId="15" xfId="0" applyFont="1" applyBorder="1" applyAlignment="1">
      <alignment horizontal="center" vertical="center" wrapText="1"/>
    </xf>
    <xf numFmtId="0" fontId="3" fillId="0" borderId="10" xfId="0" applyFont="1" applyBorder="1" applyAlignment="1">
      <alignment horizontal="justify"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4" fillId="0" borderId="0" xfId="0" applyFont="1" applyAlignment="1">
      <alignment horizontal="left" wrapText="1"/>
    </xf>
    <xf numFmtId="0" fontId="4" fillId="0" borderId="0" xfId="0" applyFont="1" applyAlignment="1">
      <alignment horizontal="left"/>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26" fillId="0" borderId="0" xfId="0" applyFont="1" applyAlignment="1">
      <alignment horizontal="center" vertical="center" wrapText="1"/>
    </xf>
    <xf numFmtId="0" fontId="28" fillId="0" borderId="20" xfId="0" applyFont="1" applyFill="1" applyBorder="1" applyAlignment="1">
      <alignment horizontal="center" vertical="center" wrapText="1"/>
    </xf>
    <xf numFmtId="0" fontId="28" fillId="0" borderId="34"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14" xfId="0" applyFont="1" applyBorder="1" applyAlignment="1">
      <alignment horizontal="center"/>
    </xf>
    <xf numFmtId="3" fontId="28" fillId="0" borderId="16" xfId="0" applyNumberFormat="1" applyFont="1" applyFill="1" applyBorder="1" applyAlignment="1">
      <alignment horizontal="center" vertical="center" wrapText="1"/>
    </xf>
    <xf numFmtId="3" fontId="28" fillId="0" borderId="35" xfId="0" applyNumberFormat="1"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36" xfId="0" applyFont="1" applyFill="1" applyBorder="1" applyAlignment="1">
      <alignment horizontal="center" vertical="center" wrapText="1"/>
    </xf>
    <xf numFmtId="3" fontId="28" fillId="0" borderId="20" xfId="0" applyNumberFormat="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2 2" xfId="55"/>
    <cellStyle name="Normal 3" xfId="56"/>
    <cellStyle name="Notas" xfId="57"/>
    <cellStyle name="Percent" xfId="58"/>
    <cellStyle name="Porcentual 2"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AAA%20-%20INFORME%20CONTRALORIA%20-%20ENTREGADO%202008\1%20Convive%20en%20Paz...to.%2020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4"/>
      <sheetName val="4A"/>
      <sheetName val="11"/>
      <sheetName val="11A"/>
    </sheetNames>
    <sheetDataSet>
      <sheetData sheetId="0">
        <row r="8">
          <cell r="D8" t="str">
            <v>INDICADORES CLAVES DE RENDIMIENTO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BQ32"/>
  <sheetViews>
    <sheetView zoomScale="55" zoomScaleNormal="55" zoomScalePageLayoutView="0" workbookViewId="0" topLeftCell="D13">
      <selection activeCell="P22" sqref="P22"/>
    </sheetView>
  </sheetViews>
  <sheetFormatPr defaultColWidth="11.421875" defaultRowHeight="12.75"/>
  <cols>
    <col min="1" max="1" width="21.57421875" style="12" customWidth="1"/>
    <col min="2" max="2" width="23.421875" style="12" customWidth="1"/>
    <col min="3" max="3" width="35.7109375" style="12" customWidth="1"/>
    <col min="4" max="4" width="34.28125" style="12" customWidth="1"/>
    <col min="5" max="5" width="30.421875" style="12" customWidth="1"/>
    <col min="6" max="6" width="10.421875" style="12" customWidth="1"/>
    <col min="7" max="7" width="13.8515625" style="12" customWidth="1"/>
    <col min="8" max="8" width="19.140625" style="12" customWidth="1"/>
    <col min="9" max="9" width="28.00390625" style="12" customWidth="1"/>
    <col min="10" max="10" width="17.8515625" style="11" customWidth="1"/>
    <col min="11" max="11" width="10.421875" style="12" bestFit="1" customWidth="1"/>
    <col min="12" max="12" width="11.421875" style="12" customWidth="1"/>
    <col min="13" max="13" width="18.00390625" style="12" customWidth="1"/>
    <col min="14" max="14" width="24.421875" style="12" customWidth="1"/>
    <col min="15" max="16384" width="11.421875" style="12" customWidth="1"/>
  </cols>
  <sheetData>
    <row r="1" spans="1:9" ht="12.75">
      <c r="A1" s="113" t="s">
        <v>80</v>
      </c>
      <c r="B1" s="113"/>
      <c r="C1" s="113"/>
      <c r="D1" s="113"/>
      <c r="E1" s="10"/>
      <c r="F1" s="10"/>
      <c r="G1" s="10"/>
      <c r="H1" s="10"/>
      <c r="I1" s="10"/>
    </row>
    <row r="2" spans="1:69" s="13" customFormat="1" ht="12.75">
      <c r="A2" s="121" t="s">
        <v>2</v>
      </c>
      <c r="B2" s="121"/>
      <c r="C2" s="121"/>
      <c r="D2" s="121"/>
      <c r="F2" s="14"/>
      <c r="G2" s="14"/>
      <c r="H2" s="14"/>
      <c r="I2" s="14"/>
      <c r="J2" s="11"/>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c r="BC2" s="12"/>
      <c r="BD2" s="12"/>
      <c r="BE2" s="12"/>
      <c r="BF2" s="12"/>
      <c r="BG2" s="12"/>
      <c r="BH2" s="12"/>
      <c r="BI2" s="12"/>
      <c r="BJ2" s="12"/>
      <c r="BK2" s="12"/>
      <c r="BL2" s="12"/>
      <c r="BM2" s="12"/>
      <c r="BN2" s="12"/>
      <c r="BO2" s="12"/>
      <c r="BP2" s="12"/>
      <c r="BQ2" s="12"/>
    </row>
    <row r="3" spans="1:69" s="13" customFormat="1" ht="12.75">
      <c r="A3" s="90" t="s">
        <v>3</v>
      </c>
      <c r="B3" s="90"/>
      <c r="C3" s="90"/>
      <c r="D3" s="90"/>
      <c r="J3" s="11"/>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c r="AY3" s="12"/>
      <c r="AZ3" s="12"/>
      <c r="BA3" s="12"/>
      <c r="BB3" s="12"/>
      <c r="BC3" s="12"/>
      <c r="BD3" s="12"/>
      <c r="BE3" s="12"/>
      <c r="BF3" s="12"/>
      <c r="BG3" s="12"/>
      <c r="BH3" s="12"/>
      <c r="BI3" s="12"/>
      <c r="BJ3" s="12"/>
      <c r="BK3" s="12"/>
      <c r="BL3" s="12"/>
      <c r="BM3" s="12"/>
      <c r="BN3" s="12"/>
      <c r="BO3" s="12"/>
      <c r="BP3" s="12"/>
      <c r="BQ3" s="12"/>
    </row>
    <row r="4" spans="1:69" s="13" customFormat="1" ht="12.75">
      <c r="A4" s="14"/>
      <c r="C4" s="14"/>
      <c r="D4" s="14"/>
      <c r="E4" s="14"/>
      <c r="F4" s="14"/>
      <c r="G4" s="14"/>
      <c r="H4" s="14"/>
      <c r="J4" s="11"/>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c r="AY4" s="12"/>
      <c r="AZ4" s="12"/>
      <c r="BA4" s="12"/>
      <c r="BB4" s="12"/>
      <c r="BC4" s="12"/>
      <c r="BD4" s="12"/>
      <c r="BE4" s="12"/>
      <c r="BF4" s="12"/>
      <c r="BG4" s="12"/>
      <c r="BH4" s="12"/>
      <c r="BI4" s="12"/>
      <c r="BJ4" s="12"/>
      <c r="BK4" s="12"/>
      <c r="BL4" s="12"/>
      <c r="BM4" s="12"/>
      <c r="BN4" s="12"/>
      <c r="BO4" s="12"/>
      <c r="BP4" s="12"/>
      <c r="BQ4" s="12"/>
    </row>
    <row r="5" spans="1:69" s="16" customFormat="1" ht="12.75">
      <c r="A5" s="104" t="s">
        <v>66</v>
      </c>
      <c r="B5" s="106" t="s">
        <v>65</v>
      </c>
      <c r="C5" s="106" t="s">
        <v>1</v>
      </c>
      <c r="D5" s="97" t="s">
        <v>67</v>
      </c>
      <c r="E5" s="98"/>
      <c r="F5" s="99"/>
      <c r="G5" s="116" t="s">
        <v>68</v>
      </c>
      <c r="H5" s="116" t="s">
        <v>69</v>
      </c>
      <c r="I5" s="116" t="s">
        <v>70</v>
      </c>
      <c r="J5" s="116" t="s">
        <v>71</v>
      </c>
      <c r="K5" s="116"/>
      <c r="L5" s="116"/>
      <c r="M5" s="116"/>
      <c r="N5" s="114" t="s">
        <v>72</v>
      </c>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c r="AY5" s="12"/>
      <c r="AZ5" s="12"/>
      <c r="BA5" s="12"/>
      <c r="BB5" s="12"/>
      <c r="BC5" s="12"/>
      <c r="BD5" s="12"/>
      <c r="BE5" s="12"/>
      <c r="BF5" s="12"/>
      <c r="BG5" s="12"/>
      <c r="BH5" s="12"/>
      <c r="BI5" s="12"/>
      <c r="BJ5" s="12"/>
      <c r="BK5" s="12"/>
      <c r="BL5" s="12"/>
      <c r="BM5" s="12"/>
      <c r="BN5" s="12"/>
      <c r="BO5" s="12"/>
      <c r="BP5" s="12"/>
      <c r="BQ5" s="12"/>
    </row>
    <row r="6" spans="1:69" s="16" customFormat="1" ht="12.75">
      <c r="A6" s="105"/>
      <c r="B6" s="106"/>
      <c r="C6" s="104"/>
      <c r="D6" s="100"/>
      <c r="E6" s="88"/>
      <c r="F6" s="89"/>
      <c r="G6" s="116"/>
      <c r="H6" s="116"/>
      <c r="I6" s="116"/>
      <c r="J6" s="118" t="s">
        <v>73</v>
      </c>
      <c r="K6" s="120" t="s">
        <v>74</v>
      </c>
      <c r="L6" s="120"/>
      <c r="M6" s="116" t="s">
        <v>75</v>
      </c>
      <c r="N6" s="114"/>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c r="AY6" s="12"/>
      <c r="AZ6" s="12"/>
      <c r="BA6" s="12"/>
      <c r="BB6" s="12"/>
      <c r="BC6" s="12"/>
      <c r="BD6" s="12"/>
      <c r="BE6" s="12"/>
      <c r="BF6" s="12"/>
      <c r="BG6" s="12"/>
      <c r="BH6" s="12"/>
      <c r="BI6" s="12"/>
      <c r="BJ6" s="12"/>
      <c r="BK6" s="12"/>
      <c r="BL6" s="12"/>
      <c r="BM6" s="12"/>
      <c r="BN6" s="12"/>
      <c r="BO6" s="12"/>
      <c r="BP6" s="12"/>
      <c r="BQ6" s="12"/>
    </row>
    <row r="7" spans="1:69" s="16" customFormat="1" ht="39" thickBot="1">
      <c r="A7" s="105"/>
      <c r="B7" s="104"/>
      <c r="C7" s="104"/>
      <c r="D7" s="23" t="s">
        <v>76</v>
      </c>
      <c r="E7" s="23" t="s">
        <v>0</v>
      </c>
      <c r="F7" s="15" t="s">
        <v>77</v>
      </c>
      <c r="G7" s="117"/>
      <c r="H7" s="117"/>
      <c r="I7" s="117"/>
      <c r="J7" s="119"/>
      <c r="K7" s="24" t="s">
        <v>78</v>
      </c>
      <c r="L7" s="25" t="s">
        <v>79</v>
      </c>
      <c r="M7" s="117"/>
      <c r="N7" s="115"/>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c r="BH7" s="12"/>
      <c r="BI7" s="12"/>
      <c r="BJ7" s="12"/>
      <c r="BK7" s="12"/>
      <c r="BL7" s="12"/>
      <c r="BM7" s="12"/>
      <c r="BN7" s="12"/>
      <c r="BO7" s="12"/>
      <c r="BP7" s="12"/>
      <c r="BQ7" s="12"/>
    </row>
    <row r="8" spans="1:69" s="21" customFormat="1" ht="135">
      <c r="A8" s="107" t="s">
        <v>94</v>
      </c>
      <c r="B8" s="110" t="s">
        <v>61</v>
      </c>
      <c r="C8" s="26" t="s">
        <v>4</v>
      </c>
      <c r="D8" s="27" t="s">
        <v>20</v>
      </c>
      <c r="E8" s="27" t="s">
        <v>21</v>
      </c>
      <c r="F8" s="28">
        <v>1</v>
      </c>
      <c r="G8" s="29"/>
      <c r="H8" s="123">
        <v>744500</v>
      </c>
      <c r="I8" s="126" t="s">
        <v>97</v>
      </c>
      <c r="J8" s="30">
        <v>19200000</v>
      </c>
      <c r="K8" s="31"/>
      <c r="L8" s="31"/>
      <c r="M8" s="32">
        <f aca="true" t="shared" si="0" ref="M8:M28">+J8</f>
        <v>19200000</v>
      </c>
      <c r="N8" s="39" t="s">
        <v>90</v>
      </c>
      <c r="O8" s="20"/>
      <c r="P8" s="20"/>
      <c r="Q8" s="20"/>
      <c r="R8" s="20"/>
      <c r="S8" s="20"/>
      <c r="T8" s="20"/>
      <c r="U8" s="20"/>
      <c r="V8" s="20"/>
      <c r="W8" s="20"/>
      <c r="X8" s="20"/>
      <c r="Y8" s="20"/>
      <c r="Z8" s="20"/>
      <c r="AA8" s="20"/>
      <c r="AB8" s="20"/>
      <c r="AC8" s="20"/>
      <c r="AD8" s="20"/>
      <c r="AE8" s="20"/>
      <c r="AF8" s="20"/>
      <c r="AG8" s="20"/>
      <c r="AH8" s="20"/>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row>
    <row r="9" spans="1:69" s="21" customFormat="1" ht="60">
      <c r="A9" s="108"/>
      <c r="B9" s="111"/>
      <c r="C9" s="5" t="s">
        <v>5</v>
      </c>
      <c r="D9" s="3" t="s">
        <v>22</v>
      </c>
      <c r="E9" s="3" t="s">
        <v>23</v>
      </c>
      <c r="F9" s="6">
        <v>1260</v>
      </c>
      <c r="G9" s="7">
        <v>1260</v>
      </c>
      <c r="H9" s="124"/>
      <c r="I9" s="127"/>
      <c r="J9" s="17">
        <v>204630000</v>
      </c>
      <c r="K9" s="18"/>
      <c r="L9" s="18"/>
      <c r="M9" s="19">
        <f t="shared" si="0"/>
        <v>204630000</v>
      </c>
      <c r="N9" s="40" t="s">
        <v>91</v>
      </c>
      <c r="O9" s="20"/>
      <c r="P9" s="20"/>
      <c r="Q9" s="20"/>
      <c r="R9" s="20"/>
      <c r="S9" s="20"/>
      <c r="T9" s="20"/>
      <c r="U9" s="20"/>
      <c r="V9" s="20"/>
      <c r="W9" s="20"/>
      <c r="X9" s="20"/>
      <c r="Y9" s="20"/>
      <c r="Z9" s="20"/>
      <c r="AA9" s="20"/>
      <c r="AB9" s="20"/>
      <c r="AC9" s="20"/>
      <c r="AD9" s="20"/>
      <c r="AE9" s="20"/>
      <c r="AF9" s="20"/>
      <c r="AG9" s="20"/>
      <c r="AH9" s="20"/>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row>
    <row r="10" spans="1:69" s="21" customFormat="1" ht="75">
      <c r="A10" s="108"/>
      <c r="B10" s="111"/>
      <c r="C10" s="5" t="s">
        <v>6</v>
      </c>
      <c r="D10" s="3" t="s">
        <v>24</v>
      </c>
      <c r="E10" s="3" t="s">
        <v>25</v>
      </c>
      <c r="F10" s="8">
        <v>2</v>
      </c>
      <c r="G10" s="8">
        <v>1</v>
      </c>
      <c r="H10" s="124"/>
      <c r="I10" s="127"/>
      <c r="J10" s="17">
        <v>24000000</v>
      </c>
      <c r="K10" s="18"/>
      <c r="L10" s="18"/>
      <c r="M10" s="19">
        <f t="shared" si="0"/>
        <v>24000000</v>
      </c>
      <c r="N10" s="40" t="s">
        <v>92</v>
      </c>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row>
    <row r="11" spans="1:69" s="21" customFormat="1" ht="60">
      <c r="A11" s="108"/>
      <c r="B11" s="111"/>
      <c r="C11" s="5" t="s">
        <v>7</v>
      </c>
      <c r="D11" s="3" t="s">
        <v>26</v>
      </c>
      <c r="E11" s="3" t="s">
        <v>27</v>
      </c>
      <c r="F11" s="6">
        <v>4</v>
      </c>
      <c r="G11" s="8">
        <v>2</v>
      </c>
      <c r="H11" s="124"/>
      <c r="I11" s="127"/>
      <c r="J11" s="17">
        <v>22000000</v>
      </c>
      <c r="K11" s="18"/>
      <c r="L11" s="18"/>
      <c r="M11" s="19">
        <f t="shared" si="0"/>
        <v>22000000</v>
      </c>
      <c r="N11" s="40" t="s">
        <v>90</v>
      </c>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row>
    <row r="12" spans="1:14" s="22" customFormat="1" ht="90">
      <c r="A12" s="108"/>
      <c r="B12" s="111"/>
      <c r="C12" s="122" t="s">
        <v>13</v>
      </c>
      <c r="D12" s="3" t="s">
        <v>43</v>
      </c>
      <c r="E12" s="3" t="s">
        <v>44</v>
      </c>
      <c r="F12" s="6">
        <v>15</v>
      </c>
      <c r="G12" s="7">
        <v>5</v>
      </c>
      <c r="H12" s="124"/>
      <c r="I12" s="127"/>
      <c r="J12" s="17">
        <v>30000000</v>
      </c>
      <c r="K12" s="18"/>
      <c r="L12" s="18"/>
      <c r="M12" s="19">
        <f t="shared" si="0"/>
        <v>30000000</v>
      </c>
      <c r="N12" s="40" t="s">
        <v>92</v>
      </c>
    </row>
    <row r="13" spans="1:14" s="22" customFormat="1" ht="45">
      <c r="A13" s="108"/>
      <c r="B13" s="111"/>
      <c r="C13" s="122"/>
      <c r="D13" s="3" t="s">
        <v>45</v>
      </c>
      <c r="E13" s="3" t="s">
        <v>46</v>
      </c>
      <c r="F13" s="6">
        <v>4</v>
      </c>
      <c r="G13" s="7">
        <v>1</v>
      </c>
      <c r="H13" s="124"/>
      <c r="I13" s="127"/>
      <c r="J13" s="17">
        <v>60000000</v>
      </c>
      <c r="K13" s="18"/>
      <c r="L13" s="18"/>
      <c r="M13" s="19">
        <f t="shared" si="0"/>
        <v>60000000</v>
      </c>
      <c r="N13" s="40" t="s">
        <v>92</v>
      </c>
    </row>
    <row r="14" spans="1:69" s="21" customFormat="1" ht="60">
      <c r="A14" s="108"/>
      <c r="B14" s="111"/>
      <c r="C14" s="5" t="s">
        <v>9</v>
      </c>
      <c r="D14" s="3" t="s">
        <v>32</v>
      </c>
      <c r="E14" s="3" t="s">
        <v>33</v>
      </c>
      <c r="F14" s="6">
        <v>1</v>
      </c>
      <c r="G14" s="7">
        <v>1</v>
      </c>
      <c r="H14" s="124"/>
      <c r="I14" s="127"/>
      <c r="J14" s="17">
        <v>90618000</v>
      </c>
      <c r="K14" s="18"/>
      <c r="L14" s="18"/>
      <c r="M14" s="19">
        <f t="shared" si="0"/>
        <v>90618000</v>
      </c>
      <c r="N14" s="40" t="s">
        <v>93</v>
      </c>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row>
    <row r="15" spans="1:14" s="20" customFormat="1" ht="45">
      <c r="A15" s="108"/>
      <c r="B15" s="111"/>
      <c r="C15" s="122" t="s">
        <v>10</v>
      </c>
      <c r="D15" s="129" t="s">
        <v>34</v>
      </c>
      <c r="E15" s="3" t="s">
        <v>35</v>
      </c>
      <c r="F15" s="2">
        <v>0</v>
      </c>
      <c r="G15" s="7">
        <v>2</v>
      </c>
      <c r="H15" s="124"/>
      <c r="I15" s="127"/>
      <c r="J15" s="17">
        <v>8000000</v>
      </c>
      <c r="K15" s="18"/>
      <c r="L15" s="18"/>
      <c r="M15" s="19">
        <f t="shared" si="0"/>
        <v>8000000</v>
      </c>
      <c r="N15" s="40" t="s">
        <v>90</v>
      </c>
    </row>
    <row r="16" spans="1:14" s="22" customFormat="1" ht="30">
      <c r="A16" s="108"/>
      <c r="B16" s="111"/>
      <c r="C16" s="122"/>
      <c r="D16" s="129"/>
      <c r="E16" s="3" t="s">
        <v>36</v>
      </c>
      <c r="F16" s="2">
        <v>0</v>
      </c>
      <c r="G16" s="7">
        <v>2</v>
      </c>
      <c r="H16" s="124"/>
      <c r="I16" s="127"/>
      <c r="J16" s="17">
        <v>8000000</v>
      </c>
      <c r="K16" s="18"/>
      <c r="L16" s="18"/>
      <c r="M16" s="19">
        <f t="shared" si="0"/>
        <v>8000000</v>
      </c>
      <c r="N16" s="40" t="s">
        <v>90</v>
      </c>
    </row>
    <row r="17" spans="1:14" s="22" customFormat="1" ht="45">
      <c r="A17" s="108"/>
      <c r="B17" s="111"/>
      <c r="C17" s="5" t="s">
        <v>14</v>
      </c>
      <c r="D17" s="3" t="s">
        <v>49</v>
      </c>
      <c r="E17" s="3" t="s">
        <v>50</v>
      </c>
      <c r="F17" s="6">
        <v>4</v>
      </c>
      <c r="G17" s="7">
        <v>2</v>
      </c>
      <c r="H17" s="124"/>
      <c r="I17" s="127"/>
      <c r="J17" s="17">
        <v>10000000</v>
      </c>
      <c r="K17" s="18"/>
      <c r="L17" s="18"/>
      <c r="M17" s="19">
        <f t="shared" si="0"/>
        <v>10000000</v>
      </c>
      <c r="N17" s="40" t="s">
        <v>92</v>
      </c>
    </row>
    <row r="18" spans="1:14" s="22" customFormat="1" ht="90">
      <c r="A18" s="108"/>
      <c r="B18" s="111"/>
      <c r="C18" s="5" t="s">
        <v>15</v>
      </c>
      <c r="D18" s="3" t="s">
        <v>51</v>
      </c>
      <c r="E18" s="3" t="s">
        <v>52</v>
      </c>
      <c r="F18" s="4">
        <v>0</v>
      </c>
      <c r="G18" s="7">
        <v>1</v>
      </c>
      <c r="H18" s="124"/>
      <c r="I18" s="127"/>
      <c r="J18" s="17">
        <v>12110000</v>
      </c>
      <c r="K18" s="18"/>
      <c r="L18" s="18"/>
      <c r="M18" s="19">
        <f t="shared" si="0"/>
        <v>12110000</v>
      </c>
      <c r="N18" s="40" t="s">
        <v>92</v>
      </c>
    </row>
    <row r="19" spans="1:14" s="22" customFormat="1" ht="60">
      <c r="A19" s="108"/>
      <c r="B19" s="111"/>
      <c r="C19" s="5" t="s">
        <v>19</v>
      </c>
      <c r="D19" s="3" t="s">
        <v>59</v>
      </c>
      <c r="E19" s="3" t="s">
        <v>60</v>
      </c>
      <c r="F19" s="7">
        <v>200</v>
      </c>
      <c r="G19" s="8">
        <v>60</v>
      </c>
      <c r="H19" s="124"/>
      <c r="I19" s="127"/>
      <c r="J19" s="17">
        <v>5000000</v>
      </c>
      <c r="K19" s="18"/>
      <c r="L19" s="18"/>
      <c r="M19" s="19">
        <f t="shared" si="0"/>
        <v>5000000</v>
      </c>
      <c r="N19" s="40" t="s">
        <v>92</v>
      </c>
    </row>
    <row r="20" spans="1:14" s="22" customFormat="1" ht="45">
      <c r="A20" s="108"/>
      <c r="B20" s="111"/>
      <c r="C20" s="5" t="s">
        <v>16</v>
      </c>
      <c r="D20" s="3" t="s">
        <v>53</v>
      </c>
      <c r="E20" s="3" t="s">
        <v>54</v>
      </c>
      <c r="F20" s="6">
        <v>52</v>
      </c>
      <c r="G20" s="7">
        <v>25</v>
      </c>
      <c r="H20" s="124"/>
      <c r="I20" s="127"/>
      <c r="J20" s="17">
        <v>65000000</v>
      </c>
      <c r="K20" s="18"/>
      <c r="L20" s="18"/>
      <c r="M20" s="19">
        <f t="shared" si="0"/>
        <v>65000000</v>
      </c>
      <c r="N20" s="40" t="s">
        <v>92</v>
      </c>
    </row>
    <row r="21" spans="1:69" s="21" customFormat="1" ht="75">
      <c r="A21" s="108"/>
      <c r="B21" s="111"/>
      <c r="C21" s="5" t="s">
        <v>8</v>
      </c>
      <c r="D21" s="3" t="s">
        <v>28</v>
      </c>
      <c r="E21" s="3" t="s">
        <v>29</v>
      </c>
      <c r="F21" s="6">
        <v>10</v>
      </c>
      <c r="G21" s="7">
        <v>1</v>
      </c>
      <c r="H21" s="124"/>
      <c r="I21" s="127"/>
      <c r="J21" s="17">
        <v>3970000</v>
      </c>
      <c r="K21" s="18"/>
      <c r="L21" s="18"/>
      <c r="M21" s="19">
        <f t="shared" si="0"/>
        <v>3970000</v>
      </c>
      <c r="N21" s="40" t="s">
        <v>92</v>
      </c>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row>
    <row r="22" spans="1:69" s="21" customFormat="1" ht="75">
      <c r="A22" s="108"/>
      <c r="B22" s="111"/>
      <c r="C22" s="5"/>
      <c r="D22" s="3" t="s">
        <v>41</v>
      </c>
      <c r="E22" s="3" t="s">
        <v>42</v>
      </c>
      <c r="F22" s="6">
        <v>10</v>
      </c>
      <c r="G22" s="7">
        <v>6</v>
      </c>
      <c r="H22" s="124"/>
      <c r="I22" s="127"/>
      <c r="J22" s="17">
        <v>48000000</v>
      </c>
      <c r="K22" s="18"/>
      <c r="L22" s="18"/>
      <c r="M22" s="19">
        <f t="shared" si="0"/>
        <v>48000000</v>
      </c>
      <c r="N22" s="40" t="s">
        <v>92</v>
      </c>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row>
    <row r="23" spans="1:14" s="22" customFormat="1" ht="60">
      <c r="A23" s="108"/>
      <c r="B23" s="111"/>
      <c r="C23" s="5" t="s">
        <v>12</v>
      </c>
      <c r="D23" s="3" t="s">
        <v>39</v>
      </c>
      <c r="E23" s="3" t="s">
        <v>40</v>
      </c>
      <c r="F23" s="6">
        <v>5</v>
      </c>
      <c r="G23" s="7">
        <v>5</v>
      </c>
      <c r="H23" s="124"/>
      <c r="I23" s="127" t="s">
        <v>96</v>
      </c>
      <c r="J23" s="17">
        <v>55000000</v>
      </c>
      <c r="K23" s="18"/>
      <c r="L23" s="18"/>
      <c r="M23" s="19">
        <f t="shared" si="0"/>
        <v>55000000</v>
      </c>
      <c r="N23" s="40" t="s">
        <v>92</v>
      </c>
    </row>
    <row r="24" spans="1:69" s="21" customFormat="1" ht="75">
      <c r="A24" s="108"/>
      <c r="B24" s="111"/>
      <c r="C24" s="5"/>
      <c r="D24" s="3" t="s">
        <v>30</v>
      </c>
      <c r="E24" s="3" t="s">
        <v>31</v>
      </c>
      <c r="F24" s="7">
        <v>0</v>
      </c>
      <c r="G24" s="9">
        <v>0.5</v>
      </c>
      <c r="H24" s="124"/>
      <c r="I24" s="127"/>
      <c r="J24" s="17">
        <v>4000000</v>
      </c>
      <c r="K24" s="18"/>
      <c r="L24" s="18"/>
      <c r="M24" s="19">
        <f t="shared" si="0"/>
        <v>4000000</v>
      </c>
      <c r="N24" s="40" t="s">
        <v>90</v>
      </c>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row>
    <row r="25" spans="1:14" s="22" customFormat="1" ht="45">
      <c r="A25" s="108"/>
      <c r="B25" s="111"/>
      <c r="C25" s="5" t="s">
        <v>11</v>
      </c>
      <c r="D25" s="3" t="s">
        <v>37</v>
      </c>
      <c r="E25" s="3" t="s">
        <v>38</v>
      </c>
      <c r="F25" s="6">
        <v>6</v>
      </c>
      <c r="G25" s="7">
        <v>2</v>
      </c>
      <c r="H25" s="124"/>
      <c r="I25" s="127"/>
      <c r="J25" s="17">
        <v>16000000</v>
      </c>
      <c r="K25" s="18"/>
      <c r="L25" s="18"/>
      <c r="M25" s="19">
        <f t="shared" si="0"/>
        <v>16000000</v>
      </c>
      <c r="N25" s="40" t="s">
        <v>92</v>
      </c>
    </row>
    <row r="26" spans="1:14" s="22" customFormat="1" ht="45">
      <c r="A26" s="108"/>
      <c r="B26" s="111"/>
      <c r="C26" s="5" t="s">
        <v>95</v>
      </c>
      <c r="D26" s="3" t="s">
        <v>47</v>
      </c>
      <c r="E26" s="3" t="s">
        <v>48</v>
      </c>
      <c r="F26" s="7">
        <v>0</v>
      </c>
      <c r="G26" s="7">
        <v>1</v>
      </c>
      <c r="H26" s="124"/>
      <c r="I26" s="127"/>
      <c r="J26" s="17">
        <v>6000000</v>
      </c>
      <c r="K26" s="18"/>
      <c r="L26" s="18"/>
      <c r="M26" s="19">
        <f t="shared" si="0"/>
        <v>6000000</v>
      </c>
      <c r="N26" s="40" t="s">
        <v>90</v>
      </c>
    </row>
    <row r="27" spans="1:14" s="22" customFormat="1" ht="30">
      <c r="A27" s="108"/>
      <c r="B27" s="111"/>
      <c r="C27" s="5" t="s">
        <v>17</v>
      </c>
      <c r="D27" s="3" t="s">
        <v>55</v>
      </c>
      <c r="E27" s="3" t="s">
        <v>56</v>
      </c>
      <c r="F27" s="6">
        <v>5</v>
      </c>
      <c r="G27" s="7">
        <v>5</v>
      </c>
      <c r="H27" s="124"/>
      <c r="I27" s="127"/>
      <c r="J27" s="17">
        <v>15000000</v>
      </c>
      <c r="K27" s="18"/>
      <c r="L27" s="18"/>
      <c r="M27" s="19">
        <f t="shared" si="0"/>
        <v>15000000</v>
      </c>
      <c r="N27" s="40" t="s">
        <v>90</v>
      </c>
    </row>
    <row r="28" spans="1:14" s="22" customFormat="1" ht="75.75" thickBot="1">
      <c r="A28" s="109"/>
      <c r="B28" s="112"/>
      <c r="C28" s="33" t="s">
        <v>18</v>
      </c>
      <c r="D28" s="34" t="s">
        <v>57</v>
      </c>
      <c r="E28" s="34" t="s">
        <v>58</v>
      </c>
      <c r="F28" s="35">
        <v>12</v>
      </c>
      <c r="G28" s="35">
        <v>20</v>
      </c>
      <c r="H28" s="125"/>
      <c r="I28" s="128"/>
      <c r="J28" s="36">
        <v>37970000</v>
      </c>
      <c r="K28" s="37"/>
      <c r="L28" s="37"/>
      <c r="M28" s="38">
        <f t="shared" si="0"/>
        <v>37970000</v>
      </c>
      <c r="N28" s="41" t="s">
        <v>90</v>
      </c>
    </row>
    <row r="29" ht="12.75">
      <c r="J29" s="11">
        <f>SUM(J8:J28)</f>
        <v>744498000</v>
      </c>
    </row>
    <row r="30" spans="1:3" ht="12.75">
      <c r="A30" s="101" t="s">
        <v>62</v>
      </c>
      <c r="B30" s="102"/>
      <c r="C30" s="103"/>
    </row>
    <row r="31" spans="1:3" ht="12.75">
      <c r="A31" s="91" t="s">
        <v>63</v>
      </c>
      <c r="B31" s="92"/>
      <c r="C31" s="93"/>
    </row>
    <row r="32" spans="1:3" ht="12.75">
      <c r="A32" s="94" t="s">
        <v>64</v>
      </c>
      <c r="B32" s="95"/>
      <c r="C32" s="96"/>
    </row>
  </sheetData>
  <sheetProtection/>
  <mergeCells count="26">
    <mergeCell ref="C15:C16"/>
    <mergeCell ref="C12:C13"/>
    <mergeCell ref="H8:H28"/>
    <mergeCell ref="I8:I22"/>
    <mergeCell ref="I23:I28"/>
    <mergeCell ref="D15:D16"/>
    <mergeCell ref="A1:D1"/>
    <mergeCell ref="N5:N7"/>
    <mergeCell ref="I5:I7"/>
    <mergeCell ref="G5:G7"/>
    <mergeCell ref="H5:H7"/>
    <mergeCell ref="J5:M5"/>
    <mergeCell ref="J6:J7"/>
    <mergeCell ref="K6:L6"/>
    <mergeCell ref="M6:M7"/>
    <mergeCell ref="A2:D2"/>
    <mergeCell ref="A3:D3"/>
    <mergeCell ref="A31:C31"/>
    <mergeCell ref="A32:C32"/>
    <mergeCell ref="D5:F6"/>
    <mergeCell ref="A30:C30"/>
    <mergeCell ref="A5:A7"/>
    <mergeCell ref="C5:C7"/>
    <mergeCell ref="B5:B7"/>
    <mergeCell ref="A8:A28"/>
    <mergeCell ref="B8:B28"/>
  </mergeCells>
  <printOptions horizontalCentered="1"/>
  <pageMargins left="0.1968503937007874" right="0.1968503937007874" top="0.35433070866141736" bottom="0.31496062992125984" header="0" footer="0"/>
  <pageSetup horizontalDpi="600" verticalDpi="600" orientation="landscape" paperSize="5" scale="55" r:id="rId1"/>
</worksheet>
</file>

<file path=xl/worksheets/sheet2.xml><?xml version="1.0" encoding="utf-8"?>
<worksheet xmlns="http://schemas.openxmlformats.org/spreadsheetml/2006/main" xmlns:r="http://schemas.openxmlformats.org/officeDocument/2006/relationships">
  <sheetPr>
    <tabColor indexed="13"/>
  </sheetPr>
  <dimension ref="A1:H12"/>
  <sheetViews>
    <sheetView zoomScale="70" zoomScaleNormal="70" workbookViewId="0" topLeftCell="A1">
      <selection activeCell="D22" sqref="D22"/>
    </sheetView>
  </sheetViews>
  <sheetFormatPr defaultColWidth="11.421875" defaultRowHeight="12.75"/>
  <cols>
    <col min="1" max="1" width="3.421875" style="0" bestFit="1" customWidth="1"/>
    <col min="2" max="2" width="14.8515625" style="0" customWidth="1"/>
    <col min="3" max="3" width="33.140625" style="0" customWidth="1"/>
    <col min="4" max="4" width="29.421875" style="0" customWidth="1"/>
    <col min="5" max="5" width="16.140625" style="0" customWidth="1"/>
    <col min="7" max="7" width="15.7109375" style="0" customWidth="1"/>
    <col min="8" max="8" width="13.57421875" style="0" customWidth="1"/>
  </cols>
  <sheetData>
    <row r="1" spans="1:8" ht="15.75">
      <c r="A1" s="138" t="s">
        <v>98</v>
      </c>
      <c r="B1" s="138"/>
      <c r="C1" s="138"/>
      <c r="D1" s="138"/>
      <c r="E1" s="138"/>
      <c r="F1" s="138"/>
      <c r="G1" s="138"/>
      <c r="H1" s="138"/>
    </row>
    <row r="2" spans="1:8" ht="15.75">
      <c r="A2" s="138" t="s">
        <v>99</v>
      </c>
      <c r="B2" s="138"/>
      <c r="C2" s="138"/>
      <c r="D2" s="138"/>
      <c r="E2" s="138"/>
      <c r="F2" s="138"/>
      <c r="G2" s="138"/>
      <c r="H2" s="138"/>
    </row>
    <row r="3" spans="1:8" ht="12.75">
      <c r="A3" s="47"/>
      <c r="B3" s="47"/>
      <c r="C3" s="47"/>
      <c r="D3" s="47"/>
      <c r="E3" s="47"/>
      <c r="F3" s="47"/>
      <c r="G3" s="47"/>
      <c r="H3" s="47"/>
    </row>
    <row r="4" spans="1:8" ht="12.75">
      <c r="A4" s="134" t="s">
        <v>100</v>
      </c>
      <c r="B4" s="134"/>
      <c r="C4" s="134"/>
      <c r="D4" s="134"/>
      <c r="E4" s="48"/>
      <c r="F4" s="49"/>
      <c r="G4" s="47"/>
      <c r="H4" s="47"/>
    </row>
    <row r="5" spans="1:8" ht="12.75">
      <c r="A5" s="134" t="s">
        <v>101</v>
      </c>
      <c r="B5" s="134"/>
      <c r="C5" s="134"/>
      <c r="D5" s="134"/>
      <c r="E5" s="134"/>
      <c r="F5" s="48"/>
      <c r="G5" s="47"/>
      <c r="H5" s="47"/>
    </row>
    <row r="6" spans="1:8" ht="12.75">
      <c r="A6" s="133" t="s">
        <v>126</v>
      </c>
      <c r="B6" s="134"/>
      <c r="C6" s="134"/>
      <c r="D6" s="134"/>
      <c r="E6" s="48" t="s">
        <v>102</v>
      </c>
      <c r="F6" s="50"/>
      <c r="G6" s="51"/>
      <c r="H6" s="48"/>
    </row>
    <row r="7" spans="1:8" ht="13.5" thickBot="1">
      <c r="A7" s="47"/>
      <c r="D7" s="52"/>
      <c r="F7" s="53"/>
      <c r="H7" s="52"/>
    </row>
    <row r="8" spans="1:8" ht="57" thickBot="1">
      <c r="A8" s="54" t="s">
        <v>103</v>
      </c>
      <c r="B8" s="55" t="s">
        <v>104</v>
      </c>
      <c r="C8" s="55" t="s">
        <v>105</v>
      </c>
      <c r="D8" s="56" t="s">
        <v>106</v>
      </c>
      <c r="E8" s="55" t="s">
        <v>107</v>
      </c>
      <c r="F8" s="55" t="s">
        <v>108</v>
      </c>
      <c r="G8" s="55" t="s">
        <v>109</v>
      </c>
      <c r="H8" s="57" t="s">
        <v>110</v>
      </c>
    </row>
    <row r="9" spans="1:8" ht="25.5">
      <c r="A9" s="58">
        <v>1</v>
      </c>
      <c r="B9" s="135" t="s">
        <v>111</v>
      </c>
      <c r="C9" s="43" t="s">
        <v>81</v>
      </c>
      <c r="D9" s="43" t="s">
        <v>82</v>
      </c>
      <c r="E9" s="44">
        <v>1</v>
      </c>
      <c r="F9" s="135" t="s">
        <v>112</v>
      </c>
      <c r="G9" s="135" t="s">
        <v>113</v>
      </c>
      <c r="H9" s="130" t="s">
        <v>114</v>
      </c>
    </row>
    <row r="10" spans="1:8" ht="63.75">
      <c r="A10" s="59">
        <v>2</v>
      </c>
      <c r="B10" s="136"/>
      <c r="C10" s="42" t="s">
        <v>83</v>
      </c>
      <c r="D10" s="42" t="s">
        <v>84</v>
      </c>
      <c r="E10" s="1">
        <v>1</v>
      </c>
      <c r="F10" s="136"/>
      <c r="G10" s="136"/>
      <c r="H10" s="131"/>
    </row>
    <row r="11" spans="1:8" ht="63.75">
      <c r="A11" s="60">
        <v>3</v>
      </c>
      <c r="B11" s="136"/>
      <c r="C11" s="42" t="s">
        <v>86</v>
      </c>
      <c r="D11" s="42" t="s">
        <v>87</v>
      </c>
      <c r="E11" s="1" t="s">
        <v>85</v>
      </c>
      <c r="F11" s="136"/>
      <c r="G11" s="136"/>
      <c r="H11" s="131"/>
    </row>
    <row r="12" spans="1:8" ht="77.25" thickBot="1">
      <c r="A12" s="61">
        <v>4</v>
      </c>
      <c r="B12" s="137"/>
      <c r="C12" s="45" t="s">
        <v>88</v>
      </c>
      <c r="D12" s="45" t="s">
        <v>89</v>
      </c>
      <c r="E12" s="46">
        <v>0.05</v>
      </c>
      <c r="F12" s="137"/>
      <c r="G12" s="137"/>
      <c r="H12" s="132"/>
    </row>
  </sheetData>
  <mergeCells count="9">
    <mergeCell ref="A1:H1"/>
    <mergeCell ref="A2:H2"/>
    <mergeCell ref="A4:D4"/>
    <mergeCell ref="A5:E5"/>
    <mergeCell ref="H9:H12"/>
    <mergeCell ref="A6:D6"/>
    <mergeCell ref="B9:B12"/>
    <mergeCell ref="F9:F12"/>
    <mergeCell ref="G9:G12"/>
  </mergeCells>
  <printOptions horizontalCentered="1"/>
  <pageMargins left="0.17" right="0.19" top="0.984251968503937" bottom="0.18" header="0" footer="0"/>
  <pageSetup horizontalDpi="600" verticalDpi="600" orientation="landscape" scale="90" r:id="rId1"/>
</worksheet>
</file>

<file path=xl/worksheets/sheet3.xml><?xml version="1.0" encoding="utf-8"?>
<worksheet xmlns="http://schemas.openxmlformats.org/spreadsheetml/2006/main" xmlns:r="http://schemas.openxmlformats.org/officeDocument/2006/relationships">
  <sheetPr>
    <tabColor indexed="13"/>
  </sheetPr>
  <dimension ref="A1:I13"/>
  <sheetViews>
    <sheetView tabSelected="1" zoomScale="85" zoomScaleNormal="85" workbookViewId="0" topLeftCell="A1">
      <selection activeCell="C12" sqref="C12"/>
    </sheetView>
  </sheetViews>
  <sheetFormatPr defaultColWidth="11.421875" defaultRowHeight="12.75"/>
  <cols>
    <col min="1" max="1" width="3.00390625" style="0" bestFit="1" customWidth="1"/>
    <col min="2" max="2" width="14.421875" style="0" customWidth="1"/>
    <col min="3" max="3" width="25.7109375" style="0" customWidth="1"/>
    <col min="4" max="4" width="26.8515625" style="0" customWidth="1"/>
    <col min="5" max="5" width="13.8515625" style="0" customWidth="1"/>
    <col min="6" max="6" width="34.7109375" style="0" customWidth="1"/>
    <col min="9" max="9" width="12.140625" style="0" customWidth="1"/>
  </cols>
  <sheetData>
    <row r="1" spans="1:9" ht="15.75">
      <c r="A1" s="138" t="s">
        <v>115</v>
      </c>
      <c r="B1" s="138"/>
      <c r="C1" s="138"/>
      <c r="D1" s="138"/>
      <c r="E1" s="138"/>
      <c r="F1" s="138"/>
      <c r="G1" s="138"/>
      <c r="H1" s="138"/>
      <c r="I1" s="138"/>
    </row>
    <row r="2" spans="1:9" ht="15.75">
      <c r="A2" s="138" t="s">
        <v>99</v>
      </c>
      <c r="B2" s="138"/>
      <c r="C2" s="138"/>
      <c r="D2" s="138"/>
      <c r="E2" s="138"/>
      <c r="F2" s="138"/>
      <c r="G2" s="138"/>
      <c r="H2" s="138"/>
      <c r="I2" s="138"/>
    </row>
    <row r="3" spans="2:8" ht="12.75">
      <c r="B3" s="47"/>
      <c r="C3" s="47"/>
      <c r="D3" s="47"/>
      <c r="E3" s="47"/>
      <c r="F3" s="47"/>
      <c r="G3" s="47"/>
      <c r="H3" s="47"/>
    </row>
    <row r="4" spans="1:8" ht="12.75">
      <c r="A4" s="134" t="s">
        <v>100</v>
      </c>
      <c r="B4" s="134"/>
      <c r="C4" s="134"/>
      <c r="D4" s="48"/>
      <c r="E4" s="48"/>
      <c r="F4" s="49"/>
      <c r="G4" s="47"/>
      <c r="H4" s="47"/>
    </row>
    <row r="5" spans="1:8" ht="12.75">
      <c r="A5" s="134" t="s">
        <v>101</v>
      </c>
      <c r="B5" s="134"/>
      <c r="C5" s="134"/>
      <c r="D5" s="134"/>
      <c r="E5" s="48"/>
      <c r="F5" s="48"/>
      <c r="G5" s="47"/>
      <c r="H5" s="47"/>
    </row>
    <row r="6" spans="1:8" ht="12.75">
      <c r="A6" s="133" t="s">
        <v>126</v>
      </c>
      <c r="B6" s="134"/>
      <c r="C6" s="134"/>
      <c r="D6" s="134"/>
      <c r="E6" s="51"/>
      <c r="F6" s="48" t="s">
        <v>102</v>
      </c>
      <c r="H6" s="48"/>
    </row>
    <row r="7" spans="4:8" ht="13.5" thickBot="1">
      <c r="D7" s="52"/>
      <c r="F7" s="53"/>
      <c r="H7" s="52"/>
    </row>
    <row r="8" spans="1:9" ht="12.75">
      <c r="A8" s="146" t="s">
        <v>103</v>
      </c>
      <c r="B8" s="141" t="s">
        <v>116</v>
      </c>
      <c r="C8" s="139" t="s">
        <v>117</v>
      </c>
      <c r="D8" s="148" t="str">
        <f>'[1]4'!D8</f>
        <v>INDICADORES CLAVES DE RENDIMIENTO</v>
      </c>
      <c r="E8" s="139" t="s">
        <v>118</v>
      </c>
      <c r="F8" s="141" t="s">
        <v>119</v>
      </c>
      <c r="G8" s="143" t="s">
        <v>120</v>
      </c>
      <c r="H8" s="143"/>
      <c r="I8" s="144" t="s">
        <v>121</v>
      </c>
    </row>
    <row r="9" spans="1:9" ht="45.75" thickBot="1">
      <c r="A9" s="147"/>
      <c r="B9" s="142"/>
      <c r="C9" s="140"/>
      <c r="D9" s="140"/>
      <c r="E9" s="140" t="s">
        <v>122</v>
      </c>
      <c r="F9" s="142"/>
      <c r="G9" s="62" t="s">
        <v>123</v>
      </c>
      <c r="H9" s="62" t="s">
        <v>124</v>
      </c>
      <c r="I9" s="145"/>
    </row>
    <row r="10" spans="1:9" ht="102">
      <c r="A10" s="58">
        <v>1</v>
      </c>
      <c r="B10" s="135" t="s">
        <v>111</v>
      </c>
      <c r="C10" s="43" t="s">
        <v>81</v>
      </c>
      <c r="D10" s="43" t="s">
        <v>82</v>
      </c>
      <c r="E10" s="44">
        <v>1</v>
      </c>
      <c r="F10" s="63" t="s">
        <v>146</v>
      </c>
      <c r="G10" s="64">
        <v>0.5</v>
      </c>
      <c r="H10" s="64">
        <v>0.1</v>
      </c>
      <c r="I10" s="65"/>
    </row>
    <row r="11" spans="1:9" ht="127.5">
      <c r="A11" s="59">
        <v>2</v>
      </c>
      <c r="B11" s="136"/>
      <c r="C11" s="42" t="s">
        <v>83</v>
      </c>
      <c r="D11" s="42" t="s">
        <v>84</v>
      </c>
      <c r="E11" s="1">
        <v>1</v>
      </c>
      <c r="F11" s="66" t="s">
        <v>144</v>
      </c>
      <c r="G11" s="67">
        <v>0.5</v>
      </c>
      <c r="H11" s="67">
        <v>0.75</v>
      </c>
      <c r="I11" s="68"/>
    </row>
    <row r="12" spans="1:9" ht="89.25">
      <c r="A12" s="60">
        <v>3</v>
      </c>
      <c r="B12" s="136"/>
      <c r="C12" s="42" t="s">
        <v>86</v>
      </c>
      <c r="D12" s="42" t="s">
        <v>87</v>
      </c>
      <c r="E12" s="1" t="s">
        <v>85</v>
      </c>
      <c r="F12" s="66" t="s">
        <v>145</v>
      </c>
      <c r="G12" s="67">
        <v>0.5</v>
      </c>
      <c r="H12" s="67">
        <v>0.2</v>
      </c>
      <c r="I12" s="68"/>
    </row>
    <row r="13" spans="1:9" ht="90" thickBot="1">
      <c r="A13" s="61">
        <v>4</v>
      </c>
      <c r="B13" s="137"/>
      <c r="C13" s="45" t="s">
        <v>88</v>
      </c>
      <c r="D13" s="45" t="s">
        <v>89</v>
      </c>
      <c r="E13" s="46">
        <v>0.05</v>
      </c>
      <c r="F13" s="69" t="s">
        <v>125</v>
      </c>
      <c r="G13" s="70">
        <v>0.5</v>
      </c>
      <c r="H13" s="70">
        <v>0</v>
      </c>
      <c r="I13" s="71"/>
    </row>
  </sheetData>
  <mergeCells count="14">
    <mergeCell ref="A1:I1"/>
    <mergeCell ref="A2:I2"/>
    <mergeCell ref="A4:C4"/>
    <mergeCell ref="A5:D5"/>
    <mergeCell ref="I8:I9"/>
    <mergeCell ref="A6:D6"/>
    <mergeCell ref="A8:A9"/>
    <mergeCell ref="B8:B9"/>
    <mergeCell ref="C8:C9"/>
    <mergeCell ref="D8:D9"/>
    <mergeCell ref="B10:B13"/>
    <mergeCell ref="E8:E9"/>
    <mergeCell ref="F8:F9"/>
    <mergeCell ref="G8:H8"/>
  </mergeCells>
  <printOptions horizontalCentered="1"/>
  <pageMargins left="0.17" right="0.17" top="0.984251968503937" bottom="0.19" header="0" footer="0"/>
  <pageSetup horizontalDpi="600" verticalDpi="600" orientation="landscape" scale="85" r:id="rId1"/>
</worksheet>
</file>

<file path=xl/worksheets/sheet4.xml><?xml version="1.0" encoding="utf-8"?>
<worksheet xmlns="http://schemas.openxmlformats.org/spreadsheetml/2006/main" xmlns:r="http://schemas.openxmlformats.org/officeDocument/2006/relationships">
  <sheetPr>
    <tabColor indexed="13"/>
  </sheetPr>
  <dimension ref="A1:J19"/>
  <sheetViews>
    <sheetView workbookViewId="0" topLeftCell="A1">
      <selection activeCell="D5" sqref="D5"/>
    </sheetView>
  </sheetViews>
  <sheetFormatPr defaultColWidth="11.421875" defaultRowHeight="12.75"/>
  <cols>
    <col min="2" max="2" width="14.00390625" style="0" bestFit="1" customWidth="1"/>
    <col min="4" max="4" width="16.28125" style="0" customWidth="1"/>
    <col min="10" max="10" width="41.7109375" style="0" customWidth="1"/>
  </cols>
  <sheetData>
    <row r="1" spans="1:10" ht="21.75">
      <c r="A1" s="149" t="s">
        <v>128</v>
      </c>
      <c r="B1" s="149"/>
      <c r="C1" s="149"/>
      <c r="D1" s="149"/>
      <c r="E1" s="149"/>
      <c r="F1" s="149"/>
      <c r="G1" s="149"/>
      <c r="H1" s="149"/>
      <c r="I1" s="149"/>
      <c r="J1" s="149"/>
    </row>
    <row r="2" spans="1:10" ht="19.5">
      <c r="A2" s="150" t="s">
        <v>129</v>
      </c>
      <c r="B2" s="150"/>
      <c r="C2" s="150"/>
      <c r="D2" s="150"/>
      <c r="E2" s="150"/>
      <c r="F2" s="150"/>
      <c r="G2" s="150"/>
      <c r="H2" s="150"/>
      <c r="I2" s="150"/>
      <c r="J2" s="150"/>
    </row>
    <row r="3" spans="1:10" ht="13.5" thickBot="1">
      <c r="A3" s="72"/>
      <c r="B3" s="73"/>
      <c r="C3" s="74"/>
      <c r="D3" s="72"/>
      <c r="E3" s="75"/>
      <c r="F3" s="75"/>
      <c r="G3" s="75"/>
      <c r="H3" s="75"/>
      <c r="I3" s="76"/>
      <c r="J3" s="72"/>
    </row>
    <row r="4" spans="1:10" ht="48.75" thickBot="1">
      <c r="A4" s="77" t="s">
        <v>130</v>
      </c>
      <c r="B4" s="78" t="s">
        <v>131</v>
      </c>
      <c r="C4" s="79" t="s">
        <v>132</v>
      </c>
      <c r="D4" s="77" t="s">
        <v>133</v>
      </c>
      <c r="E4" s="77" t="s">
        <v>134</v>
      </c>
      <c r="F4" s="77" t="s">
        <v>135</v>
      </c>
      <c r="G4" s="77" t="s">
        <v>136</v>
      </c>
      <c r="H4" s="77" t="s">
        <v>137</v>
      </c>
      <c r="I4" s="80" t="s">
        <v>138</v>
      </c>
      <c r="J4" s="77" t="s">
        <v>143</v>
      </c>
    </row>
    <row r="5" spans="1:10" ht="252.75" thickBot="1">
      <c r="A5" s="81" t="s">
        <v>139</v>
      </c>
      <c r="B5" s="82">
        <v>2009520010100</v>
      </c>
      <c r="C5" s="81" t="s">
        <v>140</v>
      </c>
      <c r="D5" s="81" t="s">
        <v>141</v>
      </c>
      <c r="E5" s="83">
        <v>39903</v>
      </c>
      <c r="F5" s="84">
        <v>40178</v>
      </c>
      <c r="G5" s="85">
        <v>100000000</v>
      </c>
      <c r="H5" s="86">
        <v>19800000</v>
      </c>
      <c r="I5" s="87">
        <f>+H5/G5</f>
        <v>0.198</v>
      </c>
      <c r="J5" s="81" t="s">
        <v>142</v>
      </c>
    </row>
    <row r="19" ht="12.75">
      <c r="C19" t="s">
        <v>127</v>
      </c>
    </row>
  </sheetData>
  <mergeCells count="2">
    <mergeCell ref="A1:J1"/>
    <mergeCell ref="A2:J2"/>
  </mergeCells>
  <printOptions/>
  <pageMargins left="0.15748031496062992" right="0.15748031496062992" top="0.984251968503937" bottom="0.2362204724409449" header="0" footer="0"/>
  <pageSetup horizontalDpi="600" verticalDpi="600" orientation="landscape" scale="9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Olgap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Lina Margarita Bravo Ardila</dc:creator>
  <cp:keywords/>
  <dc:description/>
  <cp:lastModifiedBy>planeacion04</cp:lastModifiedBy>
  <cp:lastPrinted>2009-07-28T16:22:24Z</cp:lastPrinted>
  <dcterms:created xsi:type="dcterms:W3CDTF">2005-09-30T21:17:52Z</dcterms:created>
  <dcterms:modified xsi:type="dcterms:W3CDTF">2009-07-28T16:22:41Z</dcterms:modified>
  <cp:category/>
  <cp:version/>
  <cp:contentType/>
  <cp:contentStatus/>
</cp:coreProperties>
</file>