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9421A00-D41C-482C-8D98-BDC1F6FC583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Hoja2" sheetId="2" r:id="rId1"/>
    <sheet name="PLAN DE ACCIÓN 2020 - PLANEACIÓ" sheetId="3" r:id="rId2"/>
  </sheets>
  <externalReferences>
    <externalReference r:id="rId3"/>
    <externalReference r:id="rId4"/>
  </externalReferences>
  <definedNames>
    <definedName name="_xlnm._FilterDatabase" localSheetId="0" hidden="1">Hoja2!$A$8:$AJ$795</definedName>
    <definedName name="dependencias">[1]param!$F$2:$F$34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3" l="1"/>
  <c r="AI20" i="3" l="1"/>
  <c r="AI19" i="3"/>
  <c r="AI18" i="3"/>
  <c r="AI17" i="3"/>
  <c r="AI16" i="3"/>
  <c r="AI15" i="3"/>
  <c r="AI14" i="3"/>
  <c r="AI13" i="3"/>
  <c r="AI12" i="3"/>
  <c r="AI11" i="3"/>
  <c r="AI10" i="3"/>
  <c r="AI9" i="3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<sst xmlns="http://schemas.openxmlformats.org/spreadsheetml/2006/main" count="6604" uniqueCount="2046">
  <si>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</si>
  <si>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</si>
  <si>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</si>
  <si>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</si>
  <si>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</si>
  <si>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</si>
  <si>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</si>
  <si>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</si>
  <si>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</si>
  <si>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</si>
  <si>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</si>
  <si>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</si>
  <si>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</si>
  <si>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</si>
  <si>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</si>
  <si>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</si>
  <si>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</si>
  <si>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</si>
  <si>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</si>
  <si>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</si>
  <si>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</si>
  <si>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</si>
  <si>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</si>
  <si>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</si>
  <si>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</si>
  <si>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</si>
  <si>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</si>
  <si>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</si>
  <si>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</si>
  <si>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</si>
  <si>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</si>
  <si>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</si>
  <si>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</si>
  <si>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</si>
  <si>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</si>
  <si>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</si>
  <si>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</si>
  <si>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</si>
  <si>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</si>
  <si>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</si>
  <si>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</si>
  <si>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</si>
  <si>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</si>
  <si>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</si>
  <si>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</si>
  <si>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</si>
  <si>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</si>
  <si>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</si>
  <si>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</si>
  <si>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</si>
  <si>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</si>
  <si>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</si>
  <si>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</si>
  <si>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</si>
  <si>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</si>
  <si>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</si>
  <si>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</si>
  <si>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</si>
  <si>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</si>
  <si>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</si>
  <si>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</si>
  <si>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</si>
  <si>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</si>
  <si>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</si>
  <si>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</si>
  <si>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</si>
  <si>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</si>
  <si>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</si>
  <si>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</si>
  <si>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</si>
  <si>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</si>
  <si>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</si>
  <si>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</si>
  <si>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</si>
  <si>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</si>
  <si>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</si>
  <si>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</si>
  <si>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</si>
  <si>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</si>
  <si>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</si>
  <si>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</si>
  <si>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</si>
  <si>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</si>
  <si>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</si>
  <si>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</si>
  <si>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</si>
  <si>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</si>
  <si>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</si>
  <si>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</si>
  <si>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</si>
  <si>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</si>
  <si>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</si>
  <si>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</si>
  <si>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</si>
  <si>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</si>
  <si>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</si>
  <si>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</si>
  <si>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</si>
  <si>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</si>
  <si>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</si>
  <si>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</si>
  <si>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</si>
  <si>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</si>
  <si>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</si>
  <si>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</si>
  <si>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</si>
  <si>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</si>
  <si>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</si>
  <si>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</si>
  <si>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</si>
  <si>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</si>
  <si>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</si>
  <si>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</si>
  <si>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</si>
  <si>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</si>
  <si>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</si>
  <si>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</si>
  <si>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</si>
  <si>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</si>
  <si>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</si>
  <si>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</si>
  <si>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</si>
  <si>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</si>
  <si>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</si>
  <si>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</si>
  <si>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</si>
  <si>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</si>
  <si>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</si>
  <si>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</si>
  <si>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</si>
  <si>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</si>
  <si>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</si>
  <si>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</si>
  <si>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</si>
  <si>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</si>
  <si>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</si>
  <si>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</si>
  <si>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</si>
  <si>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</si>
  <si>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</si>
  <si>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</si>
  <si>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</si>
  <si>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</si>
  <si>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</si>
  <si>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</si>
  <si>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</si>
  <si>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</si>
  <si>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</si>
  <si>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</si>
  <si>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</si>
  <si>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</si>
  <si>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</si>
  <si>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</si>
  <si>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</si>
  <si>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</si>
  <si>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</si>
  <si>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</si>
  <si>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</si>
  <si>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</si>
  <si>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</si>
  <si>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</si>
  <si>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</si>
  <si>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</si>
  <si>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</si>
  <si>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</si>
  <si>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</si>
  <si>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</si>
  <si>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</si>
  <si>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</si>
  <si>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</si>
  <si>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</si>
  <si>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</si>
  <si>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</si>
  <si>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</si>
  <si>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</si>
  <si>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</si>
  <si>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</si>
  <si>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</si>
  <si>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</si>
  <si>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</si>
  <si>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</si>
  <si>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</si>
  <si>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</si>
  <si>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</si>
  <si>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</si>
  <si>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</si>
  <si>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</si>
  <si>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</si>
  <si>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</si>
  <si>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</si>
  <si>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</si>
  <si>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</si>
  <si>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</si>
  <si>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</si>
  <si>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</si>
  <si>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</si>
  <si>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</si>
  <si>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</si>
  <si>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</si>
  <si>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</si>
  <si>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</si>
  <si>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</si>
  <si>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</si>
  <si>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</si>
  <si>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</si>
  <si>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</si>
  <si>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</si>
  <si>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</si>
  <si>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</si>
  <si>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</si>
  <si>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</si>
  <si>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</si>
  <si>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</si>
  <si>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</si>
  <si>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</si>
  <si>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</si>
  <si>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</si>
  <si>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</si>
  <si>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</si>
  <si>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</si>
  <si>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</si>
  <si>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</si>
  <si>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</si>
  <si>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</si>
  <si>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</si>
  <si>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</si>
  <si>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</si>
  <si>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</si>
  <si>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</si>
  <si>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</si>
  <si>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</si>
  <si>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</si>
  <si>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</si>
  <si>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</si>
  <si>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</si>
  <si>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</si>
  <si>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</si>
  <si>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</si>
  <si>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</si>
  <si>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</si>
  <si>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</si>
  <si>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</si>
  <si>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</si>
  <si>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</si>
  <si>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</si>
  <si>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</si>
  <si>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</si>
  <si>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</si>
  <si>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</si>
  <si>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</si>
  <si>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</si>
  <si>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</si>
  <si>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</si>
  <si>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</si>
  <si>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</si>
  <si>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</si>
  <si>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</si>
  <si>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</si>
  <si>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</si>
  <si>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</si>
  <si>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</si>
  <si>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</si>
  <si>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</si>
  <si>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</si>
  <si>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</si>
  <si>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</si>
  <si>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</si>
  <si>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</si>
  <si>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</si>
  <si>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</si>
  <si>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</si>
  <si>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</si>
  <si>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</si>
  <si>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</si>
  <si>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</si>
  <si>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</si>
  <si>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</si>
  <si>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</si>
  <si>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</si>
  <si>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</si>
  <si>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</si>
  <si>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</si>
  <si>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</si>
  <si>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</si>
  <si>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</si>
  <si>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</si>
  <si>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</si>
  <si>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</si>
  <si>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</si>
  <si>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</si>
  <si>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</si>
  <si>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</si>
  <si>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</si>
  <si>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</si>
  <si>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</si>
  <si>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</si>
  <si>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</si>
  <si>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</si>
  <si>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</si>
  <si>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</si>
  <si>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</si>
  <si>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</si>
  <si>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</si>
  <si>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</si>
  <si>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</si>
  <si>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</si>
  <si>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</si>
  <si>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</si>
  <si>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</si>
  <si>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</si>
  <si>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</si>
  <si>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</si>
  <si>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</si>
  <si>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</si>
  <si>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</si>
  <si>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</si>
  <si>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</si>
  <si>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</si>
  <si>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</si>
  <si>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</si>
  <si>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</si>
  <si>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</si>
  <si>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</si>
  <si>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</si>
  <si>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</si>
  <si>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</si>
  <si>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</si>
  <si>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</si>
  <si>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</si>
  <si>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</si>
  <si>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</si>
  <si>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</si>
  <si>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</si>
  <si>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</si>
  <si>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</si>
  <si>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</si>
  <si>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</si>
  <si>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</si>
  <si>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</si>
  <si>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</si>
  <si>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</si>
  <si>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</si>
  <si>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</si>
  <si>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</si>
  <si>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</si>
  <si>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</si>
  <si>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</si>
  <si>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</si>
  <si>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</si>
  <si>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</si>
  <si>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</si>
  <si>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</si>
  <si>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</si>
  <si>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</si>
  <si>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</si>
  <si>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</si>
  <si>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</si>
  <si>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</si>
  <si>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</si>
  <si>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</si>
  <si>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</si>
  <si>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</si>
  <si>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</si>
  <si>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</si>
  <si>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</si>
  <si>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</si>
  <si>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</si>
  <si>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</si>
  <si>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</si>
  <si>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</si>
  <si>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</si>
  <si>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</si>
  <si>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</si>
  <si>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</si>
  <si>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</si>
  <si>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</si>
  <si>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</si>
  <si>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</si>
  <si>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</si>
  <si>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</si>
  <si>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</si>
  <si>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</si>
  <si>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</si>
  <si>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</si>
  <si>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</si>
  <si>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</si>
  <si>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</si>
  <si>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</si>
  <si>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</si>
  <si>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</si>
  <si>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</si>
  <si>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</si>
  <si>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</si>
  <si>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</si>
  <si>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</si>
  <si>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</si>
  <si>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</si>
  <si>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</si>
  <si>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</si>
  <si>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</si>
  <si>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</si>
  <si>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</si>
  <si>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</si>
  <si>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</si>
  <si>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</si>
  <si>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</si>
  <si>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</si>
  <si>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</si>
  <si>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</si>
  <si>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</si>
  <si>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</si>
  <si>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</si>
  <si>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</si>
  <si>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</si>
  <si>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</si>
  <si>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</si>
  <si>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</si>
  <si>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</si>
  <si>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</si>
  <si>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</si>
  <si>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</si>
  <si>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</si>
  <si>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</si>
  <si>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</si>
  <si>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</si>
  <si>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</si>
  <si>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</si>
  <si>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</si>
  <si>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</si>
  <si>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</si>
  <si>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</si>
  <si>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</si>
  <si>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</si>
  <si>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</si>
  <si>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</si>
  <si>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</si>
  <si>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</si>
  <si>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</si>
  <si>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</si>
  <si>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</si>
  <si>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</si>
  <si>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</si>
  <si>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</si>
  <si>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</si>
  <si>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</si>
  <si>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</si>
  <si>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</si>
  <si>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</si>
  <si>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</si>
  <si>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</si>
  <si>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</si>
  <si>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</si>
  <si>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</si>
  <si>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</si>
  <si>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</si>
  <si>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</si>
  <si>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</si>
  <si>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</si>
  <si>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</si>
  <si>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</si>
  <si>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</si>
  <si>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</si>
  <si>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</si>
  <si>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</si>
  <si>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</si>
  <si>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</si>
  <si>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</si>
  <si>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</si>
  <si>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</si>
  <si>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</si>
  <si>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</si>
  <si>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</si>
  <si>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</si>
  <si>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</si>
  <si>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</si>
  <si>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</si>
  <si>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</si>
  <si>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</si>
  <si>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</si>
  <si>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</si>
  <si>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</si>
  <si>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</si>
  <si>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</si>
  <si>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</si>
  <si>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</si>
  <si>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</si>
  <si>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</si>
  <si>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</si>
  <si>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</si>
  <si>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</si>
  <si>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</si>
  <si>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</si>
  <si>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</si>
  <si>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</si>
  <si>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</si>
  <si>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</si>
  <si>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</si>
  <si>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</si>
  <si>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</si>
  <si>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</si>
  <si>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</si>
  <si>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</si>
  <si>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</si>
  <si>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</si>
  <si>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</si>
  <si>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</si>
  <si>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</si>
  <si>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</si>
  <si>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</si>
  <si>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</si>
  <si>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</si>
  <si>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</si>
  <si>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</si>
  <si>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</si>
  <si>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</si>
  <si>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</si>
  <si>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</si>
  <si>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</si>
  <si>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</si>
  <si>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</si>
  <si>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</si>
  <si>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</si>
  <si>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</si>
  <si>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</si>
  <si>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</si>
  <si>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</si>
  <si>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</si>
  <si>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</si>
  <si>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</si>
  <si>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</si>
  <si>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</si>
  <si>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</si>
  <si>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</si>
  <si>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</si>
  <si>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</si>
  <si>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</si>
  <si>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</si>
  <si>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</si>
  <si>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</si>
  <si>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</si>
  <si>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</si>
  <si>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</si>
  <si>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</si>
  <si>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</si>
  <si>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</si>
  <si>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</si>
  <si>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</si>
  <si>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</si>
  <si>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</si>
  <si>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</si>
  <si>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</si>
  <si>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</si>
  <si>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</si>
  <si>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</si>
  <si>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</si>
  <si>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</si>
  <si>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</si>
  <si>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</si>
  <si>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</si>
  <si>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</si>
  <si>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</si>
  <si>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</si>
  <si>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</si>
  <si>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</si>
  <si>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</si>
  <si>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</si>
  <si>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</si>
  <si>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</si>
  <si>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</si>
  <si>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</si>
  <si>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</si>
  <si>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</si>
  <si>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</si>
  <si>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</si>
  <si>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</si>
  <si>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</si>
  <si>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</si>
  <si>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</si>
  <si>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</si>
  <si>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</si>
  <si>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</si>
  <si>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</si>
  <si>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</si>
  <si>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</si>
  <si>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</si>
  <si>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</si>
  <si>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</si>
  <si>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</si>
  <si>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</si>
  <si>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</si>
  <si>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</si>
  <si>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</si>
  <si>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</si>
  <si>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</si>
  <si>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</si>
  <si>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</si>
  <si>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</si>
  <si>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</si>
  <si>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</si>
  <si>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</si>
  <si>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</si>
  <si>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</si>
  <si>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</si>
  <si>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</si>
  <si>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</si>
  <si>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</si>
  <si>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</si>
  <si>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</si>
  <si>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</si>
  <si>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</si>
  <si>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</si>
  <si>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</si>
  <si>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</si>
  <si>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</si>
  <si>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</si>
  <si>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</si>
  <si>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</si>
  <si>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</si>
  <si>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</si>
  <si>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</si>
  <si>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</si>
  <si>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</si>
  <si>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</si>
  <si>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</si>
  <si>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</si>
  <si>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</si>
  <si>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</si>
  <si>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</si>
  <si>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</si>
  <si>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</si>
  <si>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</si>
  <si>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</si>
  <si>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</si>
  <si>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</si>
  <si>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</si>
  <si>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</si>
  <si>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</si>
  <si>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</si>
  <si>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</si>
  <si>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</si>
  <si>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</si>
  <si>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</si>
  <si>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</si>
  <si>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</si>
  <si>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</si>
  <si>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</si>
  <si>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</si>
  <si>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</si>
  <si>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</si>
  <si>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</si>
  <si>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</si>
  <si>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</si>
  <si>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</si>
  <si>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</si>
  <si>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</si>
  <si>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</si>
  <si>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</si>
  <si>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</si>
  <si>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</si>
  <si>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</si>
  <si>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</si>
  <si>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</si>
  <si>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</si>
  <si>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</si>
  <si>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</si>
  <si>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</si>
  <si>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</si>
  <si>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</si>
  <si>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</si>
  <si>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</si>
  <si>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</si>
  <si>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</si>
  <si>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</si>
  <si>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</si>
  <si>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</si>
  <si>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</si>
  <si>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</si>
  <si>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</si>
  <si>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</si>
  <si>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</si>
  <si>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</si>
  <si>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</si>
  <si>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</si>
  <si>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</si>
  <si>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</si>
  <si>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</si>
  <si>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</si>
  <si>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</si>
  <si>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</si>
  <si>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</si>
  <si>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</si>
  <si>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</si>
  <si>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</si>
  <si>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</si>
  <si>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</si>
  <si>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</si>
  <si>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</si>
  <si>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</si>
  <si>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</si>
  <si>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</si>
  <si>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</si>
  <si>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</si>
  <si>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</si>
  <si>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</si>
  <si>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</si>
  <si>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</si>
  <si>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</si>
  <si>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</si>
  <si>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</si>
  <si>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</si>
  <si>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</si>
  <si>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</si>
  <si>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</si>
  <si>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</si>
  <si>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</si>
  <si>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</si>
  <si>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</si>
  <si>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</si>
  <si>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</si>
  <si>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</si>
  <si>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</si>
  <si>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</si>
  <si>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</si>
  <si>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</si>
  <si>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</si>
  <si>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</si>
  <si>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</si>
  <si>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</si>
  <si>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</si>
  <si>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</si>
  <si>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</si>
  <si>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</si>
  <si>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</si>
  <si>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</si>
  <si>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</si>
  <si>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</si>
  <si>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</si>
  <si>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</si>
  <si>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</si>
  <si>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</si>
  <si>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</si>
  <si>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</si>
  <si>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</si>
  <si>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</si>
  <si>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</si>
  <si>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</si>
  <si>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</si>
  <si>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</si>
  <si>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</si>
  <si>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</si>
  <si>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</si>
  <si>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</si>
  <si>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</si>
  <si>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</si>
  <si>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</si>
  <si>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</si>
  <si>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</si>
  <si>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</si>
  <si>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</si>
  <si>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</si>
  <si>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</si>
  <si>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</si>
  <si>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</si>
  <si>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</si>
  <si>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</si>
  <si>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</si>
  <si>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</si>
  <si>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</si>
  <si>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</si>
  <si>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</si>
  <si>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</si>
  <si>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</si>
  <si>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</si>
  <si>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</si>
  <si>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</si>
  <si>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</si>
  <si>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</si>
  <si>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</si>
  <si>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</si>
  <si>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</si>
  <si>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</si>
  <si>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</si>
  <si>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</si>
  <si>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</si>
  <si>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</si>
  <si>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</si>
  <si>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</si>
  <si>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</si>
  <si>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</si>
  <si>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</si>
  <si>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</si>
  <si>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</si>
  <si>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</si>
  <si>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</si>
  <si>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</si>
  <si>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</si>
  <si>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</si>
  <si>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</si>
  <si>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</si>
  <si>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</si>
  <si>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</si>
  <si>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</si>
  <si>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</si>
  <si>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</si>
  <si>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</si>
  <si>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</si>
  <si>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</si>
  <si>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</si>
  <si>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</si>
  <si>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</si>
  <si>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</si>
  <si>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</si>
  <si>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</si>
  <si>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</si>
  <si>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</si>
  <si>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</si>
  <si>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</si>
  <si>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</si>
  <si>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</si>
  <si>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</si>
  <si>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</si>
  <si>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</si>
  <si>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</si>
  <si>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</si>
  <si>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</si>
  <si>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</si>
  <si>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</si>
  <si>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</si>
  <si>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</si>
  <si>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</si>
  <si>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</si>
  <si>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</si>
  <si>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</si>
  <si>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</si>
  <si>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</si>
  <si>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</si>
  <si>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</si>
  <si>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</si>
  <si>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</si>
  <si>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</si>
  <si>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</si>
  <si>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</si>
  <si>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</si>
  <si>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</si>
  <si>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</si>
  <si>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</si>
  <si>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</si>
  <si>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</si>
  <si>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</si>
  <si>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</si>
  <si>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</si>
  <si>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</si>
  <si>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</si>
  <si>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</si>
  <si>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</si>
  <si>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</si>
  <si>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</si>
  <si>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</si>
  <si>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</si>
  <si>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</si>
  <si>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</si>
  <si>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</si>
  <si>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</si>
  <si>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</si>
  <si>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</si>
  <si>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</si>
  <si>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</si>
  <si>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</si>
  <si>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</si>
  <si>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</si>
  <si>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</si>
  <si>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</si>
  <si>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</si>
  <si>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</si>
  <si>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</si>
  <si>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</si>
  <si>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</si>
  <si>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</si>
  <si>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</si>
  <si>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</si>
  <si>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</si>
  <si>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</si>
  <si>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</si>
  <si>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</si>
  <si>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</si>
  <si>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</si>
  <si>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</si>
  <si>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</si>
  <si>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</si>
  <si>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</si>
  <si>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</si>
  <si>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</si>
  <si>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</si>
  <si>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</si>
  <si>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</si>
  <si>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</si>
  <si>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</si>
  <si>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</si>
  <si>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</si>
  <si>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</si>
  <si>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</si>
  <si>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</si>
  <si>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</si>
  <si>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</si>
  <si>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</si>
  <si>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</si>
  <si>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</si>
  <si>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</si>
  <si>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</si>
  <si>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</si>
  <si>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</si>
  <si>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</si>
  <si>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</si>
  <si>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</si>
  <si>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</si>
  <si>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</si>
  <si>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</si>
  <si>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</si>
  <si>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</si>
  <si>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</si>
  <si>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</si>
  <si>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</si>
  <si>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</si>
  <si>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</si>
  <si>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</si>
  <si>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</si>
  <si>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</si>
  <si>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</si>
  <si>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</si>
  <si>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</si>
  <si>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</si>
  <si>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</si>
  <si>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</si>
  <si>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</si>
  <si>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</si>
  <si>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</si>
  <si>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</si>
  <si>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</si>
  <si>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</si>
  <si>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</si>
  <si>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</si>
  <si>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</si>
  <si>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</si>
  <si>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</si>
  <si>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</si>
  <si>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</si>
  <si>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</si>
  <si>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</si>
  <si>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</si>
  <si>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</si>
  <si>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</si>
  <si>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</si>
  <si>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</si>
  <si>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</si>
  <si>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</si>
  <si>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</si>
  <si>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</si>
  <si>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</si>
  <si>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</si>
  <si>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</si>
  <si>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</si>
  <si>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</si>
  <si>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</si>
  <si>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</si>
  <si>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</si>
  <si>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</si>
  <si>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</si>
  <si>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</si>
  <si>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</si>
  <si>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</si>
  <si>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</si>
  <si>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</si>
  <si>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</si>
  <si>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</si>
  <si>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</si>
  <si>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</si>
  <si>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</si>
  <si>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</si>
  <si>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</si>
  <si>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</si>
  <si>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</si>
  <si>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</si>
  <si>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</si>
  <si>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</si>
  <si>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</si>
  <si>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</si>
  <si>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</si>
  <si>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</si>
  <si>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</si>
  <si>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</si>
  <si>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</si>
  <si>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</si>
  <si>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</si>
  <si>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</si>
  <si>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</si>
  <si>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</si>
  <si>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</si>
  <si>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</si>
  <si>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</si>
  <si>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</si>
  <si>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</si>
  <si>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</si>
  <si>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</si>
  <si>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</si>
  <si>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</si>
  <si>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</si>
  <si>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</si>
  <si>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</si>
  <si>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</si>
  <si>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</si>
  <si>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</si>
  <si>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</si>
  <si>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</si>
  <si>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</si>
  <si>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</si>
  <si>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</si>
  <si>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</si>
  <si>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</si>
  <si>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</si>
  <si>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</si>
  <si>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</si>
  <si>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</si>
  <si>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</si>
  <si>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</si>
  <si>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</si>
  <si>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</si>
  <si>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</si>
  <si>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</si>
  <si>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</si>
  <si>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</si>
  <si>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</si>
  <si>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</si>
  <si>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</si>
  <si>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</si>
  <si>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</si>
  <si>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</si>
  <si>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</si>
  <si>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</si>
  <si>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</si>
  <si>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</si>
  <si>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</si>
  <si>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</si>
  <si>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</si>
  <si>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</si>
  <si>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</si>
  <si>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</si>
  <si>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</si>
  <si>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</si>
  <si>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</si>
  <si>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</si>
  <si>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</si>
  <si>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</si>
  <si>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</si>
  <si>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</si>
  <si>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</si>
  <si>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</si>
  <si>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</si>
  <si>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</si>
  <si>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</si>
  <si>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</si>
  <si>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</si>
  <si>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</si>
  <si>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</si>
  <si>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</si>
  <si>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</si>
  <si>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</si>
  <si>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</si>
  <si>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</si>
  <si>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</si>
  <si>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</si>
  <si>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</si>
  <si>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</si>
  <si>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</si>
  <si>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</si>
  <si>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</si>
  <si>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</si>
  <si>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</si>
  <si>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</si>
  <si>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</si>
  <si>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</si>
  <si>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</si>
  <si>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</si>
  <si>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</si>
  <si>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</si>
  <si>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</si>
  <si>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</si>
  <si>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</si>
  <si>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</si>
  <si>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</si>
  <si>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</si>
  <si>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</si>
  <si>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</si>
  <si>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</si>
  <si>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</si>
  <si>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</si>
  <si>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</si>
  <si>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</si>
  <si>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</si>
  <si>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</si>
  <si>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</si>
  <si>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</si>
  <si>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</si>
  <si>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</si>
  <si>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</si>
  <si>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</si>
  <si>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</si>
  <si>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</si>
  <si>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</si>
  <si>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</si>
  <si>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</si>
  <si>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</si>
  <si>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</si>
  <si>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</si>
  <si>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</si>
  <si>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</si>
  <si>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</si>
  <si>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</si>
  <si>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</si>
  <si>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</si>
  <si>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</si>
  <si>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</si>
  <si>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</si>
  <si>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</si>
  <si>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</si>
  <si>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</si>
  <si>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</si>
  <si>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</si>
  <si>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</si>
  <si>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</si>
  <si>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</si>
  <si>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</si>
  <si>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</si>
  <si>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</si>
  <si>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</si>
  <si>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</si>
  <si>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</si>
  <si>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</si>
  <si>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</si>
  <si>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</si>
  <si>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</si>
  <si>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</si>
  <si>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</si>
  <si>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</si>
  <si>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</si>
  <si>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</si>
  <si>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</si>
  <si>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</si>
  <si>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</si>
  <si>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</si>
  <si>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</si>
  <si>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</si>
  <si>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</si>
  <si>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</si>
  <si>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</si>
  <si>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</si>
  <si>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</si>
  <si>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</si>
  <si>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</si>
  <si>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</si>
  <si>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</si>
  <si>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</si>
  <si>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</si>
  <si>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</si>
  <si>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</si>
  <si>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</si>
  <si>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</si>
  <si>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</si>
  <si>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</si>
  <si>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</si>
  <si>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</si>
  <si>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</si>
  <si>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</si>
  <si>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</si>
  <si>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</si>
  <si>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</si>
  <si>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</si>
  <si>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</si>
  <si>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</si>
  <si>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</si>
  <si>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</si>
  <si>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</si>
  <si>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</si>
  <si>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</si>
  <si>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</si>
  <si>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</si>
  <si>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</si>
  <si>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</si>
  <si>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</si>
  <si>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</si>
  <si>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</si>
  <si>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</si>
  <si>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</si>
  <si>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</si>
  <si>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</si>
  <si>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</si>
  <si>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</si>
  <si>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</si>
  <si>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</si>
  <si>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</si>
  <si>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</si>
  <si>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</si>
  <si>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</si>
  <si>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</si>
  <si>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</si>
  <si>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</si>
  <si>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</si>
  <si>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</si>
  <si>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</si>
  <si>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</si>
  <si>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</si>
  <si>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</si>
  <si>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</si>
  <si>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</si>
  <si>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</si>
  <si>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</si>
  <si>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</si>
  <si>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</si>
  <si>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</si>
  <si>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</si>
  <si>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</si>
  <si>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</si>
  <si>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</si>
  <si>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</si>
  <si>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</si>
  <si>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</si>
  <si>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</si>
  <si>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</si>
  <si>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</si>
  <si>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</si>
  <si>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</si>
  <si>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</si>
  <si>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</si>
  <si>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</si>
  <si>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</si>
  <si>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</si>
  <si>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</si>
  <si>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</si>
  <si>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</si>
  <si>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</si>
  <si>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</si>
  <si>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</si>
  <si>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</si>
  <si>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</si>
  <si>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</si>
  <si>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</si>
  <si>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</si>
  <si>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</si>
  <si>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</si>
  <si>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</si>
  <si>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</si>
  <si>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</si>
  <si>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</si>
  <si>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</si>
  <si>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</si>
  <si>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</si>
  <si>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</si>
  <si>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</si>
  <si>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</si>
  <si>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</si>
  <si>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</si>
  <si>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</si>
  <si>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</si>
  <si>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</si>
  <si>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</si>
  <si>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</si>
  <si>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</si>
  <si>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</si>
  <si>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</si>
  <si>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</si>
  <si>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</si>
  <si>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</si>
  <si>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</si>
  <si>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</si>
  <si>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</si>
  <si>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</si>
  <si>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</si>
  <si>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</si>
  <si>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</si>
  <si>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</si>
  <si>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</si>
  <si>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</si>
  <si>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</si>
  <si>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</si>
  <si>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</si>
  <si>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</si>
  <si>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</si>
  <si>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</si>
  <si>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</si>
  <si>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</si>
  <si>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</si>
  <si>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</si>
  <si>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</si>
  <si>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</si>
  <si>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</si>
  <si>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</si>
  <si>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</si>
  <si>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</si>
  <si>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</si>
  <si>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</si>
  <si>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</si>
  <si>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</si>
  <si>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</si>
  <si>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</si>
  <si>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</si>
  <si>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</si>
  <si>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</si>
  <si>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</si>
  <si>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</si>
  <si>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</si>
  <si>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</si>
  <si>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</si>
  <si>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</si>
  <si>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</si>
  <si>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</si>
  <si>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</si>
  <si>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</si>
  <si>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</si>
  <si>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</si>
  <si>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</si>
  <si>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</si>
  <si>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</si>
  <si>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</si>
  <si>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</si>
  <si>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</si>
  <si>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</si>
  <si>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</si>
  <si>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</si>
  <si>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</si>
  <si>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</si>
  <si>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</si>
  <si>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</si>
  <si>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</si>
  <si>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</si>
  <si>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</si>
  <si>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</si>
  <si>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</si>
  <si>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</si>
  <si>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</si>
  <si>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</si>
  <si>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</si>
  <si>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</si>
  <si>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</si>
  <si>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</si>
  <si>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</si>
  <si>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</si>
  <si>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</si>
  <si>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</si>
  <si>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</si>
  <si>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</si>
  <si>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</si>
  <si>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</si>
  <si>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</si>
  <si>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</si>
  <si>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</si>
  <si>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</si>
  <si>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</si>
  <si>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</si>
  <si>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</si>
  <si>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</si>
  <si>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</si>
  <si>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</si>
  <si>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</si>
  <si>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</si>
  <si>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</si>
  <si>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</si>
  <si>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</si>
  <si>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</si>
  <si>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</si>
  <si>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</si>
  <si>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</si>
  <si>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</si>
  <si>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</si>
  <si>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</si>
  <si>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</si>
  <si>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</si>
  <si>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</si>
  <si>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</si>
  <si>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</si>
  <si>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</si>
  <si>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</si>
  <si>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</si>
  <si>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</si>
  <si>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</si>
  <si>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</si>
  <si>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</si>
  <si>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</si>
  <si>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</si>
  <si>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</si>
  <si>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</si>
  <si>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</si>
  <si>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</si>
  <si>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</si>
  <si>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</si>
  <si>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</si>
  <si>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</si>
  <si>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</si>
  <si>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</si>
  <si>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</si>
  <si>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</si>
  <si>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</si>
  <si>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</si>
  <si>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</si>
  <si>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</si>
  <si>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</si>
  <si>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</si>
  <si>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</si>
  <si>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</si>
  <si>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</si>
  <si>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</si>
  <si>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</si>
  <si>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</si>
  <si>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</si>
  <si>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</si>
  <si>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</si>
  <si>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</si>
  <si>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</si>
  <si>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</si>
  <si>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</si>
  <si>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</si>
  <si>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</si>
  <si>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</si>
  <si>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</si>
  <si>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</si>
  <si>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</si>
  <si>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</si>
  <si>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</si>
  <si>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</si>
  <si>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</si>
  <si>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</si>
  <si>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</si>
  <si>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</si>
  <si>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</si>
  <si>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</si>
  <si>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</si>
  <si>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</si>
  <si>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</si>
  <si>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</si>
  <si>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</si>
  <si>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</si>
  <si>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</si>
  <si>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</si>
  <si>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</si>
  <si>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</si>
  <si>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</si>
  <si>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</si>
  <si>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</si>
  <si>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</si>
  <si>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</si>
  <si>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</si>
  <si>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</si>
  <si>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</si>
  <si>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</si>
  <si>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</si>
  <si>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</si>
  <si>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</si>
  <si>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</si>
  <si>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</si>
  <si>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</si>
  <si>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</si>
  <si>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</si>
  <si>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</si>
  <si>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</si>
  <si>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</si>
  <si>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</si>
  <si>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</si>
  <si>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</si>
  <si>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</si>
  <si>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</si>
  <si>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</si>
  <si>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</si>
  <si>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</si>
  <si>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</si>
  <si>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</si>
  <si>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</si>
  <si>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</si>
  <si>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</si>
  <si>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</si>
  <si>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</si>
  <si>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</si>
  <si>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</si>
  <si>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</si>
  <si>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</si>
  <si>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</si>
  <si>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</si>
  <si>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</si>
  <si>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</si>
  <si>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</si>
  <si>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</si>
  <si>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</si>
  <si>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</si>
  <si>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</si>
  <si>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</si>
  <si>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</si>
  <si>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</si>
  <si>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</si>
  <si>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</si>
  <si>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</si>
  <si>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</si>
  <si>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</si>
  <si>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</si>
  <si>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</si>
  <si>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</si>
  <si>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</si>
  <si>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</si>
  <si>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</si>
  <si>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</si>
  <si>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</si>
  <si>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</si>
  <si>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</si>
  <si>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</si>
  <si>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</si>
  <si>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</si>
  <si>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</si>
  <si>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</si>
  <si>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</si>
  <si>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</si>
  <si>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</si>
  <si>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</si>
  <si>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</si>
  <si>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</si>
  <si>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</si>
  <si>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</si>
  <si>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</si>
  <si>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</si>
  <si>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</si>
  <si>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</si>
  <si>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</si>
  <si>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</si>
  <si>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</si>
  <si>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</si>
  <si>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</si>
  <si>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</si>
  <si>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</si>
  <si>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</si>
  <si>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</si>
  <si>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</si>
  <si>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</si>
  <si>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</si>
  <si>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</si>
  <si>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</si>
  <si>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</si>
  <si>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</si>
  <si>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</si>
  <si>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</si>
  <si>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</si>
  <si>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</si>
  <si>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</si>
  <si>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</si>
  <si>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</si>
  <si>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</si>
  <si>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</si>
  <si>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</si>
  <si>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</si>
  <si>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</si>
  <si>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</si>
  <si>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</si>
  <si>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</si>
  <si>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</si>
  <si>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</si>
  <si>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</si>
  <si>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</si>
  <si>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</si>
  <si>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</si>
  <si>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</si>
  <si>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</si>
  <si>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</si>
  <si>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</si>
  <si>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</si>
  <si>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</si>
  <si>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</si>
  <si>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</si>
  <si>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</si>
  <si>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</si>
  <si>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</si>
  <si>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</si>
  <si>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</si>
  <si>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</si>
  <si>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</si>
  <si>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</si>
  <si>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</si>
  <si>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</si>
  <si>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</si>
  <si>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</si>
  <si>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</si>
  <si>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</si>
  <si>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</si>
  <si>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</si>
  <si>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</si>
  <si>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</si>
  <si>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</si>
  <si>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</si>
  <si>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</si>
  <si>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</si>
  <si>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</si>
  <si>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</si>
  <si>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</si>
  <si>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</si>
  <si>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</si>
  <si>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</si>
  <si>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</si>
  <si>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</si>
  <si>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</si>
  <si>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</si>
  <si>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</si>
  <si>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</si>
  <si>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</si>
  <si>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</si>
  <si>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</si>
  <si>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</si>
  <si>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</si>
  <si>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</si>
  <si>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</si>
  <si>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</si>
  <si>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</si>
  <si>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</si>
  <si>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</si>
  <si>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</si>
  <si>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</si>
  <si>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</si>
  <si>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</si>
  <si>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</si>
  <si>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</si>
  <si>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</si>
  <si>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</si>
  <si>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</si>
  <si>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</si>
  <si>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</si>
  <si>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</si>
  <si>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</si>
  <si>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</si>
  <si>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</si>
  <si>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</si>
  <si>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</si>
  <si>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</si>
  <si>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</si>
  <si>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</si>
  <si>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</si>
  <si>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</si>
  <si>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</si>
  <si>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</si>
  <si>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</si>
  <si>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</si>
  <si>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</si>
  <si>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</si>
  <si>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</si>
  <si>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</si>
  <si>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</si>
  <si>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</si>
  <si>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</si>
  <si>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</si>
  <si>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</si>
  <si>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</si>
  <si>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</si>
  <si>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</si>
  <si>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</si>
  <si>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</si>
  <si>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</si>
  <si>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</si>
  <si>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</si>
  <si>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</si>
  <si>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</si>
  <si>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</si>
  <si>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</si>
  <si>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</si>
  <si>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</si>
  <si>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</si>
  <si>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</si>
  <si>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</si>
  <si>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</si>
  <si>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</si>
  <si>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</si>
  <si>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</si>
  <si>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</si>
  <si>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</si>
  <si>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</si>
  <si>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</si>
  <si>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</si>
  <si>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</si>
  <si>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</si>
  <si>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</si>
  <si>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</si>
  <si>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</si>
  <si>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</si>
  <si>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</si>
  <si>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</si>
  <si>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</si>
  <si>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</si>
  <si>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</si>
  <si>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</si>
  <si>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</si>
  <si>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</si>
  <si>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</si>
  <si>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</si>
  <si>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</si>
  <si>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</si>
  <si>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</si>
  <si>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</si>
  <si>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</si>
  <si>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</si>
  <si>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</si>
  <si>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</si>
  <si>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</si>
  <si>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</si>
  <si>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</si>
  <si>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</si>
  <si>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</si>
  <si>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</si>
  <si>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</si>
  <si>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</si>
  <si>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</si>
  <si>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</si>
  <si>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</si>
  <si>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</si>
  <si>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</si>
  <si>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</si>
  <si>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</si>
  <si>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</si>
  <si>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</si>
  <si>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</si>
  <si>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</si>
  <si>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</si>
  <si>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</si>
  <si>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</si>
  <si>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</si>
  <si>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</si>
  <si>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</si>
  <si>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</si>
  <si>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</si>
  <si>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</si>
  <si>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</si>
  <si>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</si>
  <si>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</si>
  <si>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</si>
  <si>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</si>
  <si>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</si>
  <si>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</si>
  <si>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</si>
  <si>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</si>
  <si>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</si>
  <si>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</si>
  <si>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</si>
  <si>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</si>
  <si>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</si>
  <si>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</si>
  <si>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</si>
  <si>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</si>
  <si>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</si>
  <si>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</si>
  <si>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</si>
  <si>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</si>
  <si>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</si>
  <si>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</si>
  <si>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</si>
  <si>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</si>
  <si>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</si>
  <si>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</si>
  <si>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</si>
  <si>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</si>
  <si>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</si>
  <si>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</si>
  <si>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</si>
  <si>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</si>
  <si>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</si>
  <si>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</si>
  <si>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</si>
  <si>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</si>
  <si>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</si>
  <si>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</si>
  <si>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</si>
  <si>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</si>
  <si>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</si>
  <si>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</si>
  <si>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</si>
  <si>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</si>
  <si>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</si>
  <si>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</si>
  <si>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</si>
  <si>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</si>
  <si>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</si>
  <si>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</si>
  <si>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</si>
  <si>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</si>
  <si>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</si>
  <si>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</si>
  <si>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</si>
  <si>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</si>
  <si>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</si>
  <si>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</si>
  <si>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</si>
  <si>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</si>
  <si>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</si>
  <si>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</si>
  <si>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</si>
  <si>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</si>
  <si>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</si>
  <si>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</si>
  <si>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</si>
  <si>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</si>
  <si>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</si>
  <si>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</si>
  <si>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</si>
  <si>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</si>
  <si>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</si>
  <si>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</si>
  <si>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</si>
  <si>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</si>
  <si>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</si>
  <si>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</si>
  <si>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</si>
  <si>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</si>
  <si>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</si>
  <si>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</si>
  <si>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</si>
  <si>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</si>
  <si>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</si>
  <si>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</si>
  <si>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</si>
  <si>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</si>
  <si>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</si>
  <si>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</si>
  <si>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</si>
  <si>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</si>
  <si>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</si>
  <si>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</si>
  <si>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</si>
  <si>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</si>
  <si>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</si>
  <si>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</si>
  <si>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</si>
  <si>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</si>
  <si>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</si>
  <si>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</si>
  <si>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</si>
  <si>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</si>
  <si>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</si>
  <si>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</si>
  <si>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</si>
  <si>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</si>
  <si>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</si>
  <si>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</si>
  <si>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</si>
  <si>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</si>
  <si>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</si>
  <si>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</si>
  <si>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</si>
  <si>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</si>
  <si>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</si>
  <si>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</si>
  <si>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</si>
  <si>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</si>
  <si>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</si>
  <si>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</si>
  <si>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</si>
  <si>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</si>
  <si>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</si>
  <si>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</si>
  <si>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</si>
  <si>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</si>
  <si>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</si>
  <si>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</si>
  <si>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</si>
  <si>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</si>
  <si>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</si>
  <si>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</si>
  <si>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</si>
  <si>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</si>
  <si>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</si>
  <si>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</si>
  <si>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</si>
  <si>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</si>
  <si>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</si>
  <si>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</si>
  <si>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</si>
  <si>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</si>
  <si>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</si>
  <si>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</si>
  <si>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</si>
  <si>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</si>
  <si>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</si>
  <si>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</si>
  <si>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</si>
  <si>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</si>
  <si>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</si>
  <si>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</si>
  <si>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</si>
  <si>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</si>
  <si>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</si>
  <si>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</si>
  <si>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</si>
  <si>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</si>
  <si>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</si>
  <si>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</si>
  <si>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</si>
  <si>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</si>
  <si>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</si>
  <si>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</si>
  <si>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</si>
  <si>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</si>
  <si>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</si>
  <si>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</si>
  <si>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</si>
  <si>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</si>
  <si>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</si>
  <si>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</si>
  <si>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</si>
  <si>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</si>
  <si>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</si>
  <si>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</si>
  <si>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</si>
  <si>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</si>
  <si>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</si>
  <si>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</si>
  <si>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</si>
  <si>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</si>
  <si>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</si>
  <si>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</si>
  <si>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</si>
  <si>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</si>
  <si>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</si>
  <si>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</si>
  <si>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</si>
  <si>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</si>
  <si>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</si>
  <si>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</si>
  <si>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</si>
  <si>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</si>
  <si>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</si>
  <si>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</si>
  <si>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</si>
  <si>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</si>
  <si>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</si>
  <si>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</si>
  <si>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</si>
  <si>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</si>
  <si>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</si>
  <si>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</si>
  <si>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</si>
  <si>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</si>
  <si>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</si>
  <si>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</si>
  <si>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</si>
  <si>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</si>
  <si>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</si>
  <si>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</si>
  <si>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</si>
  <si>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</si>
  <si>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</si>
  <si>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</si>
  <si>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</si>
  <si>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</si>
  <si>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</si>
  <si>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</si>
  <si>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</si>
  <si>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</si>
  <si>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</si>
  <si>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</si>
  <si>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</si>
  <si>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</si>
  <si>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</si>
  <si>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</si>
  <si>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</si>
  <si>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</si>
  <si>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</si>
  <si>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</si>
  <si>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</si>
  <si>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</si>
  <si>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</si>
  <si>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</si>
  <si>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</si>
  <si>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</si>
  <si>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</si>
  <si>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</si>
  <si>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</si>
  <si>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</si>
  <si>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</si>
  <si>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</si>
  <si>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</si>
  <si>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</si>
  <si>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</si>
  <si>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</si>
  <si>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</si>
  <si>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</si>
  <si>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</si>
  <si>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</si>
  <si>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</si>
  <si>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</si>
  <si>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</si>
  <si>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</si>
  <si>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</si>
  <si>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</si>
  <si>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</si>
  <si>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</si>
  <si>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</si>
  <si>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</si>
  <si>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</si>
  <si>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</si>
  <si>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</si>
  <si>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</si>
  <si>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</si>
  <si>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</si>
  <si>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</si>
  <si>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</si>
  <si>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</si>
  <si>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</si>
  <si>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</si>
  <si>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</si>
  <si>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</si>
  <si>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</si>
  <si>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</si>
  <si>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</si>
  <si>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</si>
  <si>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</si>
  <si>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</si>
  <si>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</si>
  <si>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</si>
  <si>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</si>
  <si>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</si>
  <si>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</si>
  <si>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SECRETARÍA DE PLANEACIÓN</t>
  </si>
  <si>
    <t>NA</t>
  </si>
  <si>
    <t>FORTALECIMIENTO EN LA IMPLEMENTACION DEL PLAN DE ORDENAMIENTO TERRITORIAL 2015-2027 VIGENCIA 2020 DEL MUNICIPIO DE PASTO.</t>
  </si>
  <si>
    <t>Se ha mejorado la Organizacion Urbanistica en el Municipio de Pasto</t>
  </si>
  <si>
    <t>Realizar los estudios de riesgo correspondientes a: topografía de cauces; Morfometria 1:2000; Geomorfología 1:2000; Análisis de Amenaza Y Riesgo por Inundaciones.</t>
  </si>
  <si>
    <t>• Actualizar el expediente Municipal.
• Identificar y gestionar proyectos Programa de Ejecución del POT.
• Realizar etapa de alistamiento de información para revisión del POT.
• Realizar estudios básicos para ajuste del POT.</t>
  </si>
  <si>
    <t xml:space="preserve">Contratar un sistema de información para la expedición de conceptos de uso de suelo y de conceptos de normas urbanísticas. </t>
  </si>
  <si>
    <t>Revisar  y ajustar el plan parcial policia metropolitana</t>
  </si>
  <si>
    <t>• Socializar el plan parcial Policía Metropolitana
• Adoptar el  plan parcial Policía Metropolitana</t>
  </si>
  <si>
    <t xml:space="preserve">Expedir acto administrativo que adopta la participación del Municipio en  la plusvalía. </t>
  </si>
  <si>
    <t>Se ha realizado mantenimiento sostenible de la infraestructura fÍsica patrimonial en el Centro Historico y su zona de influencia del Municipio de Pasto.</t>
  </si>
  <si>
    <t>• Realizar la Subterranización de redes secas de la carrera 27 entre calles 16 y 13 y calle 17 entre carreras 25 y 22 zona urbana del Municipio de Pasto.
• Ejecutar otros proyectos orientados a   la conservación, recuperación y protección del centro histórico.
• Crear el Ente Gestor para coordinar la implementación y gestión  del PEMP.</t>
  </si>
  <si>
    <t>Elaboración de estudios y diseños para la pacificación de la movilidad en el centro histórico del Municipio de Pasto 2020</t>
  </si>
  <si>
    <t>Elaboración de estudios y diseños para construcción del parque lineal del río Pasto y sectores Chapal y Chapalito en el sector urbano del Municipio de Pasto 2020</t>
  </si>
  <si>
    <t>Se han realizado los estudios y diseños para la construcción del parque lineal del río Pasto y sectores Chapal y Chapalito en el sector urbano del Municipio de Pasto.</t>
  </si>
  <si>
    <t>Se han elaborado los estudios y diseños para la pacificación de la movilidad en el centro histórico del Municipio de Pasto 2020</t>
  </si>
  <si>
    <t>Implementación del Plan Especial de Manejo y Protección del Centro Histórico del Municipio de Pasto. Vigencia 2020.</t>
  </si>
  <si>
    <t xml:space="preserve">Desarrollar  los estudios y diseños para la pacificación de la movilidad en el centro histórico del Municipio de Pasto 2020, correspondientes a diseño arquitectónico; diseños estructurales; diseños hidrosanitarios; construcción de presupuesto; diseños eléctricos e iluminación; construcción y cálculo de especificaciones técnicas; permisos ambientales; amoblamiento urbano; arborización y zonas verdes; señalética; entre otros. </t>
  </si>
  <si>
    <t xml:space="preserve">Desarrollar  los estudios y diseños para la para la construcción del parque lineal del río Pasto y sectores Chapal y Chapalito en el sector urbano del Municipio de Pasto, correspondientes a diseño arquitectónico; diseños estructurales; diseños hidrosanitarios; construcción de presupuesto; diseños eléctricos e iluminación; construcción y cálculo de especificaciones técnicas; permisos ambientales; amoblamiento urbano; arborización y zonas verdes; señalética; gestión predial; entre otros. </t>
  </si>
  <si>
    <t>Secretario de Planeación</t>
  </si>
  <si>
    <t>Porcentaje de avance en la adopción e implementación del catastro multipropósit o rural y urbano para el Municipio de Pasto.</t>
  </si>
  <si>
    <t>Porcentaje de avance en la adopción e implementación del catastro multipropósito rural y urbano para el Municipio de Pasto.</t>
  </si>
  <si>
    <t>Implementación del catastro multipropósito en el Municipio de Pasto - vigencia 2020</t>
  </si>
  <si>
    <t>Se ha avanzado en un 50% en la habilitación del Municipio de Pasto como gestor catastral para la vigencia 2020</t>
  </si>
  <si>
    <t>Se ha avanzado en un 10% en la adopción e implementación de la política nacional del catastro multipropósito para el Municipio de Pasto.</t>
  </si>
  <si>
    <t>• Levantar la información línea base
• Realizar cotización de actualización catastral
• Levantar información financiera del Municipio
• Revisar de información Catastral del IGAC
• Recopilar documentos base del municipio para habilitación como gestor catastral.</t>
  </si>
  <si>
    <t>• Estructurar  proyecto 
• Análizar información y cotizaciones de actualización catastral para toma de decisiones.</t>
  </si>
  <si>
    <t>$99.908.800  Aporte gobernación de Nariño
$1.200.000.000 aporte AVANTE SA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</si>
</sst>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2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color rgb="FFFF0000"/>
      <name val="Century Gothic"/>
      <family val="2"/>
    </font>
    <font>
      <sz val="10"/>
      <color rgb="FF0070C0"/>
      <name val="Century Gothic"/>
      <family val="2"/>
    </font>
    <font>
      <b/>
      <sz val="10"/>
      <color rgb="FF0070C0"/>
      <name val="Century Gothic"/>
      <family val="2"/>
    </font>
    <font>
      <b/>
      <sz val="14"/>
      <color rgb="FF0070C0"/>
      <name val="Century Gothic"/>
      <family val="2"/>
    </font>
    <font>
      <sz val="14"/>
      <color rgb="FF0070C0"/>
      <name val="Century Gothic"/>
      <family val="2"/>
    </font>
    <font>
      <b/>
      <sz val="12"/>
      <color rgb="FFFF0000"/>
      <name val="Century Gothic"/>
      <family val="2"/>
    </font>
    <font>
      <sz val="9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14" fontId="11" fillId="0" borderId="1" xfId="0" applyNumberFormat="1" applyFont="1" applyBorder="1" applyAlignment="1" applyProtection="1">
      <alignment horizontal="justify" vertical="center" wrapText="1"/>
      <protection locked="0"/>
    </xf>
    <xf numFmtId="165" fontId="11" fillId="0" borderId="1" xfId="1" applyNumberFormat="1" applyFont="1" applyBorder="1" applyAlignment="1" applyProtection="1">
      <alignment horizontal="justify" vertical="center" wrapText="1"/>
      <protection locked="0"/>
    </xf>
    <xf numFmtId="165" fontId="14" fillId="0" borderId="1" xfId="1" applyNumberFormat="1" applyFont="1" applyBorder="1" applyAlignment="1" applyProtection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5" fillId="0" borderId="1" xfId="0" applyFont="1" applyBorder="1" applyAlignment="1" applyProtection="1">
      <alignment horizontal="justify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 applyProtection="1">
      <alignment horizontal="justify" vertical="center" wrapText="1"/>
      <protection locked="0"/>
    </xf>
    <xf numFmtId="165" fontId="16" fillId="0" borderId="1" xfId="1" applyNumberFormat="1" applyFont="1" applyBorder="1" applyAlignment="1" applyProtection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6" fillId="0" borderId="1" xfId="0" applyFont="1" applyBorder="1" applyAlignment="1" applyProtection="1">
      <alignment horizontal="justify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16" fillId="0" borderId="1" xfId="0" applyFont="1" applyBorder="1" applyAlignment="1">
      <alignment horizontal="justify" vertical="center" wrapText="1"/>
    </xf>
    <xf numFmtId="14" fontId="16" fillId="0" borderId="1" xfId="0" applyNumberFormat="1" applyFont="1" applyBorder="1" applyAlignment="1" applyProtection="1">
      <alignment horizontal="justify" vertical="center" wrapText="1"/>
      <protection locked="0"/>
    </xf>
    <xf numFmtId="165" fontId="16" fillId="0" borderId="1" xfId="1" applyNumberFormat="1" applyFont="1" applyBorder="1" applyAlignment="1" applyProtection="1">
      <alignment horizontal="justify" vertical="center" wrapText="1"/>
      <protection locked="0"/>
    </xf>
    <xf numFmtId="0" fontId="16" fillId="0" borderId="0" xfId="0" applyFont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  <protection locked="0"/>
    </xf>
    <xf numFmtId="41" fontId="9" fillId="0" borderId="0" xfId="2" applyFont="1" applyBorder="1" applyAlignment="1" applyProtection="1">
      <alignment horizontal="center" vertical="center" wrapText="1"/>
    </xf>
    <xf numFmtId="41" fontId="11" fillId="0" borderId="0" xfId="2" applyFont="1" applyAlignment="1">
      <alignment horizontal="center" vertical="center"/>
    </xf>
    <xf numFmtId="41" fontId="16" fillId="0" borderId="0" xfId="2" applyFont="1" applyAlignment="1">
      <alignment horizontal="center" vertical="center"/>
    </xf>
    <xf numFmtId="41" fontId="15" fillId="0" borderId="0" xfId="0" applyNumberFormat="1" applyFont="1" applyAlignment="1">
      <alignment horizontal="justify" vertical="center"/>
    </xf>
    <xf numFmtId="41" fontId="23" fillId="0" borderId="0" xfId="2" applyFont="1" applyFill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3" fillId="6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top"/>
      <protection locked="0"/>
    </xf>
    <xf numFmtId="0" fontId="12" fillId="3" borderId="8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justify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19" fillId="0" borderId="1" xfId="1" applyNumberFormat="1" applyFont="1" applyFill="1" applyBorder="1" applyAlignment="1" applyProtection="1">
      <alignment horizontal="justify" vertical="center" wrapText="1"/>
      <protection locked="0"/>
    </xf>
    <xf numFmtId="164" fontId="20" fillId="0" borderId="1" xfId="1" applyNumberFormat="1" applyFont="1" applyFill="1" applyBorder="1" applyAlignment="1" applyProtection="1">
      <alignment horizontal="justify" vertical="center" wrapText="1"/>
    </xf>
    <xf numFmtId="6" fontId="19" fillId="0" borderId="1" xfId="0" applyNumberFormat="1" applyFont="1" applyFill="1" applyBorder="1" applyAlignment="1" applyProtection="1">
      <alignment horizontal="justify" vertical="center" wrapText="1"/>
      <protection locked="0"/>
    </xf>
    <xf numFmtId="41" fontId="19" fillId="0" borderId="0" xfId="2" applyFont="1" applyFill="1" applyAlignment="1">
      <alignment horizontal="center" vertical="center"/>
    </xf>
    <xf numFmtId="41" fontId="15" fillId="0" borderId="0" xfId="0" applyNumberFormat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131984</xdr:colOff>
      <xdr:row>2</xdr:row>
      <xdr:rowOff>171449</xdr:rowOff>
    </xdr:to>
    <xdr:pic>
      <xdr:nvPicPr>
        <xdr:cNvPr id="2" name="4 Imagen" descr="escudo">
          <a:extLst>
            <a:ext uri="{FF2B5EF4-FFF2-40B4-BE49-F238E27FC236}">
              <a16:creationId xmlns:a16="http://schemas.microsoft.com/office/drawing/2014/main" id="{5FF0D089-23A3-4275-939B-3AC7822D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NDIENTES/PLAN%20INDICATIVO/PI%202020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I 2020-2023"/>
      <sheetName val="Hoja1"/>
      <sheetName val="PI_Ejec"/>
    </sheetNames>
    <sheetDataSet>
      <sheetData sheetId="0"/>
      <sheetData sheetId="1"/>
      <sheetData sheetId="2">
        <row r="2">
          <cell r="AB2">
            <v>71100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5"/>
  <sheetViews>
    <sheetView topLeftCell="I1" zoomScale="70" zoomScaleNormal="70" workbookViewId="0">
      <selection activeCell="R8" sqref="R8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73" t="s">
        <v>1199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82" t="s">
        <v>1201</v>
      </c>
      <c r="C3" s="83"/>
      <c r="D3" s="83"/>
      <c r="E3" s="83"/>
      <c r="F3" s="83"/>
      <c r="G3" s="83"/>
      <c r="H3" s="83"/>
      <c r="I3" s="83"/>
      <c r="J3" s="83"/>
      <c r="K3" s="83"/>
      <c r="L3" s="84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5"/>
    </row>
    <row r="4" spans="1:37" x14ac:dyDescent="0.25">
      <c r="A4" s="86" t="s">
        <v>1202</v>
      </c>
      <c r="B4" s="87"/>
      <c r="C4" s="88">
        <v>2020</v>
      </c>
      <c r="D4" s="89"/>
      <c r="E4" s="89"/>
      <c r="F4" s="89"/>
      <c r="G4" s="89"/>
      <c r="H4" s="89"/>
      <c r="I4" s="90"/>
    </row>
    <row r="5" spans="1:37" ht="18.75" x14ac:dyDescent="0.25">
      <c r="A5" s="91" t="s">
        <v>1203</v>
      </c>
      <c r="B5" s="92"/>
      <c r="C5" s="93"/>
      <c r="D5" s="93"/>
      <c r="E5" s="93"/>
      <c r="F5" s="93"/>
      <c r="G5" s="93"/>
      <c r="H5" s="94"/>
      <c r="I5" s="94"/>
    </row>
    <row r="7" spans="1:37" x14ac:dyDescent="0.25">
      <c r="A7" s="74" t="s">
        <v>1222</v>
      </c>
      <c r="B7" s="74"/>
      <c r="C7" s="74"/>
      <c r="D7" s="74"/>
      <c r="E7" s="74"/>
      <c r="F7" s="74"/>
      <c r="G7" s="74"/>
      <c r="H7" s="75" t="s">
        <v>1223</v>
      </c>
      <c r="I7" s="76"/>
      <c r="J7" s="77"/>
      <c r="K7" s="78" t="s">
        <v>1225</v>
      </c>
      <c r="L7" s="79"/>
      <c r="M7" s="74" t="s">
        <v>1222</v>
      </c>
      <c r="N7" s="74"/>
      <c r="O7" s="74"/>
      <c r="P7" s="80" t="s">
        <v>1223</v>
      </c>
      <c r="Q7" s="80"/>
      <c r="R7" s="80"/>
      <c r="S7" s="80"/>
      <c r="T7" s="81" t="s">
        <v>1224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2017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1964</v>
      </c>
      <c r="Q744" s="19" t="s">
        <v>1965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1967</v>
      </c>
      <c r="Q747" s="19" t="s">
        <v>1968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1968</v>
      </c>
      <c r="Q748" s="19" t="s">
        <v>1969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1969</v>
      </c>
      <c r="Q749" s="19" t="s">
        <v>1970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1970</v>
      </c>
      <c r="Q750" s="19" t="s">
        <v>1971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1971</v>
      </c>
      <c r="Q751" s="19" t="s">
        <v>1972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1972</v>
      </c>
      <c r="Q752" s="19" t="s">
        <v>1973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1973</v>
      </c>
      <c r="Q753" s="19" t="s">
        <v>1974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1974</v>
      </c>
      <c r="Q754" s="19" t="s">
        <v>1975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1975</v>
      </c>
      <c r="Q755" s="19" t="s">
        <v>1976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1976</v>
      </c>
      <c r="Q756" s="19" t="s">
        <v>1977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1977</v>
      </c>
      <c r="Q757" s="19" t="s">
        <v>1978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1978</v>
      </c>
      <c r="Q758" s="19" t="s">
        <v>1979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1979</v>
      </c>
      <c r="Q759" s="19" t="s">
        <v>1980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1980</v>
      </c>
      <c r="Q760" s="19" t="s">
        <v>1981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1981</v>
      </c>
      <c r="Q761" s="19" t="s">
        <v>1982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1982</v>
      </c>
      <c r="Q762" s="19" t="s">
        <v>1983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1983</v>
      </c>
      <c r="Q763" s="19" t="s">
        <v>1984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1984</v>
      </c>
      <c r="Q764" s="19" t="s">
        <v>1985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1985</v>
      </c>
      <c r="Q765" s="19" t="s">
        <v>1986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1986</v>
      </c>
      <c r="Q766" s="19" t="s">
        <v>1987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1987</v>
      </c>
      <c r="Q767" s="19" t="s">
        <v>1988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1988</v>
      </c>
      <c r="Q768" s="19" t="s">
        <v>1989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1989</v>
      </c>
      <c r="Q769" s="19" t="s">
        <v>1990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1990</v>
      </c>
      <c r="Q770" s="19" t="s">
        <v>1991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1991</v>
      </c>
      <c r="Q771" s="19" t="s">
        <v>1992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1992</v>
      </c>
      <c r="Q772" s="19" t="s">
        <v>1993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1993</v>
      </c>
      <c r="Q773" s="19" t="s">
        <v>1994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1994</v>
      </c>
      <c r="Q774" s="19" t="s">
        <v>1995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1995</v>
      </c>
      <c r="Q775" s="19" t="s">
        <v>1996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1996</v>
      </c>
      <c r="Q776" s="19" t="s">
        <v>1997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1997</v>
      </c>
      <c r="Q777" s="19" t="s">
        <v>1998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1998</v>
      </c>
      <c r="Q778" s="19" t="s">
        <v>1999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1999</v>
      </c>
      <c r="Q779" s="19" t="s">
        <v>2000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2000</v>
      </c>
      <c r="Q780" s="19" t="s">
        <v>2001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2001</v>
      </c>
      <c r="Q781" s="19" t="s">
        <v>2002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2002</v>
      </c>
      <c r="Q782" s="19" t="s">
        <v>2003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2003</v>
      </c>
      <c r="Q783" s="19" t="s">
        <v>2004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2004</v>
      </c>
      <c r="Q784" s="19" t="s">
        <v>2005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2005</v>
      </c>
      <c r="Q785" s="19" t="s">
        <v>2006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2006</v>
      </c>
      <c r="Q786" s="19" t="s">
        <v>2007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2007</v>
      </c>
      <c r="Q787" s="19" t="s">
        <v>2008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2008</v>
      </c>
      <c r="Q788" s="19" t="s">
        <v>2009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2009</v>
      </c>
      <c r="Q789" s="19" t="s">
        <v>2010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2010</v>
      </c>
      <c r="Q790" s="19" t="s">
        <v>2011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2011</v>
      </c>
      <c r="Q791" s="19" t="s">
        <v>2012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2012</v>
      </c>
      <c r="Q792" s="19" t="s">
        <v>2013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2013</v>
      </c>
      <c r="Q793" s="19" t="s">
        <v>2014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2014</v>
      </c>
      <c r="Q794" s="19" t="s">
        <v>2015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2015</v>
      </c>
      <c r="Q795" s="19" t="s">
        <v>2016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 xr:uid="{00000000-0009-0000-0000-000000000000}">
    <filterColumn colId="1">
      <filters>
        <filter val="Secretaría de Planeación Municipal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F5CA-46C1-4C1C-87FA-0E3D35AA2584}">
  <dimension ref="A1:AL21"/>
  <sheetViews>
    <sheetView tabSelected="1" topLeftCell="N8" workbookViewId="0">
      <pane xSplit="5" ySplit="1" topLeftCell="S15" activePane="bottomRight" state="frozen"/>
      <selection activeCell="N8" sqref="N8"/>
      <selection pane="topRight" activeCell="S8" sqref="S8"/>
      <selection pane="bottomLeft" activeCell="N9" sqref="N9"/>
      <selection pane="bottomRight" activeCell="R15" sqref="R15"/>
    </sheetView>
  </sheetViews>
  <sheetFormatPr baseColWidth="10" defaultRowHeight="13.5" x14ac:dyDescent="0.25"/>
  <cols>
    <col min="1" max="1" width="10.5703125" style="26" bestFit="1" customWidth="1"/>
    <col min="2" max="2" width="13.140625" style="26" bestFit="1" customWidth="1"/>
    <col min="3" max="3" width="10.28515625" style="26" bestFit="1" customWidth="1"/>
    <col min="4" max="4" width="11.42578125" style="26"/>
    <col min="5" max="5" width="23.28515625" style="26" customWidth="1"/>
    <col min="6" max="6" width="10.42578125" style="26" bestFit="1" customWidth="1"/>
    <col min="7" max="7" width="9.7109375" style="26" bestFit="1" customWidth="1"/>
    <col min="8" max="8" width="14" style="26" bestFit="1" customWidth="1"/>
    <col min="9" max="9" width="24.85546875" style="26" customWidth="1"/>
    <col min="10" max="10" width="23" style="26" customWidth="1"/>
    <col min="11" max="11" width="8" style="26" bestFit="1" customWidth="1"/>
    <col min="12" max="12" width="11.42578125" style="26"/>
    <col min="13" max="13" width="26.42578125" style="26" customWidth="1"/>
    <col min="14" max="14" width="10.42578125" style="26" bestFit="1" customWidth="1"/>
    <col min="15" max="15" width="9.42578125" style="26" bestFit="1" customWidth="1"/>
    <col min="16" max="17" width="10.7109375" style="26" bestFit="1" customWidth="1"/>
    <col min="18" max="18" width="30.7109375" style="26" customWidth="1"/>
    <col min="19" max="19" width="15.140625" style="26" bestFit="1" customWidth="1"/>
    <col min="20" max="20" width="11.85546875" style="26" bestFit="1" customWidth="1"/>
    <col min="21" max="21" width="12.140625" style="26" bestFit="1" customWidth="1"/>
    <col min="22" max="22" width="10.5703125" style="26" bestFit="1" customWidth="1"/>
    <col min="23" max="23" width="18.28515625" style="26" bestFit="1" customWidth="1"/>
    <col min="24" max="24" width="14.140625" style="26" bestFit="1" customWidth="1"/>
    <col min="25" max="26" width="11" style="26" bestFit="1" customWidth="1"/>
    <col min="27" max="27" width="11.7109375" style="26" bestFit="1" customWidth="1"/>
    <col min="28" max="28" width="11" style="26" bestFit="1" customWidth="1"/>
    <col min="29" max="29" width="12.140625" style="26" bestFit="1" customWidth="1"/>
    <col min="30" max="30" width="13.140625" style="26" bestFit="1" customWidth="1"/>
    <col min="31" max="31" width="14.42578125" style="26" bestFit="1" customWidth="1"/>
    <col min="32" max="32" width="13.140625" style="26" bestFit="1" customWidth="1"/>
    <col min="33" max="33" width="9.7109375" style="26" bestFit="1" customWidth="1"/>
    <col min="34" max="34" width="10.7109375" style="26" bestFit="1" customWidth="1"/>
    <col min="35" max="35" width="14.42578125" style="26" bestFit="1" customWidth="1"/>
    <col min="36" max="36" width="20.42578125" style="26" customWidth="1"/>
    <col min="37" max="37" width="11.42578125" style="69"/>
    <col min="38" max="16384" width="11.42578125" style="26"/>
  </cols>
  <sheetData>
    <row r="1" spans="1:38" x14ac:dyDescent="0.25">
      <c r="B1" s="73" t="s">
        <v>1199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8" x14ac:dyDescent="0.25">
      <c r="B2" s="105" t="s">
        <v>1200</v>
      </c>
      <c r="C2" s="105"/>
      <c r="D2" s="105"/>
      <c r="E2" s="105"/>
      <c r="F2" s="105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68"/>
    </row>
    <row r="3" spans="1:38" x14ac:dyDescent="0.25">
      <c r="B3" s="82" t="s">
        <v>1201</v>
      </c>
      <c r="C3" s="83"/>
      <c r="D3" s="83"/>
      <c r="E3" s="83"/>
      <c r="F3" s="83"/>
      <c r="G3" s="83"/>
      <c r="H3" s="83"/>
      <c r="I3" s="83"/>
      <c r="J3" s="83"/>
      <c r="K3" s="83"/>
      <c r="L3" s="84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5"/>
    </row>
    <row r="4" spans="1:38" x14ac:dyDescent="0.25">
      <c r="A4" s="96" t="s">
        <v>1202</v>
      </c>
      <c r="B4" s="97"/>
      <c r="C4" s="98">
        <v>2020</v>
      </c>
      <c r="D4" s="99"/>
      <c r="E4" s="99"/>
      <c r="F4" s="99"/>
      <c r="G4" s="99"/>
      <c r="H4" s="99"/>
      <c r="I4" s="100"/>
    </row>
    <row r="5" spans="1:38" x14ac:dyDescent="0.25">
      <c r="A5" s="101" t="s">
        <v>1203</v>
      </c>
      <c r="B5" s="102"/>
      <c r="C5" s="103" t="s">
        <v>2018</v>
      </c>
      <c r="D5" s="103"/>
      <c r="E5" s="103"/>
      <c r="F5" s="103"/>
      <c r="G5" s="103"/>
      <c r="H5" s="104"/>
      <c r="I5" s="104"/>
    </row>
    <row r="7" spans="1:38" s="28" customFormat="1" x14ac:dyDescent="0.25">
      <c r="A7" s="106" t="s">
        <v>1222</v>
      </c>
      <c r="B7" s="106"/>
      <c r="C7" s="106"/>
      <c r="D7" s="106"/>
      <c r="E7" s="106"/>
      <c r="F7" s="106"/>
      <c r="G7" s="106"/>
      <c r="H7" s="107" t="s">
        <v>1223</v>
      </c>
      <c r="I7" s="108"/>
      <c r="J7" s="109"/>
      <c r="K7" s="110" t="s">
        <v>1225</v>
      </c>
      <c r="L7" s="111"/>
      <c r="M7" s="112" t="s">
        <v>1222</v>
      </c>
      <c r="N7" s="112"/>
      <c r="O7" s="112"/>
      <c r="P7" s="113" t="s">
        <v>1223</v>
      </c>
      <c r="Q7" s="113"/>
      <c r="R7" s="113"/>
      <c r="S7" s="113"/>
      <c r="T7" s="95" t="s">
        <v>1224</v>
      </c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69"/>
    </row>
    <row r="8" spans="1:38" ht="76.5" x14ac:dyDescent="0.25">
      <c r="A8" s="29" t="s">
        <v>197</v>
      </c>
      <c r="B8" s="29" t="s">
        <v>4</v>
      </c>
      <c r="C8" s="29" t="s">
        <v>0</v>
      </c>
      <c r="D8" s="29" t="s">
        <v>2</v>
      </c>
      <c r="E8" s="29" t="s">
        <v>1</v>
      </c>
      <c r="F8" s="29" t="s">
        <v>1204</v>
      </c>
      <c r="G8" s="30" t="s">
        <v>1226</v>
      </c>
      <c r="H8" s="31" t="s">
        <v>1175</v>
      </c>
      <c r="I8" s="31" t="s">
        <v>1176</v>
      </c>
      <c r="J8" s="31" t="s">
        <v>1177</v>
      </c>
      <c r="K8" s="32" t="s">
        <v>1178</v>
      </c>
      <c r="L8" s="32" t="s">
        <v>2017</v>
      </c>
      <c r="M8" s="33" t="s">
        <v>3</v>
      </c>
      <c r="N8" s="33" t="s">
        <v>1174</v>
      </c>
      <c r="O8" s="30" t="s">
        <v>1227</v>
      </c>
      <c r="P8" s="31" t="s">
        <v>1179</v>
      </c>
      <c r="Q8" s="31" t="s">
        <v>1180</v>
      </c>
      <c r="R8" s="31" t="s">
        <v>1181</v>
      </c>
      <c r="S8" s="31" t="s">
        <v>1228</v>
      </c>
      <c r="T8" s="34" t="s">
        <v>1182</v>
      </c>
      <c r="U8" s="34" t="s">
        <v>1183</v>
      </c>
      <c r="V8" s="34" t="s">
        <v>1184</v>
      </c>
      <c r="W8" s="34" t="s">
        <v>1185</v>
      </c>
      <c r="X8" s="34" t="s">
        <v>1186</v>
      </c>
      <c r="Y8" s="34" t="s">
        <v>1187</v>
      </c>
      <c r="Z8" s="34" t="s">
        <v>1188</v>
      </c>
      <c r="AA8" s="34" t="s">
        <v>1189</v>
      </c>
      <c r="AB8" s="34" t="s">
        <v>1190</v>
      </c>
      <c r="AC8" s="34" t="s">
        <v>1191</v>
      </c>
      <c r="AD8" s="34" t="s">
        <v>1192</v>
      </c>
      <c r="AE8" s="34" t="s">
        <v>1193</v>
      </c>
      <c r="AF8" s="34" t="s">
        <v>1194</v>
      </c>
      <c r="AG8" s="34" t="s">
        <v>1195</v>
      </c>
      <c r="AH8" s="34" t="s">
        <v>1196</v>
      </c>
      <c r="AI8" s="34" t="s">
        <v>1197</v>
      </c>
      <c r="AJ8" s="34" t="s">
        <v>1198</v>
      </c>
    </row>
    <row r="9" spans="1:38" s="58" customFormat="1" ht="81" x14ac:dyDescent="0.25">
      <c r="A9" s="45" t="s">
        <v>830</v>
      </c>
      <c r="B9" s="45" t="s">
        <v>999</v>
      </c>
      <c r="C9" s="45" t="s">
        <v>949</v>
      </c>
      <c r="D9" s="45" t="s">
        <v>997</v>
      </c>
      <c r="E9" s="45" t="s">
        <v>996</v>
      </c>
      <c r="F9" s="46">
        <v>100</v>
      </c>
      <c r="G9" s="47">
        <v>30</v>
      </c>
      <c r="H9" s="48">
        <v>2020520010005</v>
      </c>
      <c r="I9" s="49" t="s">
        <v>2020</v>
      </c>
      <c r="J9" s="49" t="s">
        <v>2021</v>
      </c>
      <c r="K9" s="50" t="s">
        <v>2019</v>
      </c>
      <c r="L9" s="50" t="s">
        <v>2019</v>
      </c>
      <c r="M9" s="51" t="s">
        <v>998</v>
      </c>
      <c r="N9" s="52">
        <v>4</v>
      </c>
      <c r="O9" s="53">
        <v>1</v>
      </c>
      <c r="P9" s="54">
        <v>43864</v>
      </c>
      <c r="Q9" s="55">
        <v>44196</v>
      </c>
      <c r="R9" s="49" t="s">
        <v>2022</v>
      </c>
      <c r="S9" s="49" t="s">
        <v>2037</v>
      </c>
      <c r="T9" s="56">
        <v>0</v>
      </c>
      <c r="U9" s="56">
        <f>[2]Hoja1!$AB$2</f>
        <v>71100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7">
        <f t="shared" ref="AI9:AI20" si="0">SUM(T9:AH9)</f>
        <v>71100</v>
      </c>
      <c r="AJ9" s="49"/>
      <c r="AK9" s="72"/>
      <c r="AL9" s="71"/>
    </row>
    <row r="10" spans="1:38" s="58" customFormat="1" ht="135" x14ac:dyDescent="0.25">
      <c r="A10" s="45" t="s">
        <v>830</v>
      </c>
      <c r="B10" s="45" t="s">
        <v>999</v>
      </c>
      <c r="C10" s="45" t="s">
        <v>949</v>
      </c>
      <c r="D10" s="45" t="s">
        <v>997</v>
      </c>
      <c r="E10" s="45" t="s">
        <v>996</v>
      </c>
      <c r="F10" s="46">
        <v>100</v>
      </c>
      <c r="G10" s="47">
        <v>30</v>
      </c>
      <c r="H10" s="48">
        <v>2020520010005</v>
      </c>
      <c r="I10" s="49" t="s">
        <v>2020</v>
      </c>
      <c r="J10" s="49" t="s">
        <v>2021</v>
      </c>
      <c r="K10" s="50" t="s">
        <v>2019</v>
      </c>
      <c r="L10" s="50" t="s">
        <v>2019</v>
      </c>
      <c r="M10" s="51" t="s">
        <v>1001</v>
      </c>
      <c r="N10" s="52">
        <v>1</v>
      </c>
      <c r="O10" s="53">
        <v>0.05</v>
      </c>
      <c r="P10" s="54">
        <v>43864</v>
      </c>
      <c r="Q10" s="55">
        <v>44196</v>
      </c>
      <c r="R10" s="49" t="s">
        <v>2023</v>
      </c>
      <c r="S10" s="49" t="s">
        <v>2037</v>
      </c>
      <c r="T10" s="56">
        <v>388000</v>
      </c>
      <c r="U10" s="56">
        <v>349200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7">
        <f t="shared" si="0"/>
        <v>737200</v>
      </c>
      <c r="AJ10" s="49"/>
      <c r="AK10" s="72"/>
      <c r="AL10" s="71"/>
    </row>
    <row r="11" spans="1:38" s="58" customFormat="1" ht="81" x14ac:dyDescent="0.25">
      <c r="A11" s="45" t="s">
        <v>830</v>
      </c>
      <c r="B11" s="45" t="s">
        <v>999</v>
      </c>
      <c r="C11" s="45" t="s">
        <v>949</v>
      </c>
      <c r="D11" s="45" t="s">
        <v>997</v>
      </c>
      <c r="E11" s="45" t="s">
        <v>996</v>
      </c>
      <c r="F11" s="46">
        <v>100</v>
      </c>
      <c r="G11" s="47">
        <v>30</v>
      </c>
      <c r="H11" s="48">
        <v>2020520010005</v>
      </c>
      <c r="I11" s="49" t="s">
        <v>2020</v>
      </c>
      <c r="J11" s="49" t="s">
        <v>2021</v>
      </c>
      <c r="K11" s="50" t="s">
        <v>2019</v>
      </c>
      <c r="L11" s="50" t="s">
        <v>2019</v>
      </c>
      <c r="M11" s="51" t="s">
        <v>1002</v>
      </c>
      <c r="N11" s="52">
        <v>1</v>
      </c>
      <c r="O11" s="53">
        <v>0.3</v>
      </c>
      <c r="P11" s="54">
        <v>43864</v>
      </c>
      <c r="Q11" s="55">
        <v>44196</v>
      </c>
      <c r="R11" s="49" t="s">
        <v>2024</v>
      </c>
      <c r="S11" s="49" t="s">
        <v>2037</v>
      </c>
      <c r="T11" s="56">
        <v>0</v>
      </c>
      <c r="U11" s="56">
        <v>63900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7">
        <f t="shared" si="0"/>
        <v>63900</v>
      </c>
      <c r="AJ11" s="49"/>
      <c r="AK11" s="72"/>
      <c r="AL11" s="71"/>
    </row>
    <row r="12" spans="1:38" s="58" customFormat="1" ht="81" x14ac:dyDescent="0.25">
      <c r="A12" s="45" t="s">
        <v>830</v>
      </c>
      <c r="B12" s="45" t="s">
        <v>999</v>
      </c>
      <c r="C12" s="45" t="s">
        <v>949</v>
      </c>
      <c r="D12" s="45" t="s">
        <v>997</v>
      </c>
      <c r="E12" s="45" t="s">
        <v>996</v>
      </c>
      <c r="F12" s="46">
        <v>100</v>
      </c>
      <c r="G12" s="47">
        <v>30</v>
      </c>
      <c r="H12" s="48">
        <v>2020520010005</v>
      </c>
      <c r="I12" s="49" t="s">
        <v>2020</v>
      </c>
      <c r="J12" s="49" t="s">
        <v>2021</v>
      </c>
      <c r="K12" s="50" t="s">
        <v>2019</v>
      </c>
      <c r="L12" s="50" t="s">
        <v>2019</v>
      </c>
      <c r="M12" s="51" t="s">
        <v>1003</v>
      </c>
      <c r="N12" s="52">
        <v>3</v>
      </c>
      <c r="O12" s="53">
        <v>0.3</v>
      </c>
      <c r="P12" s="54">
        <v>43864</v>
      </c>
      <c r="Q12" s="55">
        <v>44196</v>
      </c>
      <c r="R12" s="49" t="s">
        <v>2025</v>
      </c>
      <c r="S12" s="49" t="s">
        <v>2037</v>
      </c>
      <c r="T12" s="56">
        <v>0</v>
      </c>
      <c r="U12" s="56">
        <v>3000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7">
        <f t="shared" si="0"/>
        <v>3000</v>
      </c>
      <c r="AJ12" s="49"/>
      <c r="AK12" s="72"/>
      <c r="AL12" s="71"/>
    </row>
    <row r="13" spans="1:38" s="58" customFormat="1" ht="81" x14ac:dyDescent="0.25">
      <c r="A13" s="45" t="s">
        <v>830</v>
      </c>
      <c r="B13" s="45" t="s">
        <v>999</v>
      </c>
      <c r="C13" s="45" t="s">
        <v>949</v>
      </c>
      <c r="D13" s="45" t="s">
        <v>997</v>
      </c>
      <c r="E13" s="45" t="s">
        <v>996</v>
      </c>
      <c r="F13" s="46">
        <v>100</v>
      </c>
      <c r="G13" s="47">
        <v>30</v>
      </c>
      <c r="H13" s="48">
        <v>2020520010005</v>
      </c>
      <c r="I13" s="49" t="s">
        <v>2020</v>
      </c>
      <c r="J13" s="49" t="s">
        <v>2021</v>
      </c>
      <c r="K13" s="50" t="s">
        <v>2019</v>
      </c>
      <c r="L13" s="50" t="s">
        <v>2019</v>
      </c>
      <c r="M13" s="51" t="s">
        <v>1004</v>
      </c>
      <c r="N13" s="52">
        <v>1</v>
      </c>
      <c r="O13" s="53">
        <v>0.5</v>
      </c>
      <c r="P13" s="54">
        <v>43864</v>
      </c>
      <c r="Q13" s="55">
        <v>44196</v>
      </c>
      <c r="R13" s="49" t="s">
        <v>2026</v>
      </c>
      <c r="S13" s="49" t="s">
        <v>2037</v>
      </c>
      <c r="T13" s="56">
        <v>0</v>
      </c>
      <c r="U13" s="56">
        <v>2000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7">
        <f t="shared" si="0"/>
        <v>2000</v>
      </c>
      <c r="AJ13" s="49"/>
      <c r="AK13" s="72"/>
      <c r="AL13" s="71"/>
    </row>
    <row r="14" spans="1:38" s="58" customFormat="1" ht="81" x14ac:dyDescent="0.25">
      <c r="A14" s="45" t="s">
        <v>830</v>
      </c>
      <c r="B14" s="45" t="s">
        <v>999</v>
      </c>
      <c r="C14" s="45" t="s">
        <v>949</v>
      </c>
      <c r="D14" s="45" t="s">
        <v>997</v>
      </c>
      <c r="E14" s="45" t="s">
        <v>996</v>
      </c>
      <c r="F14" s="46">
        <v>100</v>
      </c>
      <c r="G14" s="47">
        <v>30</v>
      </c>
      <c r="H14" s="48">
        <v>2020520010005</v>
      </c>
      <c r="I14" s="49" t="s">
        <v>2020</v>
      </c>
      <c r="J14" s="49" t="s">
        <v>2021</v>
      </c>
      <c r="K14" s="50" t="s">
        <v>2019</v>
      </c>
      <c r="L14" s="50" t="s">
        <v>2019</v>
      </c>
      <c r="M14" s="51" t="s">
        <v>1005</v>
      </c>
      <c r="N14" s="52">
        <v>2</v>
      </c>
      <c r="O14" s="53">
        <v>1</v>
      </c>
      <c r="P14" s="54">
        <v>43864</v>
      </c>
      <c r="Q14" s="55">
        <v>44196</v>
      </c>
      <c r="R14" s="49" t="s">
        <v>2027</v>
      </c>
      <c r="S14" s="49" t="s">
        <v>2037</v>
      </c>
      <c r="T14" s="56">
        <v>0</v>
      </c>
      <c r="U14" s="56">
        <v>22800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7">
        <f t="shared" si="0"/>
        <v>22800</v>
      </c>
      <c r="AJ14" s="49"/>
      <c r="AK14" s="72"/>
      <c r="AL14" s="71"/>
    </row>
    <row r="15" spans="1:38" s="129" customFormat="1" ht="162" x14ac:dyDescent="0.25">
      <c r="A15" s="114" t="s">
        <v>830</v>
      </c>
      <c r="B15" s="114" t="s">
        <v>999</v>
      </c>
      <c r="C15" s="114" t="s">
        <v>949</v>
      </c>
      <c r="D15" s="114" t="s">
        <v>997</v>
      </c>
      <c r="E15" s="114" t="s">
        <v>996</v>
      </c>
      <c r="F15" s="115">
        <v>100</v>
      </c>
      <c r="G15" s="116">
        <v>30</v>
      </c>
      <c r="H15" s="117">
        <v>2020520010028</v>
      </c>
      <c r="I15" s="118" t="s">
        <v>2034</v>
      </c>
      <c r="J15" s="118" t="s">
        <v>2028</v>
      </c>
      <c r="K15" s="119" t="s">
        <v>2019</v>
      </c>
      <c r="L15" s="119" t="s">
        <v>2019</v>
      </c>
      <c r="M15" s="120" t="s">
        <v>1006</v>
      </c>
      <c r="N15" s="121">
        <v>1</v>
      </c>
      <c r="O15" s="122">
        <v>0.2</v>
      </c>
      <c r="P15" s="123">
        <v>43964</v>
      </c>
      <c r="Q15" s="123">
        <v>44196</v>
      </c>
      <c r="R15" s="118" t="s">
        <v>2029</v>
      </c>
      <c r="S15" s="118" t="s">
        <v>2037</v>
      </c>
      <c r="T15" s="124">
        <v>0</v>
      </c>
      <c r="U15" s="124">
        <v>0</v>
      </c>
      <c r="V15" s="124">
        <v>0</v>
      </c>
      <c r="W15" s="124">
        <v>1080000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99908.800000000003</v>
      </c>
      <c r="AE15" s="124">
        <v>1200000</v>
      </c>
      <c r="AF15" s="124">
        <v>0</v>
      </c>
      <c r="AG15" s="124">
        <v>0</v>
      </c>
      <c r="AH15" s="124">
        <v>0</v>
      </c>
      <c r="AI15" s="125">
        <f t="shared" si="0"/>
        <v>2379908.7999999998</v>
      </c>
      <c r="AJ15" s="126" t="s">
        <v>2045</v>
      </c>
      <c r="AK15" s="127"/>
      <c r="AL15" s="128"/>
    </row>
    <row r="16" spans="1:38" s="44" customFormat="1" ht="156.75" x14ac:dyDescent="0.25">
      <c r="A16" s="59" t="s">
        <v>830</v>
      </c>
      <c r="B16" s="59" t="s">
        <v>999</v>
      </c>
      <c r="C16" s="59" t="s">
        <v>949</v>
      </c>
      <c r="D16" s="59" t="s">
        <v>997</v>
      </c>
      <c r="E16" s="59" t="s">
        <v>2039</v>
      </c>
      <c r="F16" s="60">
        <v>100</v>
      </c>
      <c r="G16" s="47">
        <v>35</v>
      </c>
      <c r="H16" s="61"/>
      <c r="I16" s="61" t="s">
        <v>2040</v>
      </c>
      <c r="J16" s="61" t="s">
        <v>2041</v>
      </c>
      <c r="K16" s="47" t="s">
        <v>2019</v>
      </c>
      <c r="L16" s="47" t="s">
        <v>2019</v>
      </c>
      <c r="M16" s="62" t="s">
        <v>1008</v>
      </c>
      <c r="N16" s="66">
        <v>1</v>
      </c>
      <c r="O16" s="53">
        <v>0.5</v>
      </c>
      <c r="P16" s="63">
        <v>44013</v>
      </c>
      <c r="Q16" s="63">
        <v>44196</v>
      </c>
      <c r="R16" s="67" t="s">
        <v>2043</v>
      </c>
      <c r="S16" s="61" t="s">
        <v>2037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6800000</v>
      </c>
      <c r="AG16" s="64">
        <v>0</v>
      </c>
      <c r="AH16" s="64">
        <v>0</v>
      </c>
      <c r="AI16" s="57">
        <f t="shared" si="0"/>
        <v>6800000</v>
      </c>
      <c r="AJ16" s="61"/>
      <c r="AK16" s="69"/>
      <c r="AL16" s="71"/>
    </row>
    <row r="17" spans="1:38" s="44" customFormat="1" ht="89.25" x14ac:dyDescent="0.25">
      <c r="A17" s="59" t="s">
        <v>830</v>
      </c>
      <c r="B17" s="59" t="s">
        <v>999</v>
      </c>
      <c r="C17" s="59" t="s">
        <v>949</v>
      </c>
      <c r="D17" s="59" t="s">
        <v>997</v>
      </c>
      <c r="E17" s="59" t="s">
        <v>2038</v>
      </c>
      <c r="F17" s="60">
        <v>100</v>
      </c>
      <c r="G17" s="47">
        <v>35</v>
      </c>
      <c r="H17" s="61"/>
      <c r="I17" s="61" t="s">
        <v>2040</v>
      </c>
      <c r="J17" s="61" t="s">
        <v>2042</v>
      </c>
      <c r="K17" s="47" t="s">
        <v>2019</v>
      </c>
      <c r="L17" s="47" t="s">
        <v>2019</v>
      </c>
      <c r="M17" s="62" t="s">
        <v>1011</v>
      </c>
      <c r="N17" s="66">
        <v>1</v>
      </c>
      <c r="O17" s="53">
        <v>0.1</v>
      </c>
      <c r="P17" s="63">
        <v>44013</v>
      </c>
      <c r="Q17" s="63">
        <v>44196</v>
      </c>
      <c r="R17" s="67" t="s">
        <v>2044</v>
      </c>
      <c r="S17" s="61" t="s">
        <v>2037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2000000</v>
      </c>
      <c r="AG17" s="64">
        <v>0</v>
      </c>
      <c r="AH17" s="64">
        <v>0</v>
      </c>
      <c r="AI17" s="57">
        <f t="shared" si="0"/>
        <v>2000000</v>
      </c>
      <c r="AJ17" s="61"/>
      <c r="AK17" s="69"/>
      <c r="AL17" s="71"/>
    </row>
    <row r="18" spans="1:38" s="44" customFormat="1" ht="202.5" x14ac:dyDescent="0.25">
      <c r="A18" s="35" t="s">
        <v>830</v>
      </c>
      <c r="B18" s="35" t="s">
        <v>999</v>
      </c>
      <c r="C18" s="35" t="s">
        <v>949</v>
      </c>
      <c r="D18" s="35" t="s">
        <v>997</v>
      </c>
      <c r="E18" s="35" t="s">
        <v>1009</v>
      </c>
      <c r="F18" s="36">
        <v>2.0030000000000001</v>
      </c>
      <c r="G18" s="37">
        <v>2.0011000000000001</v>
      </c>
      <c r="H18" s="38"/>
      <c r="I18" s="38" t="s">
        <v>2030</v>
      </c>
      <c r="J18" s="38" t="s">
        <v>2033</v>
      </c>
      <c r="K18" s="37" t="s">
        <v>2019</v>
      </c>
      <c r="L18" s="37" t="s">
        <v>2019</v>
      </c>
      <c r="M18" s="40" t="s">
        <v>1139</v>
      </c>
      <c r="N18" s="40">
        <v>5600</v>
      </c>
      <c r="O18" s="25">
        <v>100</v>
      </c>
      <c r="P18" s="41">
        <v>44013</v>
      </c>
      <c r="Q18" s="41">
        <v>44196</v>
      </c>
      <c r="R18" s="38" t="s">
        <v>2035</v>
      </c>
      <c r="S18" s="38" t="s">
        <v>2037</v>
      </c>
      <c r="T18" s="42">
        <v>0</v>
      </c>
      <c r="U18" s="42">
        <v>3400000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3">
        <f t="shared" si="0"/>
        <v>3400000</v>
      </c>
      <c r="AJ18" s="38"/>
      <c r="AK18" s="69"/>
      <c r="AL18" s="71"/>
    </row>
    <row r="19" spans="1:38" s="65" customFormat="1" ht="243" x14ac:dyDescent="0.25">
      <c r="A19" s="59" t="s">
        <v>830</v>
      </c>
      <c r="B19" s="59" t="s">
        <v>999</v>
      </c>
      <c r="C19" s="59" t="s">
        <v>949</v>
      </c>
      <c r="D19" s="59" t="s">
        <v>997</v>
      </c>
      <c r="E19" s="59" t="s">
        <v>1009</v>
      </c>
      <c r="F19" s="60">
        <v>2.0030000000000001</v>
      </c>
      <c r="G19" s="47">
        <v>2.0011000000000001</v>
      </c>
      <c r="H19" s="61"/>
      <c r="I19" s="61" t="s">
        <v>2031</v>
      </c>
      <c r="J19" s="61" t="s">
        <v>2032</v>
      </c>
      <c r="K19" s="47" t="s">
        <v>2019</v>
      </c>
      <c r="L19" s="47" t="s">
        <v>2019</v>
      </c>
      <c r="M19" s="62" t="s">
        <v>1140</v>
      </c>
      <c r="N19" s="62">
        <v>10000</v>
      </c>
      <c r="O19" s="53">
        <v>200</v>
      </c>
      <c r="P19" s="63">
        <v>44013</v>
      </c>
      <c r="Q19" s="63">
        <v>44196</v>
      </c>
      <c r="R19" s="38" t="s">
        <v>2036</v>
      </c>
      <c r="S19" s="61" t="s">
        <v>2037</v>
      </c>
      <c r="T19" s="64">
        <v>0</v>
      </c>
      <c r="U19" s="64">
        <v>1000000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5000000</v>
      </c>
      <c r="AG19" s="64">
        <v>0</v>
      </c>
      <c r="AH19" s="64">
        <v>0</v>
      </c>
      <c r="AI19" s="57">
        <f t="shared" si="0"/>
        <v>6000000</v>
      </c>
      <c r="AJ19" s="61"/>
      <c r="AK19" s="70"/>
      <c r="AL19" s="71"/>
    </row>
    <row r="20" spans="1:38" s="44" customFormat="1" ht="94.5" x14ac:dyDescent="0.25">
      <c r="A20" s="35" t="s">
        <v>830</v>
      </c>
      <c r="B20" s="35" t="s">
        <v>999</v>
      </c>
      <c r="C20" s="35" t="s">
        <v>949</v>
      </c>
      <c r="D20" s="35" t="s">
        <v>997</v>
      </c>
      <c r="E20" s="35" t="s">
        <v>1010</v>
      </c>
      <c r="F20" s="36">
        <v>100</v>
      </c>
      <c r="G20" s="37">
        <v>80</v>
      </c>
      <c r="H20" s="39" t="s">
        <v>2019</v>
      </c>
      <c r="I20" s="39" t="s">
        <v>2019</v>
      </c>
      <c r="J20" s="39" t="s">
        <v>2019</v>
      </c>
      <c r="K20" s="39" t="s">
        <v>2019</v>
      </c>
      <c r="L20" s="39" t="s">
        <v>2019</v>
      </c>
      <c r="M20" s="40" t="s">
        <v>1020</v>
      </c>
      <c r="N20" s="40">
        <v>1</v>
      </c>
      <c r="O20" s="25">
        <v>0</v>
      </c>
      <c r="P20" s="41" t="s">
        <v>1945</v>
      </c>
      <c r="Q20" s="41" t="s">
        <v>1946</v>
      </c>
      <c r="R20" s="38"/>
      <c r="S20" s="38" t="s">
        <v>2037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3">
        <f t="shared" si="0"/>
        <v>0</v>
      </c>
      <c r="AJ20" s="38"/>
      <c r="AK20" s="69"/>
      <c r="AL20" s="71"/>
    </row>
    <row r="21" spans="1:38" x14ac:dyDescent="0.25">
      <c r="AK21" s="69">
        <v>0</v>
      </c>
    </row>
  </sheetData>
  <mergeCells count="13">
    <mergeCell ref="T7:AJ7"/>
    <mergeCell ref="B1:AK1"/>
    <mergeCell ref="B3:AD3"/>
    <mergeCell ref="A4:B4"/>
    <mergeCell ref="C4:I4"/>
    <mergeCell ref="A5:B5"/>
    <mergeCell ref="C5:I5"/>
    <mergeCell ref="B2:F2"/>
    <mergeCell ref="A7:G7"/>
    <mergeCell ref="H7:J7"/>
    <mergeCell ref="K7:L7"/>
    <mergeCell ref="M7:O7"/>
    <mergeCell ref="P7:S7"/>
  </mergeCells>
  <dataValidations count="1">
    <dataValidation type="list" allowBlank="1" showInputMessage="1" showErrorMessage="1" sqref="C5:I5" xr:uid="{9F9507CB-8F84-4EF9-BA45-71507D60619E}">
      <formula1>dependencias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PLAN DE ACCIÓN 2020 - PLANEACIÓ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</cp:lastModifiedBy>
  <dcterms:created xsi:type="dcterms:W3CDTF">2020-06-17T14:55:48Z</dcterms:created>
  <dcterms:modified xsi:type="dcterms:W3CDTF">2020-08-27T20:33:36Z</dcterms:modified>
</cp:coreProperties>
</file>