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095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Hoja2!$A$9:$AK$796</definedName>
    <definedName name="dependencias">[1]param!$F$2:$F$34</definedName>
  </definedNames>
  <calcPr calcId="144525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2" l="1"/>
  <c r="T83" i="2" l="1"/>
  <c r="T88" i="2"/>
  <c r="U88" i="2"/>
  <c r="T72" i="2"/>
  <c r="T68" i="2"/>
  <c r="U89" i="2"/>
  <c r="U90" i="2"/>
  <c r="T43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480" i="2"/>
  <c r="AJ481" i="2"/>
  <c r="AJ482" i="2"/>
  <c r="AJ483" i="2"/>
  <c r="AJ484" i="2"/>
  <c r="AJ485" i="2"/>
  <c r="AJ486" i="2"/>
  <c r="AJ487" i="2"/>
  <c r="AJ488" i="2"/>
  <c r="AJ489" i="2"/>
  <c r="AJ490" i="2"/>
  <c r="AJ491" i="2"/>
  <c r="AJ492" i="2"/>
  <c r="AJ493" i="2"/>
  <c r="AJ494" i="2"/>
  <c r="AJ495" i="2"/>
  <c r="AJ496" i="2"/>
  <c r="AJ497" i="2"/>
  <c r="AJ498" i="2"/>
  <c r="AJ499" i="2"/>
  <c r="AJ500" i="2"/>
  <c r="AJ501" i="2"/>
  <c r="AJ502" i="2"/>
  <c r="AJ503" i="2"/>
  <c r="AJ504" i="2"/>
  <c r="AJ505" i="2"/>
  <c r="AJ506" i="2"/>
  <c r="AJ507" i="2"/>
  <c r="AJ508" i="2"/>
  <c r="AJ509" i="2"/>
  <c r="AJ510" i="2"/>
  <c r="AJ511" i="2"/>
  <c r="AJ512" i="2"/>
  <c r="AJ513" i="2"/>
  <c r="AJ514" i="2"/>
  <c r="AJ515" i="2"/>
  <c r="AJ516" i="2"/>
  <c r="AJ517" i="2"/>
  <c r="AJ518" i="2"/>
  <c r="AJ519" i="2"/>
  <c r="AJ520" i="2"/>
  <c r="AJ521" i="2"/>
  <c r="AJ522" i="2"/>
  <c r="AJ523" i="2"/>
  <c r="AJ524" i="2"/>
  <c r="AJ525" i="2"/>
  <c r="AJ526" i="2"/>
  <c r="AJ527" i="2"/>
  <c r="AJ528" i="2"/>
  <c r="AJ529" i="2"/>
  <c r="AJ530" i="2"/>
  <c r="AJ531" i="2"/>
  <c r="AJ532" i="2"/>
  <c r="AJ533" i="2"/>
  <c r="AJ534" i="2"/>
  <c r="AJ535" i="2"/>
  <c r="AJ536" i="2"/>
  <c r="AJ537" i="2"/>
  <c r="AJ538" i="2"/>
  <c r="AJ539" i="2"/>
  <c r="AJ540" i="2"/>
  <c r="AJ541" i="2"/>
  <c r="AJ542" i="2"/>
  <c r="AJ543" i="2"/>
  <c r="AJ544" i="2"/>
  <c r="AJ545" i="2"/>
  <c r="AJ546" i="2"/>
  <c r="AJ547" i="2"/>
  <c r="AJ548" i="2"/>
  <c r="AJ549" i="2"/>
  <c r="AJ550" i="2"/>
  <c r="AJ551" i="2"/>
  <c r="AJ552" i="2"/>
  <c r="AJ553" i="2"/>
  <c r="AJ554" i="2"/>
  <c r="AJ555" i="2"/>
  <c r="AJ556" i="2"/>
  <c r="AJ557" i="2"/>
  <c r="AJ558" i="2"/>
  <c r="AJ559" i="2"/>
  <c r="AJ560" i="2"/>
  <c r="AJ561" i="2"/>
  <c r="AJ562" i="2"/>
  <c r="AJ563" i="2"/>
  <c r="AJ564" i="2"/>
  <c r="AJ565" i="2"/>
  <c r="AJ566" i="2"/>
  <c r="AJ567" i="2"/>
  <c r="AJ568" i="2"/>
  <c r="AJ569" i="2"/>
  <c r="AJ570" i="2"/>
  <c r="AJ571" i="2"/>
  <c r="AJ572" i="2"/>
  <c r="AJ573" i="2"/>
  <c r="AJ574" i="2"/>
  <c r="AJ575" i="2"/>
  <c r="AJ576" i="2"/>
  <c r="AJ577" i="2"/>
  <c r="AJ578" i="2"/>
  <c r="AJ579" i="2"/>
  <c r="AJ580" i="2"/>
  <c r="AJ581" i="2"/>
  <c r="AJ582" i="2"/>
  <c r="AJ583" i="2"/>
  <c r="AJ584" i="2"/>
  <c r="AJ585" i="2"/>
  <c r="AJ586" i="2"/>
  <c r="AJ587" i="2"/>
  <c r="AJ588" i="2"/>
  <c r="AJ589" i="2"/>
  <c r="AJ590" i="2"/>
  <c r="AJ591" i="2"/>
  <c r="AJ592" i="2"/>
  <c r="AJ593" i="2"/>
  <c r="AJ594" i="2"/>
  <c r="AJ595" i="2"/>
  <c r="AJ596" i="2"/>
  <c r="AJ597" i="2"/>
  <c r="AJ598" i="2"/>
  <c r="AJ599" i="2"/>
  <c r="AJ600" i="2"/>
  <c r="AJ601" i="2"/>
  <c r="AJ602" i="2"/>
  <c r="AJ603" i="2"/>
  <c r="AJ604" i="2"/>
  <c r="AJ605" i="2"/>
  <c r="AJ606" i="2"/>
  <c r="AJ607" i="2"/>
  <c r="AJ608" i="2"/>
  <c r="AJ609" i="2"/>
  <c r="AJ610" i="2"/>
  <c r="AJ611" i="2"/>
  <c r="AJ612" i="2"/>
  <c r="AJ613" i="2"/>
  <c r="AJ614" i="2"/>
  <c r="AJ615" i="2"/>
  <c r="AJ616" i="2"/>
  <c r="AJ617" i="2"/>
  <c r="AJ618" i="2"/>
  <c r="AJ619" i="2"/>
  <c r="AJ620" i="2"/>
  <c r="AJ621" i="2"/>
  <c r="AJ622" i="2"/>
  <c r="AJ623" i="2"/>
  <c r="AJ624" i="2"/>
  <c r="AJ625" i="2"/>
  <c r="AJ626" i="2"/>
  <c r="AJ627" i="2"/>
  <c r="AJ628" i="2"/>
  <c r="AJ629" i="2"/>
  <c r="AJ630" i="2"/>
  <c r="AJ631" i="2"/>
  <c r="AJ632" i="2"/>
  <c r="AJ633" i="2"/>
  <c r="AJ634" i="2"/>
  <c r="AJ635" i="2"/>
  <c r="AJ636" i="2"/>
  <c r="AJ637" i="2"/>
  <c r="AJ638" i="2"/>
  <c r="AJ639" i="2"/>
  <c r="AJ640" i="2"/>
  <c r="AJ641" i="2"/>
  <c r="AJ642" i="2"/>
  <c r="AJ643" i="2"/>
  <c r="AJ644" i="2"/>
  <c r="AJ645" i="2"/>
  <c r="AJ646" i="2"/>
  <c r="AJ647" i="2"/>
  <c r="AJ648" i="2"/>
  <c r="AJ649" i="2"/>
  <c r="AJ650" i="2"/>
  <c r="AJ651" i="2"/>
  <c r="AJ652" i="2"/>
  <c r="AJ653" i="2"/>
  <c r="AJ654" i="2"/>
  <c r="AJ655" i="2"/>
  <c r="AJ656" i="2"/>
  <c r="AJ657" i="2"/>
  <c r="AJ658" i="2"/>
  <c r="AJ659" i="2"/>
  <c r="AJ660" i="2"/>
  <c r="AJ661" i="2"/>
  <c r="AJ662" i="2"/>
  <c r="AJ663" i="2"/>
  <c r="AJ664" i="2"/>
  <c r="AJ665" i="2"/>
  <c r="AJ666" i="2"/>
  <c r="AJ667" i="2"/>
  <c r="AJ668" i="2"/>
  <c r="AJ669" i="2"/>
  <c r="AJ670" i="2"/>
  <c r="AJ671" i="2"/>
  <c r="AJ672" i="2"/>
  <c r="AJ673" i="2"/>
  <c r="AJ674" i="2"/>
  <c r="AJ675" i="2"/>
  <c r="AJ676" i="2"/>
  <c r="AJ677" i="2"/>
  <c r="AJ678" i="2"/>
  <c r="AJ679" i="2"/>
  <c r="AJ680" i="2"/>
  <c r="AJ681" i="2"/>
  <c r="AJ682" i="2"/>
  <c r="AJ683" i="2"/>
  <c r="AJ684" i="2"/>
  <c r="AJ685" i="2"/>
  <c r="AJ686" i="2"/>
  <c r="AJ687" i="2"/>
  <c r="AJ688" i="2"/>
  <c r="AJ689" i="2"/>
  <c r="AJ690" i="2"/>
  <c r="AJ691" i="2"/>
  <c r="AJ692" i="2"/>
  <c r="AJ693" i="2"/>
  <c r="AJ694" i="2"/>
  <c r="AJ695" i="2"/>
  <c r="AJ696" i="2"/>
  <c r="AJ697" i="2"/>
  <c r="AJ698" i="2"/>
  <c r="AJ699" i="2"/>
  <c r="AJ700" i="2"/>
  <c r="AJ701" i="2"/>
  <c r="AJ702" i="2"/>
  <c r="AJ703" i="2"/>
  <c r="AJ704" i="2"/>
  <c r="AJ705" i="2"/>
  <c r="AJ706" i="2"/>
  <c r="AJ707" i="2"/>
  <c r="AJ708" i="2"/>
  <c r="AJ709" i="2"/>
  <c r="AJ710" i="2"/>
  <c r="AJ711" i="2"/>
  <c r="AJ712" i="2"/>
  <c r="AJ713" i="2"/>
  <c r="AJ714" i="2"/>
  <c r="AJ715" i="2"/>
  <c r="AJ716" i="2"/>
  <c r="AJ717" i="2"/>
  <c r="AJ718" i="2"/>
  <c r="AJ719" i="2"/>
  <c r="AJ720" i="2"/>
  <c r="AJ721" i="2"/>
  <c r="AJ722" i="2"/>
  <c r="AJ723" i="2"/>
  <c r="AJ724" i="2"/>
  <c r="AJ725" i="2"/>
  <c r="AJ726" i="2"/>
  <c r="AJ727" i="2"/>
  <c r="AJ728" i="2"/>
  <c r="AJ729" i="2"/>
  <c r="AJ730" i="2"/>
  <c r="AJ731" i="2"/>
  <c r="AJ732" i="2"/>
  <c r="AJ733" i="2"/>
  <c r="AJ734" i="2"/>
  <c r="AJ735" i="2"/>
  <c r="AJ736" i="2"/>
  <c r="AJ737" i="2"/>
  <c r="AJ738" i="2"/>
  <c r="AJ739" i="2"/>
  <c r="AJ740" i="2"/>
  <c r="AJ741" i="2"/>
  <c r="AJ742" i="2"/>
  <c r="AJ743" i="2"/>
  <c r="AJ744" i="2"/>
  <c r="AJ745" i="2"/>
  <c r="AJ746" i="2"/>
  <c r="AJ747" i="2"/>
  <c r="AJ748" i="2"/>
  <c r="AJ749" i="2"/>
  <c r="AJ750" i="2"/>
  <c r="AJ751" i="2"/>
  <c r="AJ752" i="2"/>
  <c r="AJ753" i="2"/>
  <c r="AJ754" i="2"/>
  <c r="AJ755" i="2"/>
  <c r="AJ756" i="2"/>
  <c r="AJ757" i="2"/>
  <c r="AJ758" i="2"/>
  <c r="AJ759" i="2"/>
  <c r="AJ760" i="2"/>
  <c r="AJ761" i="2"/>
  <c r="AJ762" i="2"/>
  <c r="AJ763" i="2"/>
  <c r="AJ764" i="2"/>
  <c r="AJ765" i="2"/>
  <c r="AJ766" i="2"/>
  <c r="AJ767" i="2"/>
  <c r="AJ768" i="2"/>
  <c r="AJ769" i="2"/>
  <c r="AJ770" i="2"/>
  <c r="AJ771" i="2"/>
  <c r="AJ772" i="2"/>
  <c r="AJ773" i="2"/>
  <c r="AJ774" i="2"/>
  <c r="AJ775" i="2"/>
  <c r="AJ776" i="2"/>
  <c r="AJ777" i="2"/>
  <c r="AJ778" i="2"/>
  <c r="AJ779" i="2"/>
  <c r="AJ780" i="2"/>
  <c r="AJ781" i="2"/>
  <c r="AJ782" i="2"/>
  <c r="AJ783" i="2"/>
  <c r="AJ784" i="2"/>
  <c r="AJ785" i="2"/>
  <c r="AJ786" i="2"/>
  <c r="AJ787" i="2"/>
  <c r="AJ788" i="2"/>
  <c r="AJ789" i="2"/>
  <c r="AJ790" i="2"/>
  <c r="AJ791" i="2"/>
  <c r="AJ792" i="2"/>
  <c r="AJ793" i="2"/>
  <c r="AJ794" i="2"/>
  <c r="AJ795" i="2"/>
  <c r="AJ796" i="2"/>
  <c r="AJ10" i="2"/>
</calcChain>
</file>

<file path=xl/sharedStrings.xml><?xml version="1.0" encoding="utf-8"?>
<sst xmlns="http://schemas.openxmlformats.org/spreadsheetml/2006/main" count="6383" uniqueCount="2005">
  <si>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</si>
  <si>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</si>
  <si>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</si>
  <si>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</si>
  <si>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</si>
  <si>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</si>
  <si>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</si>
  <si>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</si>
  <si>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</si>
  <si>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</si>
  <si>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</si>
  <si>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</si>
  <si>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</si>
  <si>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</si>
  <si>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</si>
  <si>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</si>
  <si>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</si>
  <si>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</si>
  <si>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</si>
  <si>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</si>
  <si>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</si>
  <si>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</si>
  <si>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</si>
  <si>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</si>
  <si>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</si>
  <si>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</si>
  <si>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</si>
  <si>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</si>
  <si>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</si>
  <si>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</si>
  <si>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</si>
  <si>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</si>
  <si>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</si>
  <si>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</si>
  <si>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</si>
  <si>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</si>
  <si>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</si>
  <si>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</si>
  <si>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</si>
  <si>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</si>
  <si>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</si>
  <si>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</si>
  <si>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</si>
  <si>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</si>
  <si>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</si>
  <si>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</si>
  <si>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</si>
  <si>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</si>
  <si>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</si>
  <si>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</si>
  <si>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</si>
  <si>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</si>
  <si>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</si>
  <si>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</si>
  <si>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</si>
  <si>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</si>
  <si>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</si>
  <si>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</si>
  <si>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</si>
  <si>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</si>
  <si>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</si>
  <si>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</si>
  <si>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</si>
  <si>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</si>
  <si>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</si>
  <si>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</si>
  <si>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</si>
  <si>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</si>
  <si>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</si>
  <si>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</si>
  <si>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</si>
  <si>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</si>
  <si>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</si>
  <si>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</si>
  <si>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</si>
  <si>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</si>
  <si>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</si>
  <si>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</si>
  <si>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</si>
  <si>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</si>
  <si>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</si>
  <si>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</si>
  <si>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</si>
  <si>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</si>
  <si>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</si>
  <si>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</si>
  <si>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</si>
  <si>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</si>
  <si>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</si>
  <si>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</si>
  <si>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</si>
  <si>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</si>
  <si>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</si>
  <si>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</si>
  <si>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</si>
  <si>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</si>
  <si>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</si>
  <si>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</si>
  <si>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</si>
  <si>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</si>
  <si>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</si>
  <si>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</si>
  <si>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</si>
  <si>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</si>
  <si>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</si>
  <si>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</si>
  <si>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</si>
  <si>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</si>
  <si>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</si>
  <si>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</si>
  <si>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</si>
  <si>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</si>
  <si>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</si>
  <si>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</si>
  <si>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</si>
  <si>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</si>
  <si>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</si>
  <si>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</si>
  <si>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</si>
  <si>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</si>
  <si>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</si>
  <si>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</si>
  <si>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</si>
  <si>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</si>
  <si>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</si>
  <si>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</si>
  <si>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</si>
  <si>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</si>
  <si>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</si>
  <si>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</si>
  <si>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</si>
  <si>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</si>
  <si>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</si>
  <si>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</si>
  <si>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</si>
  <si>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</si>
  <si>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</si>
  <si>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</si>
  <si>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</si>
  <si>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</si>
  <si>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</si>
  <si>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</si>
  <si>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</si>
  <si>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</si>
  <si>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</si>
  <si>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</si>
  <si>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</si>
  <si>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</si>
  <si>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</si>
  <si>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</si>
  <si>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</si>
  <si>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</si>
  <si>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</si>
  <si>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</si>
  <si>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</si>
  <si>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</si>
  <si>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</si>
  <si>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</si>
  <si>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</si>
  <si>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</si>
  <si>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</si>
  <si>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</si>
  <si>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</si>
  <si>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</si>
  <si>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</si>
  <si>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</si>
  <si>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</si>
  <si>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</si>
  <si>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</si>
  <si>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</si>
  <si>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</si>
  <si>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</si>
  <si>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</si>
  <si>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</si>
  <si>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</si>
  <si>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</si>
  <si>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</si>
  <si>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</si>
  <si>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</si>
  <si>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</si>
  <si>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</si>
  <si>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</si>
  <si>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</si>
  <si>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</si>
  <si>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</si>
  <si>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</si>
  <si>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</si>
  <si>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</si>
  <si>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</si>
  <si>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</si>
  <si>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</si>
  <si>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</si>
  <si>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</si>
  <si>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</si>
  <si>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</si>
  <si>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</si>
  <si>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</si>
  <si>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</si>
  <si>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</si>
  <si>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</si>
  <si>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</si>
  <si>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</si>
  <si>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</si>
  <si>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</si>
  <si>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</si>
  <si>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</si>
  <si>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</si>
  <si>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</si>
  <si>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</si>
  <si>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</si>
  <si>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</si>
  <si>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</si>
  <si>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</si>
  <si>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</si>
  <si>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</si>
  <si>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</si>
  <si>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</si>
  <si>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</si>
  <si>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</si>
  <si>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</si>
  <si>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</si>
  <si>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</si>
  <si>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</si>
  <si>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</si>
  <si>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</si>
  <si>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</si>
  <si>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</si>
  <si>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</si>
  <si>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</si>
  <si>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</si>
  <si>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</si>
  <si>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</si>
  <si>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</si>
  <si>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</si>
  <si>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</si>
  <si>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</si>
  <si>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</si>
  <si>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</si>
  <si>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</si>
  <si>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</si>
  <si>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</si>
  <si>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</si>
  <si>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</si>
  <si>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</si>
  <si>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</si>
  <si>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</si>
  <si>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</si>
  <si>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</si>
  <si>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</si>
  <si>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</si>
  <si>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</si>
  <si>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</si>
  <si>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</si>
  <si>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</si>
  <si>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</si>
  <si>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</si>
  <si>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</si>
  <si>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</si>
  <si>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</si>
  <si>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</si>
  <si>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</si>
  <si>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</si>
  <si>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</si>
  <si>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</si>
  <si>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</si>
  <si>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</si>
  <si>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</si>
  <si>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</si>
  <si>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</si>
  <si>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</si>
  <si>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</si>
  <si>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</si>
  <si>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</si>
  <si>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</si>
  <si>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</si>
  <si>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</si>
  <si>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</si>
  <si>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</si>
  <si>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</si>
  <si>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</si>
  <si>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</si>
  <si>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</si>
  <si>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</si>
  <si>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</si>
  <si>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</si>
  <si>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</si>
  <si>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</si>
  <si>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</si>
  <si>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</si>
  <si>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</si>
  <si>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</si>
  <si>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</si>
  <si>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</si>
  <si>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</si>
  <si>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</si>
  <si>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</si>
  <si>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</si>
  <si>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</si>
  <si>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</si>
  <si>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</si>
  <si>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</si>
  <si>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</si>
  <si>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</si>
  <si>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</si>
  <si>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</si>
  <si>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</si>
  <si>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</si>
  <si>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</si>
  <si>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</si>
  <si>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</si>
  <si>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</si>
  <si>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</si>
  <si>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</si>
  <si>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</si>
  <si>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</si>
  <si>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</si>
  <si>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</si>
  <si>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</si>
  <si>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</si>
  <si>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</si>
  <si>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</si>
  <si>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</si>
  <si>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</si>
  <si>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</si>
  <si>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</si>
  <si>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</si>
  <si>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</si>
  <si>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</si>
  <si>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</si>
  <si>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</si>
  <si>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</si>
  <si>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</si>
  <si>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</si>
  <si>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</si>
  <si>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</si>
  <si>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</si>
  <si>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</si>
  <si>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</si>
  <si>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</si>
  <si>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</si>
  <si>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</si>
  <si>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</si>
  <si>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</si>
  <si>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</si>
  <si>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</si>
  <si>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</si>
  <si>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</si>
  <si>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</si>
  <si>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</si>
  <si>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</si>
  <si>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</si>
  <si>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</si>
  <si>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</si>
  <si>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</si>
  <si>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</si>
  <si>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</si>
  <si>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</si>
  <si>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</si>
  <si>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</si>
  <si>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</si>
  <si>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</si>
  <si>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</si>
  <si>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</si>
  <si>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</si>
  <si>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</si>
  <si>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</si>
  <si>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</si>
  <si>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</si>
  <si>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</si>
  <si>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</si>
  <si>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</si>
  <si>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</si>
  <si>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</si>
  <si>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</si>
  <si>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</si>
  <si>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</si>
  <si>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</si>
  <si>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</si>
  <si>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</si>
  <si>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</si>
  <si>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</si>
  <si>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</si>
  <si>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</si>
  <si>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</si>
  <si>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</si>
  <si>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</si>
  <si>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</si>
  <si>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</si>
  <si>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</si>
  <si>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</si>
  <si>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</si>
  <si>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</si>
  <si>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</si>
  <si>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</si>
  <si>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</si>
  <si>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</si>
  <si>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</si>
  <si>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</si>
  <si>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</si>
  <si>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</si>
  <si>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</si>
  <si>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</si>
  <si>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</si>
  <si>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</si>
  <si>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</si>
  <si>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</si>
  <si>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</si>
  <si>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</si>
  <si>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</si>
  <si>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</si>
  <si>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</si>
  <si>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</si>
  <si>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</si>
  <si>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</si>
  <si>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</si>
  <si>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</si>
  <si>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</si>
  <si>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</si>
  <si>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</si>
  <si>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</si>
  <si>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</si>
  <si>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</si>
  <si>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</si>
  <si>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</si>
  <si>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</si>
  <si>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</si>
  <si>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</si>
  <si>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</si>
  <si>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</si>
  <si>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</si>
  <si>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</si>
  <si>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</si>
  <si>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</si>
  <si>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</si>
  <si>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</si>
  <si>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</si>
  <si>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</si>
  <si>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</si>
  <si>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</si>
  <si>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</si>
  <si>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</si>
  <si>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</si>
  <si>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</si>
  <si>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</si>
  <si>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</si>
  <si>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</si>
  <si>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</si>
  <si>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</si>
  <si>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</si>
  <si>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</si>
  <si>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</si>
  <si>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</si>
  <si>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</si>
  <si>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</si>
  <si>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</si>
  <si>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</si>
  <si>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</si>
  <si>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</si>
  <si>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</si>
  <si>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</si>
  <si>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</si>
  <si>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</si>
  <si>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</si>
  <si>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</si>
  <si>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</si>
  <si>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</si>
  <si>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</si>
  <si>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</si>
  <si>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</si>
  <si>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</si>
  <si>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</si>
  <si>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</si>
  <si>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</si>
  <si>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</si>
  <si>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</si>
  <si>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</si>
  <si>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</si>
  <si>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</si>
  <si>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</si>
  <si>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</si>
  <si>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</si>
  <si>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</si>
  <si>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</si>
  <si>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</si>
  <si>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</si>
  <si>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</si>
  <si>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</si>
  <si>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</si>
  <si>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</si>
  <si>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</si>
  <si>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</si>
  <si>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</si>
  <si>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</si>
  <si>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</si>
  <si>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</si>
  <si>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</si>
  <si>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</si>
  <si>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</si>
  <si>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</si>
  <si>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</si>
  <si>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</si>
  <si>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</si>
  <si>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</si>
  <si>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</si>
  <si>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</si>
  <si>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</si>
  <si>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</si>
  <si>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</si>
  <si>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</si>
  <si>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</si>
  <si>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</si>
  <si>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</si>
  <si>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</si>
  <si>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</si>
  <si>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</si>
  <si>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</si>
  <si>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</si>
  <si>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</si>
  <si>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</si>
  <si>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</si>
  <si>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</si>
  <si>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</si>
  <si>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</si>
  <si>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</si>
  <si>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</si>
  <si>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</si>
  <si>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</si>
  <si>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</si>
  <si>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</si>
  <si>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</si>
  <si>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</si>
  <si>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</si>
  <si>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</si>
  <si>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</si>
  <si>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</si>
  <si>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</si>
  <si>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</si>
  <si>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</si>
  <si>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</si>
  <si>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</si>
  <si>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</si>
  <si>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</si>
  <si>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</si>
  <si>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</si>
  <si>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</si>
  <si>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</si>
  <si>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</si>
  <si>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</si>
  <si>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</si>
  <si>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</si>
  <si>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</si>
  <si>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</si>
  <si>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</si>
  <si>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</si>
  <si>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</si>
  <si>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</si>
  <si>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</si>
  <si>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</si>
  <si>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</si>
  <si>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</si>
  <si>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</si>
  <si>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</si>
  <si>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</si>
  <si>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</si>
  <si>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</si>
  <si>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</si>
  <si>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</si>
  <si>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</si>
  <si>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</si>
  <si>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</si>
  <si>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</si>
  <si>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</si>
  <si>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</si>
  <si>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</si>
  <si>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</si>
  <si>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</si>
  <si>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</si>
  <si>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</si>
  <si>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</si>
  <si>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</si>
  <si>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</si>
  <si>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</si>
  <si>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</si>
  <si>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</si>
  <si>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</si>
  <si>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</si>
  <si>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</si>
  <si>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</si>
  <si>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</si>
  <si>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</si>
  <si>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</si>
  <si>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</si>
  <si>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</si>
  <si>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</si>
  <si>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</si>
  <si>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</si>
  <si>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</si>
  <si>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</si>
  <si>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</si>
  <si>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</si>
  <si>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</si>
  <si>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</si>
  <si>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</si>
  <si>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</si>
  <si>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</si>
  <si>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</si>
  <si>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</si>
  <si>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</si>
  <si>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</si>
  <si>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</si>
  <si>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</si>
  <si>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</si>
  <si>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</si>
  <si>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</si>
  <si>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</si>
  <si>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</si>
  <si>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</si>
  <si>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</si>
  <si>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</si>
  <si>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</si>
  <si>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</si>
  <si>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</si>
  <si>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</si>
  <si>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</si>
  <si>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</si>
  <si>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</si>
  <si>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</si>
  <si>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</si>
  <si>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</si>
  <si>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</si>
  <si>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</si>
  <si>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</si>
  <si>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</si>
  <si>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</si>
  <si>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</si>
  <si>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</si>
  <si>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</si>
  <si>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</si>
  <si>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</si>
  <si>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</si>
  <si>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</si>
  <si>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</si>
  <si>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</si>
  <si>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</si>
  <si>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</si>
  <si>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</si>
  <si>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</si>
  <si>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</si>
  <si>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</si>
  <si>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</si>
  <si>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</si>
  <si>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</si>
  <si>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</si>
  <si>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</si>
  <si>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</si>
  <si>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</si>
  <si>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</si>
  <si>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</si>
  <si>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</si>
  <si>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</si>
  <si>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</si>
  <si>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</si>
  <si>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</si>
  <si>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</si>
  <si>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</si>
  <si>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</si>
  <si>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</si>
  <si>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</si>
  <si>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</si>
  <si>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</si>
  <si>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</si>
  <si>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</si>
  <si>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</si>
  <si>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</si>
  <si>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</si>
  <si>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</si>
  <si>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</si>
  <si>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</si>
  <si>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</si>
  <si>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</si>
  <si>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</si>
  <si>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</si>
  <si>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</si>
  <si>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</si>
  <si>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</si>
  <si>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</si>
  <si>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</si>
  <si>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</si>
  <si>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</si>
  <si>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</si>
  <si>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</si>
  <si>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</si>
  <si>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</si>
  <si>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</si>
  <si>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</si>
  <si>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</si>
  <si>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</si>
  <si>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</si>
  <si>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</si>
  <si>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</si>
  <si>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</si>
  <si>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</si>
  <si>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</si>
  <si>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</si>
  <si>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</si>
  <si>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</si>
  <si>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</si>
  <si>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</si>
  <si>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</si>
  <si>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</si>
  <si>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</si>
  <si>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</si>
  <si>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</si>
  <si>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</si>
  <si>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</si>
  <si>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</si>
  <si>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</si>
  <si>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</si>
  <si>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</si>
  <si>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</si>
  <si>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</si>
  <si>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</si>
  <si>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</si>
  <si>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</si>
  <si>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</si>
  <si>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</si>
  <si>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</si>
  <si>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</si>
  <si>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</si>
  <si>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</si>
  <si>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</si>
  <si>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</si>
  <si>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</si>
  <si>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</si>
  <si>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</si>
  <si>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</si>
  <si>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</si>
  <si>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</si>
  <si>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</si>
  <si>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</si>
  <si>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</si>
  <si>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</si>
  <si>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</si>
  <si>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</si>
  <si>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</si>
  <si>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</si>
  <si>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</si>
  <si>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</si>
  <si>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</si>
  <si>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</si>
  <si>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</si>
  <si>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</si>
  <si>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</si>
  <si>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</si>
  <si>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</si>
  <si>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</si>
  <si>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</si>
  <si>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</si>
  <si>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</si>
  <si>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</si>
  <si>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</si>
  <si>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</si>
  <si>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</si>
  <si>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</si>
  <si>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</si>
  <si>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</si>
  <si>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</si>
  <si>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</si>
  <si>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</si>
  <si>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</si>
  <si>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</si>
  <si>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</si>
  <si>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</si>
  <si>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</si>
  <si>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</si>
  <si>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</si>
  <si>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</si>
  <si>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</si>
  <si>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</si>
  <si>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</si>
  <si>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</si>
  <si>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</si>
  <si>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</si>
  <si>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</si>
  <si>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</si>
  <si>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</si>
  <si>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</si>
  <si>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</si>
  <si>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</si>
  <si>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</si>
  <si>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</si>
  <si>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</si>
  <si>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</si>
  <si>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</si>
  <si>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</si>
  <si>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</si>
  <si>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</si>
  <si>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</si>
  <si>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</si>
  <si>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</si>
  <si>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</si>
  <si>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</si>
  <si>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</si>
  <si>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</si>
  <si>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</si>
  <si>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</si>
  <si>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</si>
  <si>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</si>
  <si>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</si>
  <si>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</si>
  <si>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</si>
  <si>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</si>
  <si>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</si>
  <si>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</si>
  <si>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</si>
  <si>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</si>
  <si>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</si>
  <si>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</si>
  <si>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</si>
  <si>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</si>
  <si>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</si>
  <si>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</si>
  <si>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</si>
  <si>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</si>
  <si>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</si>
  <si>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</si>
  <si>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</si>
  <si>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</si>
  <si>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</si>
  <si>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</si>
  <si>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</si>
  <si>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</si>
  <si>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</si>
  <si>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</si>
  <si>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</si>
  <si>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</si>
  <si>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</si>
  <si>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</si>
  <si>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</si>
  <si>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</si>
  <si>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</si>
  <si>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</si>
  <si>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</si>
  <si>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</si>
  <si>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</si>
  <si>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</si>
  <si>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</si>
  <si>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</si>
  <si>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</si>
  <si>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</si>
  <si>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</si>
  <si>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</si>
  <si>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</si>
  <si>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</si>
  <si>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</si>
  <si>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</si>
  <si>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</si>
  <si>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</si>
  <si>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</si>
  <si>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</si>
  <si>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</si>
  <si>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</si>
  <si>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</si>
  <si>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</si>
  <si>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</si>
  <si>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</si>
  <si>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</si>
  <si>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</si>
  <si>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</si>
  <si>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</si>
  <si>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</si>
  <si>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</si>
  <si>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</si>
  <si>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</si>
  <si>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</si>
  <si>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</si>
  <si>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</si>
  <si>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</si>
  <si>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</si>
  <si>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</si>
  <si>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</si>
  <si>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</si>
  <si>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</si>
  <si>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</si>
  <si>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</si>
  <si>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</si>
  <si>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</si>
  <si>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</si>
  <si>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</si>
  <si>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</si>
  <si>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</si>
  <si>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</si>
  <si>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</si>
  <si>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</si>
  <si>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</si>
  <si>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</si>
  <si>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</si>
  <si>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</si>
  <si>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</si>
  <si>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</si>
  <si>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</si>
  <si>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</si>
  <si>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</si>
  <si>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</si>
  <si>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</si>
  <si>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</si>
  <si>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</si>
  <si>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</si>
  <si>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</si>
  <si>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</si>
  <si>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</si>
  <si>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</si>
  <si>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</si>
  <si>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</si>
  <si>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</si>
  <si>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</si>
  <si>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</si>
  <si>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</si>
  <si>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</si>
  <si>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</si>
  <si>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</si>
  <si>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</si>
  <si>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</si>
  <si>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</si>
  <si>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</si>
  <si>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</si>
  <si>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</si>
  <si>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</si>
  <si>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</si>
  <si>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</si>
  <si>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</si>
  <si>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</si>
  <si>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</si>
  <si>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</si>
  <si>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</si>
  <si>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</si>
  <si>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</si>
  <si>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</si>
  <si>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</si>
  <si>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</si>
  <si>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</si>
  <si>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</si>
  <si>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</si>
  <si>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</si>
  <si>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</si>
  <si>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</si>
  <si>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</si>
  <si>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</si>
  <si>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</si>
  <si>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</si>
  <si>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</si>
  <si>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</si>
  <si>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</si>
  <si>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</si>
  <si>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</si>
  <si>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</si>
  <si>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</si>
  <si>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</si>
  <si>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</si>
  <si>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</si>
  <si>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</si>
  <si>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</si>
  <si>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</si>
  <si>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</si>
  <si>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</si>
  <si>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</si>
  <si>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</si>
  <si>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</si>
  <si>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</si>
  <si>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</si>
  <si>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</si>
  <si>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</si>
  <si>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</si>
  <si>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</si>
  <si>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</si>
  <si>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</si>
  <si>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</si>
  <si>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</si>
  <si>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</si>
  <si>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</si>
  <si>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</si>
  <si>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</si>
  <si>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</si>
  <si>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</si>
  <si>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</si>
  <si>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</si>
  <si>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</si>
  <si>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</si>
  <si>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</si>
  <si>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</si>
  <si>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</si>
  <si>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</si>
  <si>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</si>
  <si>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</si>
  <si>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</si>
  <si>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</si>
  <si>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</si>
  <si>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</si>
  <si>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</si>
  <si>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</si>
  <si>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</si>
  <si>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</si>
  <si>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</si>
  <si>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</si>
  <si>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</si>
  <si>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</si>
  <si>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</si>
  <si>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</si>
  <si>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</si>
  <si>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</si>
  <si>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</si>
  <si>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</si>
  <si>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</si>
  <si>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</si>
  <si>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</si>
  <si>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</si>
  <si>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</si>
  <si>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</si>
  <si>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</si>
  <si>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</si>
  <si>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</si>
  <si>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</si>
  <si>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</si>
  <si>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</si>
  <si>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</si>
  <si>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</si>
  <si>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</si>
  <si>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</si>
  <si>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</si>
  <si>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</si>
  <si>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</si>
  <si>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</si>
  <si>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</si>
  <si>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</si>
  <si>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</si>
  <si>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</si>
  <si>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</si>
  <si>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</si>
  <si>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</si>
  <si>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</si>
  <si>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</si>
  <si>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</si>
  <si>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</si>
  <si>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</si>
  <si>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</si>
  <si>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</si>
  <si>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</si>
  <si>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</si>
  <si>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</si>
  <si>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</si>
  <si>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</si>
  <si>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</si>
  <si>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</si>
  <si>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</si>
  <si>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</si>
  <si>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</si>
  <si>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</si>
  <si>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</si>
  <si>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</si>
  <si>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</si>
  <si>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</si>
  <si>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</si>
  <si>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</si>
  <si>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</si>
  <si>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</si>
  <si>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</si>
  <si>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</si>
  <si>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</si>
  <si>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</si>
  <si>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</si>
  <si>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</si>
  <si>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</si>
  <si>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</si>
  <si>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</si>
  <si>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</si>
  <si>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</si>
  <si>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</si>
  <si>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</si>
  <si>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</si>
  <si>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</si>
  <si>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</si>
  <si>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</si>
  <si>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</si>
  <si>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</si>
  <si>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</si>
  <si>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</si>
  <si>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</si>
  <si>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</si>
  <si>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</si>
  <si>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</si>
  <si>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</si>
  <si>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</si>
  <si>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</si>
  <si>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</si>
  <si>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</si>
  <si>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</si>
  <si>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</si>
  <si>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</si>
  <si>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</si>
  <si>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</si>
  <si>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</si>
  <si>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</si>
  <si>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</si>
  <si>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</si>
  <si>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</si>
  <si>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</si>
  <si>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</si>
  <si>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</si>
  <si>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</si>
  <si>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</si>
  <si>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</si>
  <si>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</si>
  <si>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</si>
  <si>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</si>
  <si>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</si>
  <si>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</si>
  <si>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</si>
  <si>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</si>
  <si>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</si>
  <si>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</si>
  <si>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</si>
  <si>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</si>
  <si>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</si>
  <si>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</si>
  <si>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</si>
  <si>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</si>
  <si>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</si>
  <si>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</si>
  <si>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</si>
  <si>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</si>
  <si>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</si>
  <si>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</si>
  <si>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</si>
  <si>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</si>
  <si>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</si>
  <si>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</si>
  <si>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</si>
  <si>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</si>
  <si>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</si>
  <si>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</si>
  <si>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</si>
  <si>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</si>
  <si>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</si>
  <si>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</si>
  <si>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</si>
  <si>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</si>
  <si>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</si>
  <si>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</si>
  <si>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</si>
  <si>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</si>
  <si>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</si>
  <si>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</si>
  <si>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</si>
  <si>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</si>
  <si>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</si>
  <si>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</si>
  <si>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</si>
  <si>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</si>
  <si>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</si>
  <si>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</si>
  <si>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</si>
  <si>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</si>
  <si>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</si>
  <si>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</si>
  <si>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</si>
  <si>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</si>
  <si>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</si>
  <si>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</si>
  <si>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</si>
  <si>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</si>
  <si>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</si>
  <si>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</si>
  <si>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</si>
  <si>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</si>
  <si>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</si>
  <si>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</si>
  <si>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</si>
  <si>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</si>
  <si>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</si>
  <si>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</si>
  <si>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</si>
  <si>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</si>
  <si>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</si>
  <si>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</si>
  <si>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</si>
  <si>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</si>
  <si>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</si>
  <si>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</si>
  <si>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</si>
  <si>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</si>
  <si>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</si>
  <si>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</si>
  <si>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</si>
  <si>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</si>
  <si>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</si>
  <si>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</si>
  <si>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</si>
  <si>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</si>
  <si>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</si>
  <si>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</si>
  <si>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</si>
  <si>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</si>
  <si>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</si>
  <si>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</si>
  <si>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</si>
  <si>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</si>
  <si>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</si>
  <si>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</si>
  <si>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</si>
  <si>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</si>
  <si>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</si>
  <si>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</si>
  <si>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</si>
  <si>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</si>
  <si>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</si>
  <si>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</si>
  <si>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</si>
  <si>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</si>
  <si>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</si>
  <si>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</si>
  <si>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</si>
  <si>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</si>
  <si>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</si>
  <si>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</si>
  <si>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</si>
  <si>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</si>
  <si>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</si>
  <si>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</si>
  <si>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</si>
  <si>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</si>
  <si>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</si>
  <si>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</si>
  <si>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</si>
  <si>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</si>
  <si>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</si>
  <si>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</si>
  <si>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</si>
  <si>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</si>
  <si>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</si>
  <si>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</si>
  <si>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</si>
  <si>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</si>
  <si>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</si>
  <si>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</si>
  <si>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</si>
  <si>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</si>
  <si>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</si>
  <si>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</si>
  <si>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</si>
  <si>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</si>
  <si>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</si>
  <si>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</si>
  <si>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</si>
  <si>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</si>
  <si>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</si>
  <si>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</si>
  <si>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</si>
  <si>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</si>
  <si>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</si>
  <si>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</si>
  <si>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</si>
  <si>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</si>
  <si>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</si>
  <si>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</si>
  <si>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</si>
  <si>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</si>
  <si>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</si>
  <si>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</si>
  <si>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</si>
  <si>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</si>
  <si>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</si>
  <si>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</si>
  <si>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</si>
  <si>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</si>
  <si>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</si>
  <si>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</si>
  <si>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</si>
  <si>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</si>
  <si>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</si>
  <si>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</si>
  <si>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</si>
  <si>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</si>
  <si>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</si>
  <si>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</si>
  <si>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</si>
  <si>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</si>
  <si>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</si>
  <si>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</si>
  <si>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</si>
  <si>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</si>
  <si>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</si>
  <si>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</si>
  <si>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</si>
  <si>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</si>
  <si>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</si>
  <si>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</si>
  <si>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</si>
  <si>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</si>
  <si>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</si>
  <si>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</si>
  <si>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</si>
  <si>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</si>
  <si>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</si>
  <si>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</si>
  <si>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</si>
  <si>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</si>
  <si>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</si>
  <si>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</si>
  <si>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</si>
  <si>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</si>
  <si>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</si>
  <si>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</si>
  <si>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</si>
  <si>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</si>
  <si>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</si>
  <si>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</si>
  <si>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</si>
  <si>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</si>
  <si>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</si>
  <si>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</si>
  <si>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</si>
  <si>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</si>
  <si>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</si>
  <si>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</si>
  <si>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</si>
  <si>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</si>
  <si>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</si>
  <si>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</si>
  <si>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</si>
  <si>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</si>
  <si>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</si>
  <si>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</si>
  <si>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</si>
  <si>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</si>
  <si>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</si>
  <si>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</si>
  <si>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</si>
  <si>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</si>
  <si>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</si>
  <si>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</si>
  <si>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</si>
  <si>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</si>
  <si>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</si>
  <si>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</si>
  <si>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</si>
  <si>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</si>
  <si>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</si>
  <si>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</si>
  <si>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</si>
  <si>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</si>
  <si>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</si>
  <si>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</si>
  <si>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</si>
  <si>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</si>
  <si>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</si>
  <si>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</si>
  <si>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</si>
  <si>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</si>
  <si>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</si>
  <si>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</si>
  <si>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</si>
  <si>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</si>
  <si>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</si>
  <si>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</si>
  <si>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</si>
  <si>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</si>
  <si>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</si>
  <si>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</si>
  <si>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</si>
  <si>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</si>
  <si>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</si>
  <si>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</si>
  <si>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</si>
  <si>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</si>
  <si>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</si>
  <si>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</si>
  <si>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</si>
  <si>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</si>
  <si>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</si>
  <si>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</si>
  <si>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</si>
  <si>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</si>
  <si>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</si>
  <si>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</si>
  <si>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</si>
  <si>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</si>
  <si>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</si>
  <si>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</si>
  <si>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</si>
  <si>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</si>
  <si>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</si>
  <si>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</si>
  <si>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</si>
  <si>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</si>
  <si>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</si>
  <si>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</si>
  <si>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</si>
  <si>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</si>
  <si>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</si>
  <si>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</si>
  <si>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</si>
  <si>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</si>
  <si>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</si>
  <si>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</si>
  <si>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</si>
  <si>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</si>
  <si>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</si>
  <si>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</si>
  <si>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</si>
  <si>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</si>
  <si>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</si>
  <si>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</si>
  <si>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</si>
  <si>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</si>
  <si>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</si>
  <si>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</si>
  <si>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</si>
  <si>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</si>
  <si>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</si>
  <si>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</si>
  <si>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</si>
  <si>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</si>
  <si>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</si>
  <si>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</si>
  <si>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</si>
  <si>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</si>
  <si>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</si>
  <si>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</si>
  <si>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</si>
  <si>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</si>
  <si>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</si>
  <si>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</si>
  <si>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</si>
  <si>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</si>
  <si>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</si>
  <si>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</si>
  <si>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</si>
  <si>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</si>
  <si>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</si>
  <si>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</si>
  <si>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</si>
  <si>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</si>
  <si>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</si>
  <si>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</si>
  <si>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</si>
  <si>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</si>
  <si>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</si>
  <si>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</si>
  <si>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</si>
  <si>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</si>
  <si>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</si>
  <si>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</si>
  <si>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</si>
  <si>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</si>
  <si>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</si>
  <si>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</si>
  <si>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</si>
  <si>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</si>
  <si>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</si>
  <si>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</si>
  <si>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</si>
  <si>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</si>
  <si>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</si>
  <si>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</si>
  <si>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</si>
  <si>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</si>
  <si>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</si>
  <si>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</si>
  <si>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</si>
  <si>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</si>
  <si>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</si>
  <si>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</si>
  <si>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</si>
  <si>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</si>
  <si>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</si>
  <si>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</si>
  <si>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</si>
  <si>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</si>
  <si>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</si>
  <si>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</si>
  <si>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</si>
  <si>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</si>
  <si>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</si>
  <si>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</si>
  <si>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</si>
  <si>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</si>
  <si>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</si>
  <si>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</si>
  <si>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</si>
  <si>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</si>
  <si>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</si>
  <si>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</si>
  <si>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</si>
  <si>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</si>
  <si>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</si>
  <si>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</si>
  <si>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</si>
  <si>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</si>
  <si>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</si>
  <si>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</si>
  <si>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</si>
  <si>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</si>
  <si>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</si>
  <si>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</si>
  <si>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</si>
  <si>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</si>
  <si>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</si>
  <si>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</si>
  <si>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</si>
  <si>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</si>
  <si>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</si>
  <si>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</si>
  <si>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</si>
  <si>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</si>
  <si>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</si>
  <si>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</si>
  <si>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</si>
  <si>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</si>
  <si>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</si>
  <si>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</si>
  <si>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</si>
  <si>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</si>
  <si>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</si>
  <si>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</si>
  <si>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</si>
  <si>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</si>
  <si>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</si>
  <si>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</si>
  <si>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</si>
  <si>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</si>
  <si>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</si>
  <si>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</si>
  <si>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</si>
  <si>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</si>
  <si>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</si>
  <si>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</si>
  <si>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</si>
  <si>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</si>
  <si>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</si>
  <si>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</si>
  <si>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</si>
  <si>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</si>
  <si>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</si>
  <si>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</si>
  <si>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</si>
  <si>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</si>
  <si>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</si>
  <si>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</si>
  <si>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</si>
  <si>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</si>
  <si>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</si>
  <si>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</si>
  <si>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</si>
  <si>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</si>
  <si>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</si>
  <si>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</si>
  <si>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</si>
  <si>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</si>
  <si>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</si>
  <si>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</si>
  <si>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</si>
  <si>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</si>
  <si>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</si>
  <si>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</si>
  <si>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</si>
  <si>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</si>
  <si>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</si>
  <si>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</si>
  <si>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</si>
  <si>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</si>
  <si>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</si>
  <si>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</si>
  <si>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</si>
  <si>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</si>
  <si>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</si>
  <si>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</si>
  <si>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</si>
  <si>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</si>
  <si>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</si>
  <si>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</si>
  <si>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</si>
  <si>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</si>
  <si>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</si>
  <si>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</si>
  <si>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</si>
  <si>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</si>
  <si>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</si>
  <si>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</si>
  <si>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</si>
  <si>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</si>
  <si>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</si>
  <si>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</si>
  <si>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</si>
  <si>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</si>
  <si>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</si>
  <si>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</si>
  <si>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</si>
  <si>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</si>
  <si>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</si>
  <si>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</si>
  <si>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</si>
  <si>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</si>
  <si>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</si>
  <si>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</si>
  <si>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</si>
  <si>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</si>
  <si>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</si>
  <si>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</si>
  <si>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</si>
  <si>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</si>
  <si>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</si>
  <si>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</si>
  <si>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</si>
  <si>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</si>
  <si>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</si>
  <si>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</si>
  <si>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</si>
  <si>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</si>
  <si>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</si>
  <si>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</si>
  <si>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</si>
  <si>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</si>
  <si>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</si>
  <si>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</si>
  <si>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</si>
  <si>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</si>
  <si>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</si>
  <si>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</si>
  <si>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</si>
  <si>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</si>
  <si>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</si>
  <si>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</si>
  <si>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</si>
  <si>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</si>
  <si>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</si>
  <si>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</si>
  <si>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</si>
  <si>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</si>
  <si>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</si>
  <si>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</si>
  <si>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</si>
  <si>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</si>
  <si>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</si>
  <si>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</si>
  <si>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</si>
  <si>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</si>
  <si>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</si>
  <si>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</si>
  <si>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</si>
  <si>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</si>
  <si>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</si>
  <si>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</si>
  <si>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</si>
  <si>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</si>
  <si>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</si>
  <si>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</si>
  <si>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</si>
  <si>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</si>
  <si>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</si>
  <si>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</si>
  <si>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</si>
  <si>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</si>
  <si>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</si>
  <si>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</si>
  <si>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</si>
  <si>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</si>
  <si>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</si>
  <si>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</si>
  <si>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</si>
  <si>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</si>
  <si>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</si>
  <si>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</si>
  <si>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</si>
  <si>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</si>
  <si>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</si>
  <si>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</si>
  <si>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</si>
  <si>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</si>
  <si>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</si>
  <si>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</si>
  <si>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</si>
  <si>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</si>
  <si>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</si>
  <si>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</si>
  <si>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</si>
  <si>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</si>
  <si>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</si>
  <si>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</si>
  <si>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</si>
  <si>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</si>
  <si>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</si>
  <si>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</si>
  <si>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</si>
  <si>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</si>
  <si>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</si>
  <si>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</si>
  <si>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</si>
  <si>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</si>
  <si>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</si>
  <si>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</si>
  <si>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</si>
  <si>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</si>
  <si>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</si>
  <si>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</si>
  <si>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</si>
  <si>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</si>
  <si>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</si>
  <si>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</si>
  <si>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</si>
  <si>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</si>
  <si>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</si>
  <si>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</si>
  <si>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</si>
  <si>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</si>
  <si>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</si>
  <si>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</si>
  <si>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</si>
  <si>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</si>
  <si>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</si>
  <si>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</si>
  <si>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</si>
  <si>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</si>
  <si>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</si>
  <si>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</si>
  <si>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</si>
  <si>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</si>
  <si>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</si>
  <si>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</si>
  <si>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</si>
  <si>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</si>
  <si>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</si>
  <si>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</si>
  <si>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</si>
  <si>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</si>
  <si>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</si>
  <si>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</si>
  <si>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</si>
  <si>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</si>
  <si>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</si>
  <si>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</si>
  <si>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</si>
  <si>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</si>
  <si>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</si>
  <si>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</si>
  <si>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</si>
  <si>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</si>
  <si>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</si>
  <si>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</si>
  <si>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</si>
  <si>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</si>
  <si>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</si>
  <si>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</si>
  <si>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</si>
  <si>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</si>
  <si>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</si>
  <si>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</si>
  <si>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</si>
  <si>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</si>
  <si>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</si>
  <si>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</si>
  <si>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</si>
  <si>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</si>
  <si>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</si>
  <si>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</si>
  <si>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</si>
  <si>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</si>
  <si>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</si>
  <si>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</si>
  <si>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</si>
  <si>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</si>
  <si>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</si>
  <si>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</si>
  <si>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</si>
  <si>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</si>
  <si>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</si>
  <si>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</si>
  <si>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</si>
  <si>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</si>
  <si>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</si>
  <si>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</si>
  <si>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</si>
  <si>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</si>
  <si>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</si>
  <si>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</si>
  <si>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</si>
  <si>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</si>
  <si>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</si>
  <si>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</si>
  <si>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</si>
  <si>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</si>
  <si>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</si>
  <si>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</si>
  <si>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</si>
  <si>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</si>
  <si>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</si>
  <si>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</si>
  <si>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</si>
  <si>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</si>
  <si>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</si>
  <si>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</si>
  <si>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</si>
  <si>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</si>
  <si>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</si>
  <si>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</si>
  <si>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</si>
  <si>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</si>
  <si>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</si>
  <si>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</si>
  <si>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</si>
  <si>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</si>
  <si>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</si>
  <si>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</si>
  <si>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</si>
  <si>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</si>
  <si>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</si>
  <si>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</si>
  <si>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</si>
  <si>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</si>
  <si>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</si>
  <si>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</si>
  <si>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</si>
  <si>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</si>
  <si>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</si>
  <si>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</si>
  <si>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</si>
  <si>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</si>
  <si>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</si>
  <si>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</si>
  <si>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</si>
  <si>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</si>
  <si>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</si>
  <si>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</si>
  <si>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</si>
  <si>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</si>
  <si>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</si>
  <si>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</si>
  <si>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</si>
  <si>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</si>
  <si>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</si>
  <si>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</si>
  <si>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</si>
  <si>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</si>
  <si>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</si>
  <si>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</si>
  <si>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</si>
  <si>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</si>
  <si>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</si>
  <si>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</si>
  <si>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</si>
  <si>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</si>
  <si>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</si>
  <si>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</si>
  <si>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</si>
  <si>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</si>
  <si>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</si>
  <si>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</si>
  <si>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</si>
  <si>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</si>
  <si>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</si>
  <si>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</si>
  <si>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</si>
  <si>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</si>
  <si>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</si>
  <si>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</si>
  <si>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</si>
  <si>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</si>
  <si>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</si>
  <si>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</si>
  <si>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</si>
  <si>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</si>
  <si>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</si>
  <si>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</si>
  <si>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</si>
  <si>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</si>
  <si>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</si>
  <si>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</si>
  <si>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</si>
  <si>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</si>
  <si>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</si>
  <si>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</si>
  <si>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</si>
  <si>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</si>
  <si>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</si>
  <si>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</si>
  <si>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</si>
  <si>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</si>
  <si>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</si>
  <si>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</si>
  <si>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</si>
  <si>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</si>
  <si>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</si>
  <si>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</si>
  <si>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</si>
  <si>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</si>
  <si>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</si>
  <si>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</si>
  <si>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</si>
  <si>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</si>
  <si>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</si>
  <si>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</si>
  <si>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</si>
  <si>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</si>
  <si>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</si>
  <si>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</si>
  <si>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</si>
  <si>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</si>
  <si>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</si>
  <si>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</si>
  <si>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</si>
  <si>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</si>
  <si>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</si>
  <si>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</si>
  <si>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</si>
  <si>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</si>
  <si>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</si>
  <si>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</si>
  <si>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</si>
  <si>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</si>
  <si>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</si>
  <si>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</si>
  <si>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</si>
  <si>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</si>
  <si>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</si>
  <si>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</si>
  <si>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</si>
  <si>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</si>
  <si>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</si>
  <si>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</si>
  <si>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</si>
  <si>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</si>
  <si>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</si>
  <si>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</si>
  <si>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</si>
  <si>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</si>
  <si>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</si>
  <si>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</si>
  <si>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</si>
  <si>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</si>
  <si>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</si>
  <si>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</si>
  <si>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</si>
  <si>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</si>
  <si>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</si>
  <si>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</si>
  <si>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</si>
  <si>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 xml:space="preserve">Otros Recursos </t>
  </si>
  <si>
    <t>2020520010031</t>
  </si>
  <si>
    <t>Fortalecidos los procesos de mejoramiento educativo a partir de la innovación pedagógicos e institucional de los establecimientos educativos de Pasto.</t>
  </si>
  <si>
    <t>NO</t>
  </si>
  <si>
    <t>EDUCACION</t>
  </si>
  <si>
    <t>SUBSECRETARIA DE CALIDAD</t>
  </si>
  <si>
    <t>CALIDAD</t>
  </si>
  <si>
    <r>
      <rPr>
        <b/>
        <sz val="11"/>
        <color theme="1"/>
        <rFont val="Calibri"/>
        <family val="2"/>
        <scheme val="minor"/>
      </rPr>
      <t>A1.C2.P1.</t>
    </r>
    <r>
      <rPr>
        <sz val="11"/>
        <color theme="1"/>
        <rFont val="Calibri"/>
        <family val="2"/>
        <scheme val="minor"/>
      </rPr>
      <t xml:space="preserve">  Enfrentar y confrontar los paradigmas de comprensión y de conocimiento de las prácticas pedagógicas tradicionales en el nuevo contexo.
</t>
    </r>
    <r>
      <rPr>
        <b/>
        <sz val="11"/>
        <color theme="1"/>
        <rFont val="Calibri"/>
        <family val="2"/>
        <scheme val="minor"/>
      </rPr>
      <t>A2.C2.P1.</t>
    </r>
    <r>
      <rPr>
        <sz val="11"/>
        <color theme="1"/>
        <rFont val="Calibri"/>
        <family val="2"/>
        <scheme val="minor"/>
      </rPr>
      <t xml:space="preserve">  Establecer nuevas practicas  para crear e innovar los procesos de enseñanza-aprendizaje en cada área del conocimiento</t>
    </r>
  </si>
  <si>
    <t>MEJORAMIENTO DEL BIENESTAR y AMBIENTE LABORAL PARA FUNCIONARIOS ADMINISTRATIVOS, DOCENTES Y DIRECTIVOS DOCENTES DEL SECTOR EDUCATIVO VIGENCIA 2020 DEL MUNICIPIO DE PASTO.</t>
  </si>
  <si>
    <t>SE HA MEJORADO EL AMBIENTE LABORAL, EN LA SECRETARIA DE EDUCACIÓN Y EN LOS ESTABLECIMIENTOS EDUCATIVOS EN EL MUNICIPIO DE PASTO.</t>
  </si>
  <si>
    <t>SUBSECRETARIA ADMINISTRATIVA Y FINANCIERA - Luis Carlos Patiño Subsecretario.
Nastia Villota - Lider del proyecto</t>
  </si>
  <si>
    <t>SUBSCRETARIA ADMINISTRATIVA Y FINANCIERA</t>
  </si>
  <si>
    <t>2020520010014</t>
  </si>
  <si>
    <r>
      <rPr>
        <b/>
        <sz val="11"/>
        <color theme="1"/>
        <rFont val="Calibri"/>
        <family val="2"/>
        <scheme val="minor"/>
      </rPr>
      <t>A1P1.-</t>
    </r>
    <r>
      <rPr>
        <sz val="11"/>
        <color theme="1"/>
        <rFont val="Calibri"/>
        <family val="2"/>
        <scheme val="minor"/>
      </rPr>
      <t xml:space="preserve"> Realizar un evento encuentro virtual artistico cultural en las áreas  de danza y música para el nivel docente, directivo docente y adminsitrativos de los establecimientos educativos.
</t>
    </r>
    <r>
      <rPr>
        <b/>
        <sz val="11"/>
        <color theme="1"/>
        <rFont val="Calibri"/>
        <family val="2"/>
        <scheme val="minor"/>
      </rPr>
      <t>A2P1.-</t>
    </r>
    <r>
      <rPr>
        <sz val="11"/>
        <color theme="1"/>
        <rFont val="Calibri"/>
        <family val="2"/>
        <scheme val="minor"/>
      </rPr>
      <t xml:space="preserve"> Otorgar  incentivos no pecuniarios a  para reconocer la labor docente, (clase innovadora en tiempos de aislamiento).
</t>
    </r>
    <r>
      <rPr>
        <b/>
        <sz val="11"/>
        <color theme="1"/>
        <rFont val="Calibri"/>
        <family val="2"/>
        <scheme val="minor"/>
      </rPr>
      <t>A3P1</t>
    </r>
    <r>
      <rPr>
        <sz val="11"/>
        <color theme="1"/>
        <rFont val="Calibri"/>
        <family val="2"/>
        <scheme val="minor"/>
      </rPr>
      <t>- Otorgar incentivos no pecuniarios para los funcionarios administrativos del sector educativo.</t>
    </r>
  </si>
  <si>
    <r>
      <rPr>
        <b/>
        <sz val="11"/>
        <color theme="1"/>
        <rFont val="Calibri"/>
        <family val="2"/>
        <scheme val="minor"/>
      </rPr>
      <t>A1P1.</t>
    </r>
    <r>
      <rPr>
        <sz val="11"/>
        <color theme="1"/>
        <rFont val="Calibri"/>
        <family val="2"/>
        <scheme val="minor"/>
      </rPr>
      <t xml:space="preserve">- Desarrollar el programa del Sistema de Gestión de Seguridad y Salud en el Trabajo en la Secretaría de Educación Municipal.
</t>
    </r>
    <r>
      <rPr>
        <b/>
        <sz val="11"/>
        <color theme="1"/>
        <rFont val="Calibri"/>
        <family val="2"/>
        <scheme val="minor"/>
      </rPr>
      <t>A2P1.-</t>
    </r>
    <r>
      <rPr>
        <sz val="11"/>
        <color theme="1"/>
        <rFont val="Calibri"/>
        <family val="2"/>
        <scheme val="minor"/>
      </rPr>
      <t xml:space="preserve"> Dotar de Elementos de P. P.  BIOSEGURIDAD / COVID 19</t>
    </r>
  </si>
  <si>
    <t xml:space="preserve"> FORTALECIMIENTO DE LOS PROYECTOS TRANSVERSALES PARA LA CONVIVENCIA Y LA CUTURA DE PAZ EN EL II SEMESTRE -  2020 EN LOS ESTABLECIMIENTOS EDUCATIVOS DEL MUNICIPIO DE PASTO</t>
  </si>
  <si>
    <t>Fortalecidos los proyectos transversales para la convivencia y la cultura de paz en los establecimientos educativos del municipio de Pasto.</t>
  </si>
  <si>
    <t>2020520010032</t>
  </si>
  <si>
    <r>
      <rPr>
        <b/>
        <sz val="11"/>
        <color theme="1"/>
        <rFont val="Calibri"/>
        <family val="2"/>
        <scheme val="minor"/>
      </rPr>
      <t>A1P1C1.</t>
    </r>
    <r>
      <rPr>
        <sz val="11"/>
        <color theme="1"/>
        <rFont val="Calibri"/>
        <family val="2"/>
        <scheme val="minor"/>
      </rPr>
      <t xml:space="preserve"> Realizar asistencia tecnica en cátedra de Paz en contexto a la Ley 1732 del 2014.
</t>
    </r>
    <r>
      <rPr>
        <b/>
        <sz val="11"/>
        <color theme="1"/>
        <rFont val="Calibri"/>
        <family val="2"/>
        <scheme val="minor"/>
      </rPr>
      <t>A2P1C1</t>
    </r>
    <r>
      <rPr>
        <sz val="11"/>
        <color theme="1"/>
        <rFont val="Calibri"/>
        <family val="2"/>
        <scheme val="minor"/>
      </rPr>
      <t xml:space="preserve">. Realizar el seguimiento al cumplimiento del plan de gobierno de los personeros estudiantiles.
</t>
    </r>
    <r>
      <rPr>
        <b/>
        <sz val="11"/>
        <color theme="1"/>
        <rFont val="Calibri"/>
        <family val="2"/>
        <scheme val="minor"/>
      </rPr>
      <t>A3P1C1.</t>
    </r>
    <r>
      <rPr>
        <sz val="11"/>
        <color theme="1"/>
        <rFont val="Calibri"/>
        <family val="2"/>
        <scheme val="minor"/>
      </rPr>
      <t xml:space="preserve"> Realizar el acompañamiento a EE para el fortalecimiento de los PRAES (Proyectos Ambientales Escolares).  </t>
    </r>
  </si>
  <si>
    <r>
      <rPr>
        <b/>
        <sz val="11"/>
        <color theme="1"/>
        <rFont val="Calibri"/>
        <family val="2"/>
        <scheme val="minor"/>
      </rPr>
      <t>A1P2C2.</t>
    </r>
    <r>
      <rPr>
        <sz val="11"/>
        <color theme="1"/>
        <rFont val="Calibri"/>
        <family val="2"/>
        <scheme val="minor"/>
      </rPr>
      <t xml:space="preserve"> Realizar asistecnia tecnica para el abordaje  de la problemática  del  consumo de SPA.       
</t>
    </r>
    <r>
      <rPr>
        <b/>
        <sz val="11"/>
        <color theme="1"/>
        <rFont val="Calibri"/>
        <family val="2"/>
        <scheme val="minor"/>
      </rPr>
      <t>A2P2C2</t>
    </r>
    <r>
      <rPr>
        <sz val="11"/>
        <color theme="1"/>
        <rFont val="Calibri"/>
        <family val="2"/>
        <scheme val="minor"/>
      </rPr>
      <t xml:space="preserve">. Realizar acompañamiento para el fortalecimiento a las estrategias  de la escuela y la  familia  en los establecimientos educativos.
</t>
    </r>
    <r>
      <rPr>
        <b/>
        <sz val="11"/>
        <color theme="1"/>
        <rFont val="Calibri"/>
        <family val="2"/>
        <scheme val="minor"/>
      </rPr>
      <t>A1P3C2</t>
    </r>
    <r>
      <rPr>
        <sz val="11"/>
        <color theme="1"/>
        <rFont val="Calibri"/>
        <family val="2"/>
        <scheme val="minor"/>
      </rPr>
      <t>. Realizar Asistencia tecnicapara la fomación formación en educación y equidad de genero (LEY 1257).</t>
    </r>
  </si>
  <si>
    <t xml:space="preserve">SUBSSECRETARIA DE CALIDAD Dely Delgado
</t>
  </si>
  <si>
    <r>
      <rPr>
        <b/>
        <sz val="11"/>
        <color theme="1"/>
        <rFont val="Calibri"/>
        <family val="2"/>
        <scheme val="minor"/>
      </rPr>
      <t>A.1.P1.C1.</t>
    </r>
    <r>
      <rPr>
        <sz val="11"/>
        <color theme="1"/>
        <rFont val="Calibri"/>
        <family val="2"/>
        <scheme val="minor"/>
      </rPr>
      <t xml:space="preserve"> Pagar oportunamente la nómina del personal y gastos inherentes a la misma y dotación laboral
</t>
    </r>
    <r>
      <rPr>
        <b/>
        <sz val="11"/>
        <color theme="1"/>
        <rFont val="Calibri"/>
        <family val="2"/>
        <scheme val="minor"/>
      </rPr>
      <t>A.2. P.1.C1.</t>
    </r>
    <r>
      <rPr>
        <sz val="11"/>
        <color theme="1"/>
        <rFont val="Calibri"/>
        <family val="2"/>
        <scheme val="minor"/>
      </rPr>
      <t xml:space="preserve"> Pagar oportunamente servicios públicos de IEM y CEM
</t>
    </r>
    <r>
      <rPr>
        <b/>
        <sz val="11"/>
        <color theme="1"/>
        <rFont val="Calibri"/>
        <family val="2"/>
        <scheme val="minor"/>
      </rPr>
      <t>A.3.P1.C1.</t>
    </r>
    <r>
      <rPr>
        <sz val="11"/>
        <color theme="1"/>
        <rFont val="Calibri"/>
        <family val="2"/>
        <scheme val="minor"/>
      </rPr>
      <t xml:space="preserve"> Contratar personal de apoyo a la gestión, cuidado, aseo y vigilancia de los EE y SEM
</t>
    </r>
    <r>
      <rPr>
        <b/>
        <sz val="11"/>
        <color theme="1"/>
        <rFont val="Calibri"/>
        <family val="2"/>
        <scheme val="minor"/>
      </rPr>
      <t>A.4.P1.C1.</t>
    </r>
    <r>
      <rPr>
        <sz val="11"/>
        <color theme="1"/>
        <rFont val="Calibri"/>
        <family val="2"/>
        <scheme val="minor"/>
      </rPr>
      <t xml:space="preserve"> Realizar pasantías y prácticas universitarias en la SEM.
</t>
    </r>
    <r>
      <rPr>
        <b/>
        <sz val="11"/>
        <color theme="1"/>
        <rFont val="Calibri"/>
        <family val="2"/>
        <scheme val="minor"/>
      </rPr>
      <t>A.5.P1.C1.</t>
    </r>
    <r>
      <rPr>
        <sz val="11"/>
        <color theme="1"/>
        <rFont val="Calibri"/>
        <family val="2"/>
        <scheme val="minor"/>
      </rPr>
      <t xml:space="preserve"> Cubrir oportunamente el pago de arrendamientos.
</t>
    </r>
    <r>
      <rPr>
        <b/>
        <sz val="11"/>
        <color theme="1"/>
        <rFont val="Calibri"/>
        <family val="2"/>
        <scheme val="minor"/>
      </rPr>
      <t>A.6.P1.C1.</t>
    </r>
    <r>
      <rPr>
        <sz val="11"/>
        <color theme="1"/>
        <rFont val="Calibri"/>
        <family val="2"/>
        <scheme val="minor"/>
      </rPr>
      <t xml:space="preserve"> Transferir oportunamente los recursos de gratuidad y alivios educativos
</t>
    </r>
    <r>
      <rPr>
        <b/>
        <sz val="11"/>
        <color theme="1"/>
        <rFont val="Calibri"/>
        <family val="2"/>
        <scheme val="minor"/>
      </rPr>
      <t>A.7.P1.C1.</t>
    </r>
    <r>
      <rPr>
        <sz val="11"/>
        <color theme="1"/>
        <rFont val="Calibri"/>
        <family val="2"/>
        <scheme val="minor"/>
      </rPr>
      <t xml:space="preserve"> Adquirir bienes y servicios para la Secretaría de Educación Municipal.
</t>
    </r>
    <r>
      <rPr>
        <b/>
        <sz val="11"/>
        <color theme="1"/>
        <rFont val="Calibri"/>
        <family val="2"/>
        <scheme val="minor"/>
      </rPr>
      <t>A.8.P1.C1.</t>
    </r>
    <r>
      <rPr>
        <sz val="11"/>
        <color theme="1"/>
        <rFont val="Calibri"/>
        <family val="2"/>
        <scheme val="minor"/>
      </rPr>
      <t xml:space="preserve"> Realizar la trasferencia de recursos a establecimientos educativos para afiliación de estudiantes a ARL.
</t>
    </r>
    <r>
      <rPr>
        <b/>
        <sz val="11"/>
        <color theme="1"/>
        <rFont val="Calibri"/>
        <family val="2"/>
        <scheme val="minor"/>
      </rPr>
      <t>A.9.P1.C1.</t>
    </r>
    <r>
      <rPr>
        <sz val="11"/>
        <color theme="1"/>
        <rFont val="Calibri"/>
        <family val="2"/>
        <scheme val="minor"/>
      </rPr>
      <t xml:space="preserve"> Atender capacitaciones programadas por el Ministerio de educación Nacional y otras entidades. Viáticos
</t>
    </r>
    <r>
      <rPr>
        <b/>
        <sz val="11"/>
        <color theme="1"/>
        <rFont val="Calibri"/>
        <family val="2"/>
        <scheme val="minor"/>
      </rPr>
      <t>A.10.P1.C1.</t>
    </r>
    <r>
      <rPr>
        <sz val="11"/>
        <color theme="1"/>
        <rFont val="Calibri"/>
        <family val="2"/>
        <scheme val="minor"/>
      </rPr>
      <t xml:space="preserve"> Adquisición de dotación laboral para el personal docente y administrativo del sector educativo
</t>
    </r>
    <r>
      <rPr>
        <b/>
        <sz val="11"/>
        <color theme="1"/>
        <rFont val="Calibri"/>
        <family val="2"/>
        <scheme val="minor"/>
      </rPr>
      <t xml:space="preserve">A.11.P1.C1. </t>
    </r>
    <r>
      <rPr>
        <sz val="11"/>
        <color theme="1"/>
        <rFont val="Calibri"/>
        <family val="2"/>
        <scheme val="minor"/>
      </rPr>
      <t xml:space="preserve">Realizar el acompañamiento y vigilancia a los Establecimientos de educación formal y para el trabajo y Desarrollo Humano
</t>
    </r>
    <r>
      <rPr>
        <b/>
        <sz val="11"/>
        <color theme="1"/>
        <rFont val="Calibri"/>
        <family val="2"/>
        <scheme val="minor"/>
      </rPr>
      <t>A.12.P1.C1.</t>
    </r>
    <r>
      <rPr>
        <sz val="11"/>
        <color theme="1"/>
        <rFont val="Calibri"/>
        <family val="2"/>
        <scheme val="minor"/>
      </rPr>
      <t xml:space="preserve"> Concurso de mérito administrativo de la SEM y de las IEM y CEM </t>
    </r>
  </si>
  <si>
    <t>SUBSECRETARIA ADMINISTRATIVA Y FINANCIERA - Luis Carlos Patiño Subsecretario.
Nastia Villota - Lider del proyecto (temporal)</t>
  </si>
  <si>
    <t>ADMINISTRACIÓN DE COSTOS DEL SECTOR EDUCATIVO VIGENCIA 2020 EN EL MUNICIPIO DE PASTO</t>
  </si>
  <si>
    <t>Garantizada la prestación del servicio educativo en los establecimientos educativos oficiales del Municipio de Pasto.</t>
  </si>
  <si>
    <t>2019520010116</t>
  </si>
  <si>
    <r>
      <rPr>
        <b/>
        <sz val="11"/>
        <color theme="1"/>
        <rFont val="Calibri"/>
        <family val="2"/>
        <scheme val="minor"/>
      </rPr>
      <t>A1P1C1.</t>
    </r>
    <r>
      <rPr>
        <sz val="11"/>
        <color theme="1"/>
        <rFont val="Calibri"/>
        <family val="2"/>
        <scheme val="minor"/>
      </rPr>
      <t xml:space="preserve">- Realizar la conectividad para las sedes educativas oficiales del Municipio de Pasto. </t>
    </r>
  </si>
  <si>
    <r>
      <rPr>
        <b/>
        <sz val="11"/>
        <color theme="1"/>
        <rFont val="Calibri"/>
        <family val="2"/>
        <scheme val="minor"/>
      </rPr>
      <t>A1P2C1</t>
    </r>
    <r>
      <rPr>
        <sz val="11"/>
        <color theme="1"/>
        <rFont val="Calibri"/>
        <family val="2"/>
        <scheme val="minor"/>
      </rPr>
      <t>.- Realizar contrato para dotar de terminales tecnológicas a los establecimientos educativos oficiales del Municipio de Pasto.</t>
    </r>
  </si>
  <si>
    <r>
      <rPr>
        <b/>
        <sz val="11"/>
        <color theme="1"/>
        <rFont val="Calibri"/>
        <family val="2"/>
        <scheme val="minor"/>
      </rPr>
      <t>A1P1C2.</t>
    </r>
    <r>
      <rPr>
        <sz val="11"/>
        <color theme="1"/>
        <rFont val="Calibri"/>
        <family val="2"/>
        <scheme val="minor"/>
      </rPr>
      <t>- Realizar transferencia de recursos para a la IEM Normal Superior de Pasto para el fortalecimiento de la infraestructura tecnológica del portal educativo Municipal.</t>
    </r>
    <r>
      <rPr>
        <b/>
        <sz val="11"/>
        <color theme="1"/>
        <rFont val="Calibri"/>
        <family val="2"/>
        <scheme val="minor"/>
      </rPr>
      <t xml:space="preserve">
A2P1C2.</t>
    </r>
    <r>
      <rPr>
        <sz val="11"/>
        <color theme="1"/>
        <rFont val="Calibri"/>
        <family val="2"/>
        <scheme val="minor"/>
      </rPr>
      <t>- realizar transferencia de recursos para a la IEM Normal Superior de Pasto, para el mantenimiento, implementación y actualización de la información del mapa pedagógico</t>
    </r>
  </si>
  <si>
    <t>SUBSSECRETARIA DE CALIDAD Dely Delgado - 
Lider proyecto ALEX BURBANO</t>
  </si>
  <si>
    <t>FORTALECIMIENTO DE LAS TIC EN LOS ESTABLECIMIENTOS EDUCATIVOS - VIGENCIA 2020  EN EL MUNICIPIO DE PASTO</t>
  </si>
  <si>
    <t>Se ha mejorado el uso de las TIC en los establecimientos educativos del Municipio de Pasto</t>
  </si>
  <si>
    <t>2020520010022</t>
  </si>
  <si>
    <t xml:space="preserve">  MEJORAMIENTO DE ESPACIOS FISICOS Y DOTACION EN LOS ESTABLECIMIENTOS EDUCATIVOS OFICIALES VIGENCIA 2020 EN EL MUNICIPIO DE PASTO</t>
  </si>
  <si>
    <t xml:space="preserve">Se ha mejorado los ambientes escolares en los establecimientos educativos en el Municipio de Pasto. </t>
  </si>
  <si>
    <r>
      <rPr>
        <b/>
        <sz val="11"/>
        <color theme="1"/>
        <rFont val="Calibri"/>
        <family val="2"/>
        <scheme val="minor"/>
      </rPr>
      <t>A1P1.C2</t>
    </r>
    <r>
      <rPr>
        <sz val="11"/>
        <color theme="1"/>
        <rFont val="Calibri"/>
        <family val="2"/>
        <scheme val="minor"/>
      </rPr>
      <t xml:space="preserve">. REALIZAR LA DOTACIÓN AULAS DE CLASE, BIBLIOTECA, LABORATORIO ELEMENTOS VARIOS EN LAS SEDES EDUCATIVAS OFICIALES DEL MUNICIPIO DE PASTO
</t>
    </r>
    <r>
      <rPr>
        <b/>
        <sz val="11"/>
        <color theme="1"/>
        <rFont val="Calibri"/>
        <family val="2"/>
        <scheme val="minor"/>
      </rPr>
      <t>A2P1.C2</t>
    </r>
    <r>
      <rPr>
        <sz val="11"/>
        <color theme="1"/>
        <rFont val="Calibri"/>
        <family val="2"/>
        <scheme val="minor"/>
      </rPr>
      <t xml:space="preserve">. REALIZAR LA DOTACIÓN PARA LAS ZONAS ADMINISTRATIVAS  DE LAS SEDES EDUCATIVAS OFICIALES EN EL MUNICIPIO DE PASTO
</t>
    </r>
    <r>
      <rPr>
        <b/>
        <sz val="11"/>
        <color theme="1"/>
        <rFont val="Calibri"/>
        <family val="2"/>
        <scheme val="minor"/>
      </rPr>
      <t>A3P1.C2.</t>
    </r>
    <r>
      <rPr>
        <sz val="11"/>
        <color theme="1"/>
        <rFont val="Calibri"/>
        <family val="2"/>
        <scheme val="minor"/>
      </rPr>
      <t xml:space="preserve"> REALIZAR LA DOTACIÓN DE RESTAURANTES ESCOLARES Y COCINAS EN LAS SEDES EDUCATIVAS OFICIALES DEL MUNICIPIO DE PASTO
</t>
    </r>
  </si>
  <si>
    <r>
      <rPr>
        <b/>
        <sz val="10"/>
        <color theme="1"/>
        <rFont val="Calibri"/>
        <family val="2"/>
        <scheme val="minor"/>
      </rPr>
      <t>A1P1C1</t>
    </r>
    <r>
      <rPr>
        <sz val="10"/>
        <color theme="1"/>
        <rFont val="Calibri"/>
        <family val="2"/>
        <scheme val="minor"/>
      </rPr>
      <t xml:space="preserve">. REALIZAR LA INSTALACIÓN DE ACOMETIDAS ELÉCTRICAS EN LOS ESTABLECIMIENTOS EDUCATIVOS OFICIALES DEL MUNICIPIO DE PASTO
</t>
    </r>
    <r>
      <rPr>
        <b/>
        <sz val="10"/>
        <color theme="1"/>
        <rFont val="Calibri"/>
        <family val="2"/>
        <scheme val="minor"/>
      </rPr>
      <t>A2P1C1.</t>
    </r>
    <r>
      <rPr>
        <sz val="10"/>
        <color theme="1"/>
        <rFont val="Calibri"/>
        <family val="2"/>
        <scheme val="minor"/>
      </rPr>
      <t xml:space="preserve"> REALIZAR TRANSFERENCIA DE RECURSOS A LA IEM EDUARDO ROMO ROSERO - SEDE SAN FRANCISCO PARA INSTALAR CARPINTERIA METALICA E IMPERMEABILIZACION DE CUBIERTA.
</t>
    </r>
    <r>
      <rPr>
        <b/>
        <sz val="10"/>
        <color theme="1"/>
        <rFont val="Calibri"/>
        <family val="2"/>
        <scheme val="minor"/>
      </rPr>
      <t>A3P1C1</t>
    </r>
    <r>
      <rPr>
        <sz val="10"/>
        <color theme="1"/>
        <rFont val="Calibri"/>
        <family val="2"/>
        <scheme val="minor"/>
      </rPr>
      <t xml:space="preserve">.INSTALAR TEMPORALMENTE LA CUBIERTA EN ZINC  POR EMERGENCIA, SISTEMA DE RECOLECCIÓN DE AGUAS LLUVIAS, LIMPIEZA DE DRENAJES, Y RETIRO DE ESCOMBROS EN LA IEM ARTEMIO MENDOZA CARVAJAL - SEDE HERMOGENES ZARAMA
</t>
    </r>
    <r>
      <rPr>
        <b/>
        <sz val="10"/>
        <color theme="1"/>
        <rFont val="Calibri"/>
        <family val="2"/>
        <scheme val="minor"/>
      </rPr>
      <t>A4P1C1</t>
    </r>
    <r>
      <rPr>
        <sz val="10"/>
        <color theme="1"/>
        <rFont val="Calibri"/>
        <family val="2"/>
        <scheme val="minor"/>
      </rPr>
      <t xml:space="preserve">.REALIZAR TRANSFERENCIA DE RECURSOS A LA IEM ANTONIO NARIÑO - SEDE PRINCIPAL PARA  EL DESALOJO TEJA DE ESCOMBROS.
</t>
    </r>
    <r>
      <rPr>
        <b/>
        <sz val="10"/>
        <color theme="1"/>
        <rFont val="Calibri"/>
        <family val="2"/>
        <scheme val="minor"/>
      </rPr>
      <t>A5P1C1</t>
    </r>
    <r>
      <rPr>
        <sz val="10"/>
        <color theme="1"/>
        <rFont val="Calibri"/>
        <family val="2"/>
        <scheme val="minor"/>
      </rPr>
      <t xml:space="preserve">. REALIZAR TRANSFERENCIA DE RECURSOS A LA IEM LUIS EDUARDO MORA OSEJO - SEDE PRINCIPAL PARA MEJORAR POR EMERGENCIA DE LA RED ELÉCTRICA 
</t>
    </r>
    <r>
      <rPr>
        <b/>
        <sz val="10"/>
        <color theme="1"/>
        <rFont val="Calibri"/>
        <family val="2"/>
        <scheme val="minor"/>
      </rPr>
      <t>A6P1C1</t>
    </r>
    <r>
      <rPr>
        <sz val="10"/>
        <color theme="1"/>
        <rFont val="Calibri"/>
        <family val="2"/>
        <scheme val="minor"/>
      </rPr>
      <t xml:space="preserve">. REALIZAR TRANSFERENCIA DE RECURSOS A LA IEM CIUDAD DE PASTO - SEDE PRINCIPAL PARA CONSTRUIR POR EMERGENCIA SISTEMA DE ALCANTARILLADO PLUVIAL Y SANITARIO 
</t>
    </r>
    <r>
      <rPr>
        <b/>
        <sz val="10"/>
        <color theme="1"/>
        <rFont val="Calibri"/>
        <family val="2"/>
        <scheme val="minor"/>
      </rPr>
      <t>A7P1C1</t>
    </r>
    <r>
      <rPr>
        <sz val="10"/>
        <color theme="1"/>
        <rFont val="Calibri"/>
        <family val="2"/>
        <scheme val="minor"/>
      </rPr>
      <t xml:space="preserve">. REALIZAR TRANSFERENCIA DE RECURSOS A LA IEM EL ENCANO - SEDE EL PUERTO PARA ADECUAR UNIDAD DE DEPORTIVA Y RECREATIVA 
</t>
    </r>
    <r>
      <rPr>
        <b/>
        <sz val="10"/>
        <color theme="1"/>
        <rFont val="Calibri"/>
        <family val="2"/>
        <scheme val="minor"/>
      </rPr>
      <t>A8P1C1</t>
    </r>
    <r>
      <rPr>
        <sz val="10"/>
        <color theme="1"/>
        <rFont val="Calibri"/>
        <family val="2"/>
        <scheme val="minor"/>
      </rPr>
      <t xml:space="preserve">.REALIZAR LA SUPERVISIÓN DEL PROYECTO ACOMETIDA ELÉCTRICA SEDE CIMARRONES EL SOCORRO
</t>
    </r>
    <r>
      <rPr>
        <b/>
        <sz val="10"/>
        <color theme="1"/>
        <rFont val="Calibri"/>
        <family val="2"/>
        <scheme val="minor"/>
      </rPr>
      <t>A9P1C1</t>
    </r>
    <r>
      <rPr>
        <sz val="10"/>
        <color theme="1"/>
        <rFont val="Calibri"/>
        <family val="2"/>
        <scheme val="minor"/>
      </rPr>
      <t xml:space="preserve">.REALIZAR LA SUPERVISIÓN DEL PROYECTO ACOMETIDA ELÉCTRICA SEDE SAN GABRIEL EL SOCORRO
</t>
    </r>
    <r>
      <rPr>
        <b/>
        <sz val="10"/>
        <color theme="1"/>
        <rFont val="Calibri"/>
        <family val="2"/>
        <scheme val="minor"/>
      </rPr>
      <t>A10P1C1</t>
    </r>
    <r>
      <rPr>
        <sz val="10"/>
        <color theme="1"/>
        <rFont val="Calibri"/>
        <family val="2"/>
        <scheme val="minor"/>
      </rPr>
      <t xml:space="preserve">.REALIZAR  LA SUPERVISIÓN DEL PROYECTO DE CONTRUCCIÓN DE NUEVA INFRAESTRUCTURA EDUCATIVA EN LA IEM CHAMBÚ SEDE PRINCIPAL
</t>
    </r>
    <r>
      <rPr>
        <b/>
        <sz val="10"/>
        <color theme="1"/>
        <rFont val="Calibri"/>
        <family val="2"/>
        <scheme val="minor"/>
      </rPr>
      <t>A11P1C1</t>
    </r>
    <r>
      <rPr>
        <sz val="10"/>
        <color theme="1"/>
        <rFont val="Calibri"/>
        <family val="2"/>
        <scheme val="minor"/>
      </rPr>
      <t xml:space="preserve">.REALIZAR  LA SUPERVISIÓN DEL PROYECTO DE CONSTRUCCIÓN DE NUEVA INFRAESTRUCTURA EDUCATIVA EN LA  IEM ESCUELA NORMAL SUPERIOR SEDE PRINCIPAL
</t>
    </r>
    <r>
      <rPr>
        <b/>
        <sz val="10"/>
        <color theme="1"/>
        <rFont val="Calibri"/>
        <family val="2"/>
        <scheme val="minor"/>
      </rPr>
      <t>A12P1C1.</t>
    </r>
    <r>
      <rPr>
        <sz val="10"/>
        <color theme="1"/>
        <rFont val="Calibri"/>
        <family val="2"/>
        <scheme val="minor"/>
      </rPr>
      <t xml:space="preserve">REALIZAR  LA SUPERVISIÓN DEL PROYECTO DE CONSTRUCCIÓN DE NUEVA INFRAESTRUCTURA EDUCATIVA EN LA  IEM CIUDADELA EDUCATIVA DE PASTO SEDE VILLAFLOR
</t>
    </r>
    <r>
      <rPr>
        <b/>
        <sz val="10"/>
        <color theme="1"/>
        <rFont val="Calibri"/>
        <family val="2"/>
        <scheme val="minor"/>
      </rPr>
      <t>A13P1C1</t>
    </r>
    <r>
      <rPr>
        <sz val="10"/>
        <color theme="1"/>
        <rFont val="Calibri"/>
        <family val="2"/>
        <scheme val="minor"/>
      </rPr>
      <t xml:space="preserve">.REALIZAR LA SUPERVISIÓN DEL PROYECTO GESTIÓN DE LA CONSTRUCCIÓN DE NUEVA INFRAESTRUCTURA EDUCATIVA SEDE JOAQUÍN MARÍA PÉREZ IEM INEM
</t>
    </r>
    <r>
      <rPr>
        <b/>
        <sz val="10"/>
        <color theme="1"/>
        <rFont val="Calibri"/>
        <family val="2"/>
        <scheme val="minor"/>
      </rPr>
      <t>A14P1C1</t>
    </r>
    <r>
      <rPr>
        <sz val="10"/>
        <color theme="1"/>
        <rFont val="Calibri"/>
        <family val="2"/>
        <scheme val="minor"/>
      </rPr>
      <t xml:space="preserve">.REALIZAR  LA SUPERVISIÓN DEL PROYECTO GESTIÓN DE LA CONSTRUCCIÓN NUEVA INFRAESTRUCTURA EDUCATIVA SEDE HERMÓGENES ZARAMA IEM ARTEMIO MENDOZA
</t>
    </r>
    <r>
      <rPr>
        <b/>
        <sz val="10"/>
        <color theme="1"/>
        <rFont val="Calibri"/>
        <family val="2"/>
        <scheme val="minor"/>
      </rPr>
      <t>A15P1C1</t>
    </r>
    <r>
      <rPr>
        <sz val="10"/>
        <color theme="1"/>
        <rFont val="Calibri"/>
        <family val="2"/>
        <scheme val="minor"/>
      </rPr>
      <t xml:space="preserve">.REALIZAR LA SUPERVISIÓN TÉCNICA DE LOS PROYECTOS DE MEJORAMIENTO DE INFRAESTRUCTURA RURAL EN CONVENIO CON EL MEN: IEM LUIS E MORA OSEJO E IEM EDUARDO ROMO ROSERO
</t>
    </r>
    <r>
      <rPr>
        <b/>
        <sz val="10"/>
        <color theme="1"/>
        <rFont val="Calibri"/>
        <family val="2"/>
        <scheme val="minor"/>
      </rPr>
      <t>A16P1C1</t>
    </r>
    <r>
      <rPr>
        <sz val="10"/>
        <color theme="1"/>
        <rFont val="Calibri"/>
        <family val="2"/>
        <scheme val="minor"/>
      </rPr>
      <t xml:space="preserve">.REALIZAR LA SUPERVISIÓN TÉCNICA POR DELEGACIÓN A OBRAS DE EMERGENCIA Y MEJORAMIENTO QUE SE DECIDAN APROBAR EN EL 2DO SEMESTRE DE 2020
</t>
    </r>
    <r>
      <rPr>
        <b/>
        <sz val="10"/>
        <color theme="1"/>
        <rFont val="Calibri"/>
        <family val="2"/>
        <scheme val="minor"/>
      </rPr>
      <t>A17P1C1</t>
    </r>
    <r>
      <rPr>
        <sz val="10"/>
        <color theme="1"/>
        <rFont val="Calibri"/>
        <family val="2"/>
        <scheme val="minor"/>
      </rPr>
      <t xml:space="preserve">. CONSTRUIR DE CUBIERTA PARA LA PISCINA DE LA IEM NORMAL SUPERIOR </t>
    </r>
  </si>
  <si>
    <t>PLANEACION</t>
  </si>
  <si>
    <t>.2020520010029</t>
  </si>
  <si>
    <t>OFICINA ASESORA DE PLANEACION - Germán Coral Jurado</t>
  </si>
  <si>
    <t>FORTALECIMIENTO DEL ACCIONAR DEL EJERCICIO DE INSPECCIÓN Y VIGILANCIA EN LA SECRETARIA DE EDUCACION DEL MUNICIPIO DE PASTO.</t>
  </si>
  <si>
    <t xml:space="preserve"> Cumplidos los estándares normativos y de calidad, en el servicio educativo formal (oficial y privado) y de trabajo y desarrollo humano; por partes de los Establecimientos educativos en el Municipio de Pasto</t>
  </si>
  <si>
    <r>
      <rPr>
        <b/>
        <sz val="11"/>
        <color theme="1"/>
        <rFont val="Calibri"/>
        <family val="2"/>
        <scheme val="minor"/>
      </rPr>
      <t>A1P1.</t>
    </r>
    <r>
      <rPr>
        <sz val="11"/>
        <color theme="1"/>
        <rFont val="Calibri"/>
        <family val="2"/>
        <scheme val="minor"/>
      </rPr>
      <t xml:space="preserve"> Realizar la evaluación y control al trabajo remoto, efectuado desde casa, en los establecimientos educativos.
</t>
    </r>
    <r>
      <rPr>
        <b/>
        <sz val="11"/>
        <color theme="1"/>
        <rFont val="Calibri"/>
        <family val="2"/>
        <scheme val="minor"/>
      </rPr>
      <t>A2P1</t>
    </r>
    <r>
      <rPr>
        <sz val="11"/>
        <color theme="1"/>
        <rFont val="Calibri"/>
        <family val="2"/>
        <scheme val="minor"/>
      </rPr>
      <t xml:space="preserve"> Realizar el seguimiento y retro alimentación al trabajo remoto realizado desde casa por los establecimientos educativos 
 Adquirir equipos de cómputo para un mejor funcionamiento de la oficina asesora de inspección y vigilancia.
</t>
    </r>
    <r>
      <rPr>
        <b/>
        <sz val="11"/>
        <color theme="1"/>
        <rFont val="Calibri"/>
        <family val="2"/>
        <scheme val="minor"/>
      </rPr>
      <t>A3P1.</t>
    </r>
    <r>
      <rPr>
        <sz val="11"/>
        <color theme="1"/>
        <rFont val="Calibri"/>
        <family val="2"/>
        <scheme val="minor"/>
      </rPr>
      <t xml:space="preserve"> Adquirir equipos de cómputo para un mejor funcionamiento de la oficina asesora de inspección y vigilancia.</t>
    </r>
  </si>
  <si>
    <t>OFICINA ASESORA DE INSPECCION Y VIGILANCIA</t>
  </si>
  <si>
    <t>A1P1. Realizar la formación pertinente al personal de la oficina asesora de inspección y vigilancia (OAIV).</t>
  </si>
  <si>
    <t>2020520010034</t>
  </si>
  <si>
    <r>
      <rPr>
        <b/>
        <sz val="11"/>
        <color theme="1"/>
        <rFont val="Calibri"/>
        <family val="2"/>
        <scheme val="minor"/>
      </rPr>
      <t>A1.C1.P1</t>
    </r>
    <r>
      <rPr>
        <sz val="11"/>
        <color theme="1"/>
        <rFont val="Calibri"/>
        <family val="2"/>
        <scheme val="minor"/>
      </rPr>
      <t xml:space="preserve">. Acompañamientó a las prácticas y estrategias, organizacionales, institucionales y pedagógicas en los EE del  Municipio de Pasto, para el regreso gradual y progresivo.
</t>
    </r>
    <r>
      <rPr>
        <b/>
        <sz val="11"/>
        <color theme="1"/>
        <rFont val="Calibri"/>
        <family val="2"/>
        <scheme val="minor"/>
      </rPr>
      <t>A.2.C1.P1</t>
    </r>
    <r>
      <rPr>
        <sz val="11"/>
        <color theme="1"/>
        <rFont val="Calibri"/>
        <family val="2"/>
        <scheme val="minor"/>
      </rPr>
      <t xml:space="preserve">. .  Seguimiento a las prácticas y estrategias, organizacionales, institucionales y pedagógicas en los EE del  Municipio de Pasto, para el regreso gradual y progresivo a los EE.
</t>
    </r>
  </si>
  <si>
    <t xml:space="preserve">APLICACIÓN DE NUEVOS PROCESOS PARA  LA EDUCACION EN TIEMPOS DE EMERGENCIA EN LOS ESTABLECIMIENTOS EDUCATIVOS  DEL MUNICIPIO DE PASTO.   </t>
  </si>
  <si>
    <t>SUBSECRETRIA DE CALIDAD - Delly Delgado</t>
  </si>
  <si>
    <t>15
49</t>
  </si>
  <si>
    <t>01/07/2020
01/09/2020</t>
  </si>
  <si>
    <t>31/12/2020
31/12/2020</t>
  </si>
  <si>
    <r>
      <rPr>
        <b/>
        <sz val="11"/>
        <color theme="1"/>
        <rFont val="Calibri"/>
        <family val="2"/>
        <scheme val="minor"/>
      </rPr>
      <t>1.-FORTALECIMIENTO PEDAGOGICO E INSTITUCIONAL DE LOS ESTABLECIMIENTOS EDUCATIVOS DEL MUNICIPIO DE PASTO.
A1.C1.P1.</t>
    </r>
    <r>
      <rPr>
        <sz val="11"/>
        <color theme="1"/>
        <rFont val="Calibri"/>
        <family val="2"/>
        <scheme val="minor"/>
      </rPr>
      <t xml:space="preserve"> Acompañamientó para la formación, la asistencia técnica y la articulación de acciones pedagógicas e Institucionales en los EE.</t>
    </r>
    <r>
      <rPr>
        <b/>
        <sz val="11"/>
        <color theme="1"/>
        <rFont val="Calibri"/>
        <family val="2"/>
        <scheme val="minor"/>
      </rPr>
      <t xml:space="preserve">
A.2.C1.P2.</t>
    </r>
    <r>
      <rPr>
        <sz val="11"/>
        <color theme="1"/>
        <rFont val="Calibri"/>
        <family val="2"/>
        <scheme val="minor"/>
      </rPr>
      <t xml:space="preserve"> Acompañamiento y  seguimiento al proceso de resignificación del PEI, Autoevalaución y PMI de los establecimientos educativos.
</t>
    </r>
    <r>
      <rPr>
        <b/>
        <sz val="11"/>
        <color theme="1"/>
        <rFont val="Calibri"/>
        <family val="2"/>
        <scheme val="minor"/>
      </rPr>
      <t>A.3.C1.P3.</t>
    </r>
    <r>
      <rPr>
        <sz val="11"/>
        <color theme="1"/>
        <rFont val="Calibri"/>
        <family val="2"/>
        <scheme val="minor"/>
      </rPr>
      <t xml:space="preserve"> Fortalecer ajustar y/o resignificar los Sistemas Internos de Evaluación de estudianes.
</t>
    </r>
    <r>
      <rPr>
        <b/>
        <sz val="11"/>
        <color theme="1"/>
        <rFont val="Calibri"/>
        <family val="2"/>
        <scheme val="minor"/>
      </rPr>
      <t>2.- APLICACIÓN DE NUEVOS PROCESOS PARA  LA EDUCACION EN TIEMPOS DE EMERGENCIA EN LOS ESTABLECIMIENTOS EDUCATIVOS  DEL MUNICIPIO DE PASTO.     
A1.C2.P1</t>
    </r>
    <r>
      <rPr>
        <sz val="11"/>
        <color theme="1"/>
        <rFont val="Calibri"/>
        <family val="2"/>
        <scheme val="minor"/>
      </rPr>
      <t xml:space="preserve">. Implementar estrategías integrales desde el eje de calidad educativa para el regreso gradual y progresivo de los estudiantes, docentes y administrativos a los EE en el marco de la emergencia sanitaria.
</t>
    </r>
    <r>
      <rPr>
        <b/>
        <sz val="11"/>
        <color theme="1"/>
        <rFont val="Calibri"/>
        <family val="2"/>
        <scheme val="minor"/>
      </rPr>
      <t>A2.C2.P1</t>
    </r>
    <r>
      <rPr>
        <sz val="11"/>
        <color theme="1"/>
        <rFont val="Calibri"/>
        <family val="2"/>
        <scheme val="minor"/>
      </rPr>
      <t>.  Seguimiento y apoyo a los procesos generados para el retorno gradual y progresivo desde el eje de calidad educativa.</t>
    </r>
  </si>
  <si>
    <t>202052010035</t>
  </si>
  <si>
    <r>
      <rPr>
        <b/>
        <sz val="11"/>
        <color theme="1"/>
        <rFont val="Calibri"/>
        <family val="2"/>
        <scheme val="minor"/>
      </rPr>
      <t xml:space="preserve">1.- </t>
    </r>
    <r>
      <rPr>
        <sz val="11"/>
        <color theme="1"/>
        <rFont val="Calibri"/>
        <family val="2"/>
        <scheme val="minor"/>
      </rPr>
      <t xml:space="preserve">Fortalecidos los procesos de mejoramiento educativo a partir de la innovación pedagógicos e institucional de los establecimientos educativos de Pasto.
</t>
    </r>
    <r>
      <rPr>
        <b/>
        <sz val="11"/>
        <color theme="1"/>
        <rFont val="Calibri"/>
        <family val="2"/>
        <scheme val="minor"/>
      </rPr>
      <t xml:space="preserve">2.- </t>
    </r>
    <r>
      <rPr>
        <sz val="11"/>
        <color theme="1"/>
        <rFont val="Calibri"/>
        <family val="2"/>
        <scheme val="minor"/>
      </rPr>
      <t>Fortalecidos los procesos de mejoramiento educativo a partir de la innovación pedagógicos e institucional de los establecimientos educativos de Pasto.</t>
    </r>
  </si>
  <si>
    <r>
      <rPr>
        <b/>
        <sz val="11"/>
        <color theme="4" tint="-0.249977111117893"/>
        <rFont val="Calibri"/>
        <family val="2"/>
        <scheme val="minor"/>
      </rPr>
      <t>1.-</t>
    </r>
    <r>
      <rPr>
        <sz val="11"/>
        <color theme="4" tint="-0.249977111117893"/>
        <rFont val="Calibri"/>
        <family val="2"/>
        <scheme val="minor"/>
      </rPr>
      <t>FORTALECIMIENTO PEDAGOGICO E INSTITUCIONAL DE LOS ESTABLECIMIENTOS EDUCATIVOS DEL MUNICIPIO DE PASTO.</t>
    </r>
    <r>
      <rPr>
        <sz val="11"/>
        <color theme="1"/>
        <rFont val="Calibri"/>
        <family val="2"/>
        <scheme val="minor"/>
      </rPr>
      <t xml:space="preserve">   
</t>
    </r>
    <r>
      <rPr>
        <b/>
        <sz val="11"/>
        <color theme="1"/>
        <rFont val="Calibri"/>
        <family val="2"/>
        <scheme val="minor"/>
      </rPr>
      <t>2.-</t>
    </r>
    <r>
      <rPr>
        <sz val="11"/>
        <color theme="1"/>
        <rFont val="Calibri"/>
        <family val="2"/>
        <scheme val="minor"/>
      </rPr>
      <t xml:space="preserve"> APLICACIÓN DE NUEVOS PROCESOS PARA  LA EDUCACION EN TIEMPOS DE EMERGENCIA EN LOS ESTABLECIMIENTOS EDUCATIVOS  DEL MUNICIPIO DE PASTO.   </t>
    </r>
  </si>
  <si>
    <r>
      <rPr>
        <sz val="11"/>
        <color theme="4" tint="-0.249977111117893"/>
        <rFont val="Calibri"/>
        <family val="2"/>
        <scheme val="minor"/>
      </rPr>
      <t>FORTALECIMIENTO PEDAGOGICO E INSTITUCIONAL DE LOS ESTABLECIMIENTOS EDUCATIVOS DEL MUNICIPIO DE PASTO</t>
    </r>
    <r>
      <rPr>
        <sz val="11"/>
        <color theme="1"/>
        <rFont val="Calibri"/>
        <family val="2"/>
        <scheme val="minor"/>
      </rPr>
      <t xml:space="preserve">.   </t>
    </r>
  </si>
  <si>
    <r>
      <rPr>
        <b/>
        <sz val="11"/>
        <color theme="4" tint="-0.249977111117893"/>
        <rFont val="Calibri"/>
        <family val="2"/>
        <scheme val="minor"/>
      </rPr>
      <t>1.-</t>
    </r>
    <r>
      <rPr>
        <sz val="11"/>
        <color theme="4" tint="-0.249977111117893"/>
        <rFont val="Calibri"/>
        <family val="2"/>
        <scheme val="minor"/>
      </rPr>
      <t>FORTALECIMIENTO PEDAGOGICO E INSTITUCIONAL DE LOS ESTABLECIMIENTOS EDUCATIVOS DEL MUNICIPIO DE PASTO. CODIGO BPIN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2020520010031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2.- </t>
    </r>
    <r>
      <rPr>
        <sz val="11"/>
        <color theme="1"/>
        <rFont val="Calibri"/>
        <family val="2"/>
        <scheme val="minor"/>
      </rPr>
      <t>APLICACIÓN DE NUEVOS PROCESOS PARA  LA EDUCACION EN TIEMPOS DE EMERGENCIA EN LOS ESTABLECIMIENTOS EDUCATIVOS  DEL MUNICIPIO DE PASTO</t>
    </r>
    <r>
      <rPr>
        <b/>
        <sz val="11"/>
        <color theme="1"/>
        <rFont val="Calibri"/>
        <family val="2"/>
        <scheme val="minor"/>
      </rPr>
      <t xml:space="preserve">
2020520010035</t>
    </r>
  </si>
  <si>
    <t>25%
75%</t>
  </si>
  <si>
    <r>
      <t>Para este indicador se tienen establecidos dos proyectos</t>
    </r>
    <r>
      <rPr>
        <b/>
        <sz val="10"/>
        <color theme="1"/>
        <rFont val="Calibri"/>
        <family val="2"/>
        <scheme val="minor"/>
      </rPr>
      <t xml:space="preserve"> 1.- </t>
    </r>
    <r>
      <rPr>
        <sz val="10"/>
        <color theme="1"/>
        <rFont val="Calibri"/>
        <family val="2"/>
        <scheme val="minor"/>
      </rPr>
      <t xml:space="preserve">FORTALECIMIENTO PEDAGOGICO E INSTITUCIONAL DE LOS ESTABLECIMIENTOS EDUCATIVOS DEL MUNICIPIO DE PASTO, AL CUAL SE LE ASIGNAN RECURSOS POR VALOR DE </t>
    </r>
    <r>
      <rPr>
        <b/>
        <sz val="10"/>
        <color theme="1"/>
        <rFont val="Calibri"/>
        <family val="2"/>
        <scheme val="minor"/>
      </rPr>
      <t xml:space="preserve">$59.760.000, ADEMAS EL DESARROLLO DE ESTE PROYECTO CONTRIBUYE CON EL 25% PARA ALCANZAR EL INDICADOR DE RESULTADO.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2.-</t>
    </r>
    <r>
      <rPr>
        <sz val="10"/>
        <color theme="1"/>
        <rFont val="Calibri"/>
        <family val="2"/>
        <scheme val="minor"/>
      </rPr>
      <t xml:space="preserve"> APLICACIÓN DE NUEVOS PROCESOS PARA  LA EDUCACION EN TIEMPOS DE EMERGENCIA EN LOS ESTABLECIMIENTOS EDUCATIVOS  DEL MUNICIPIO DE PASTO PARA EL CUAL SE LE ASIGNAN RECURSOS POR VALOR DE </t>
    </r>
    <r>
      <rPr>
        <b/>
        <sz val="10"/>
        <color theme="1"/>
        <rFont val="Calibri"/>
        <family val="2"/>
        <scheme val="minor"/>
      </rPr>
      <t>$323.400.000</t>
    </r>
    <r>
      <rPr>
        <sz val="10"/>
        <color theme="1"/>
        <rFont val="Calibri"/>
        <family val="2"/>
        <scheme val="minor"/>
      </rPr>
      <t xml:space="preserve"> PARA UN TOTAL ASIGNADO AL INDICADOR DE PRODUCTO: </t>
    </r>
    <r>
      <rPr>
        <b/>
        <sz val="10"/>
        <color theme="1"/>
        <rFont val="Calibri"/>
        <family val="2"/>
        <scheme val="minor"/>
      </rPr>
      <t>$383.160.000, ADEMAS ESTE PROYECTO CONTRIBUYE CON EL 75% PARA ALCANZAR EL INDICADOR DE RESULTADO</t>
    </r>
    <r>
      <rPr>
        <sz val="10"/>
        <color theme="1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</si>
</sst>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_);\(&quot;$&quot;\ #,##0.00\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 applyProtection="1">
      <alignment horizontal="center" vertical="center" wrapText="1"/>
    </xf>
    <xf numFmtId="49" fontId="0" fillId="0" borderId="0" xfId="0" applyNumberFormat="1"/>
    <xf numFmtId="49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  <protection locked="0"/>
    </xf>
    <xf numFmtId="49" fontId="0" fillId="10" borderId="1" xfId="0" applyNumberFormat="1" applyFill="1" applyBorder="1" applyAlignment="1" applyProtection="1">
      <alignment horizontal="center" vertical="center" wrapText="1"/>
      <protection locked="0"/>
    </xf>
    <xf numFmtId="14" fontId="0" fillId="10" borderId="1" xfId="0" applyNumberForma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left" vertical="center" wrapText="1"/>
      <protection locked="0"/>
    </xf>
    <xf numFmtId="164" fontId="0" fillId="1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10" borderId="1" xfId="1" applyNumberFormat="1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vertical="center" wrapText="1"/>
    </xf>
    <xf numFmtId="9" fontId="0" fillId="10" borderId="1" xfId="0" applyNumberForma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  <protection locked="0"/>
    </xf>
    <xf numFmtId="49" fontId="0" fillId="11" borderId="1" xfId="0" applyNumberFormat="1" applyFill="1" applyBorder="1" applyAlignment="1" applyProtection="1">
      <alignment horizontal="center" vertical="center" wrapText="1"/>
      <protection locked="0"/>
    </xf>
    <xf numFmtId="14" fontId="0" fillId="11" borderId="1" xfId="0" applyNumberFormat="1" applyFill="1" applyBorder="1" applyAlignment="1" applyProtection="1">
      <alignment horizontal="center" vertical="center" wrapText="1"/>
      <protection locked="0"/>
    </xf>
    <xf numFmtId="164" fontId="0" fillId="11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11" borderId="1" xfId="1" applyNumberFormat="1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 applyProtection="1">
      <alignment horizontal="left" vertical="center" wrapText="1"/>
      <protection locked="0"/>
    </xf>
    <xf numFmtId="39" fontId="0" fillId="10" borderId="1" xfId="1" applyNumberFormat="1" applyFont="1" applyFill="1" applyBorder="1" applyAlignment="1" applyProtection="1">
      <alignment horizontal="center" vertical="center" wrapText="1"/>
      <protection locked="0"/>
    </xf>
    <xf numFmtId="39" fontId="5" fillId="10" borderId="1" xfId="1" applyNumberFormat="1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vertical="center" wrapText="1"/>
      <protection locked="0"/>
    </xf>
    <xf numFmtId="7" fontId="0" fillId="11" borderId="1" xfId="1" applyNumberFormat="1" applyFont="1" applyFill="1" applyBorder="1" applyAlignment="1" applyProtection="1">
      <alignment horizontal="center" vertical="center" wrapText="1"/>
      <protection locked="0"/>
    </xf>
    <xf numFmtId="39" fontId="5" fillId="11" borderId="1" xfId="1" applyNumberFormat="1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9" fontId="0" fillId="11" borderId="1" xfId="2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49" fontId="3" fillId="3" borderId="8" xfId="0" applyNumberFormat="1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10" borderId="1" xfId="0" applyFont="1" applyFill="1" applyBorder="1" applyAlignment="1" applyProtection="1">
      <alignment horizontal="left" vertical="center" wrapText="1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xmlns="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796"/>
  <sheetViews>
    <sheetView tabSelected="1" topLeftCell="E9" zoomScale="80" zoomScaleNormal="80" zoomScaleSheetLayoutView="80" workbookViewId="0">
      <pane xSplit="2" ySplit="5" topLeftCell="G20" activePane="bottomRight" state="frozen"/>
      <selection activeCell="E9" sqref="E9"/>
      <selection pane="topRight" activeCell="G9" sqref="G9"/>
      <selection pane="bottomLeft" activeCell="E14" sqref="E14"/>
      <selection pane="bottomRight" activeCell="A20" sqref="A20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22.42578125" bestFit="1" customWidth="1"/>
    <col min="7" max="7" width="12.85546875" customWidth="1"/>
    <col min="8" max="8" width="26.7109375" style="23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6.71093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109.85546875" customWidth="1"/>
    <col min="19" max="19" width="24.140625" customWidth="1"/>
    <col min="20" max="20" width="21.28515625" customWidth="1"/>
    <col min="21" max="21" width="22.42578125" customWidth="1"/>
    <col min="22" max="22" width="20" bestFit="1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5" width="25.140625" customWidth="1"/>
    <col min="36" max="36" width="21.5703125" bestFit="1" customWidth="1"/>
    <col min="37" max="37" width="37" customWidth="1"/>
    <col min="38" max="38" width="13.5703125" customWidth="1"/>
  </cols>
  <sheetData>
    <row r="1" spans="1:38" ht="30.75" customHeight="1" x14ac:dyDescent="0.25">
      <c r="A1" s="63"/>
      <c r="B1" s="65" t="s">
        <v>1199</v>
      </c>
      <c r="C1" s="65"/>
      <c r="D1" s="65"/>
      <c r="E1" s="65"/>
      <c r="F1" s="65"/>
      <c r="G1" s="65"/>
      <c r="H1" s="66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8" ht="30" customHeight="1" x14ac:dyDescent="0.25">
      <c r="A2" s="63"/>
      <c r="B2" s="58" t="s">
        <v>1940</v>
      </c>
      <c r="C2" s="59"/>
      <c r="D2" s="59"/>
      <c r="E2" s="59"/>
      <c r="F2" s="59"/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61"/>
    </row>
    <row r="3" spans="1:38" ht="38.25" customHeight="1" x14ac:dyDescent="0.25">
      <c r="A3" s="63"/>
      <c r="B3" s="55" t="s">
        <v>1941</v>
      </c>
      <c r="C3" s="56"/>
      <c r="D3" s="56"/>
      <c r="E3" s="56"/>
      <c r="F3" s="56"/>
      <c r="G3" s="56"/>
      <c r="H3" s="6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7"/>
    </row>
    <row r="4" spans="1:38" ht="38.25" customHeight="1" x14ac:dyDescent="0.25">
      <c r="A4" s="64"/>
      <c r="B4" s="55" t="s">
        <v>1943</v>
      </c>
      <c r="C4" s="56"/>
      <c r="D4" s="56"/>
      <c r="E4" s="56"/>
      <c r="F4" s="56"/>
      <c r="G4" s="56"/>
      <c r="H4" s="62"/>
      <c r="I4" s="56"/>
      <c r="J4" s="56"/>
      <c r="K4" s="56"/>
      <c r="L4" s="57"/>
      <c r="M4" s="55" t="s">
        <v>1942</v>
      </c>
      <c r="N4" s="56"/>
      <c r="O4" s="56"/>
      <c r="P4" s="56"/>
      <c r="Q4" s="56"/>
      <c r="R4" s="56"/>
      <c r="S4" s="56"/>
      <c r="T4" s="56"/>
      <c r="U4" s="57"/>
      <c r="V4" s="55" t="s">
        <v>1944</v>
      </c>
      <c r="W4" s="56"/>
      <c r="X4" s="56"/>
      <c r="Y4" s="56"/>
      <c r="Z4" s="56"/>
      <c r="AA4" s="56"/>
      <c r="AB4" s="56"/>
      <c r="AC4" s="56"/>
      <c r="AD4" s="57"/>
      <c r="AE4" s="67" t="s">
        <v>1939</v>
      </c>
      <c r="AF4" s="68"/>
      <c r="AG4" s="68"/>
      <c r="AH4" s="68"/>
      <c r="AI4" s="68"/>
      <c r="AJ4" s="68"/>
      <c r="AK4" s="69"/>
    </row>
    <row r="5" spans="1:38" ht="27" customHeight="1" x14ac:dyDescent="0.25">
      <c r="A5" s="71" t="s">
        <v>1200</v>
      </c>
      <c r="B5" s="72"/>
      <c r="C5" s="73">
        <v>2020</v>
      </c>
      <c r="D5" s="74"/>
      <c r="E5" s="74"/>
      <c r="F5" s="74"/>
      <c r="G5" s="74"/>
      <c r="H5" s="75"/>
      <c r="I5" s="76"/>
    </row>
    <row r="6" spans="1:38" ht="27" customHeight="1" x14ac:dyDescent="0.25">
      <c r="A6" s="77" t="s">
        <v>1201</v>
      </c>
      <c r="B6" s="78"/>
      <c r="C6" s="79"/>
      <c r="D6" s="79"/>
      <c r="E6" s="79"/>
      <c r="F6" s="79"/>
      <c r="G6" s="79"/>
      <c r="H6" s="80"/>
      <c r="I6" s="81"/>
    </row>
    <row r="8" spans="1:38" x14ac:dyDescent="0.25">
      <c r="A8" s="82" t="s">
        <v>1220</v>
      </c>
      <c r="B8" s="82"/>
      <c r="C8" s="82"/>
      <c r="D8" s="82"/>
      <c r="E8" s="82"/>
      <c r="F8" s="82"/>
      <c r="G8" s="82"/>
      <c r="H8" s="83" t="s">
        <v>1221</v>
      </c>
      <c r="I8" s="84"/>
      <c r="J8" s="85"/>
      <c r="K8" s="86" t="s">
        <v>1223</v>
      </c>
      <c r="L8" s="87"/>
      <c r="M8" s="82" t="s">
        <v>1220</v>
      </c>
      <c r="N8" s="82"/>
      <c r="O8" s="82"/>
      <c r="P8" s="88" t="s">
        <v>1221</v>
      </c>
      <c r="Q8" s="88"/>
      <c r="R8" s="88"/>
      <c r="S8" s="88"/>
      <c r="T8" s="70" t="s">
        <v>1222</v>
      </c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26"/>
    </row>
    <row r="9" spans="1:38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24" t="s">
        <v>1175</v>
      </c>
      <c r="I9" s="15" t="s">
        <v>1176</v>
      </c>
      <c r="J9" s="15" t="s">
        <v>1177</v>
      </c>
      <c r="K9" s="16" t="s">
        <v>1178</v>
      </c>
      <c r="L9" s="16" t="s">
        <v>1938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1945</v>
      </c>
      <c r="AJ9" s="17" t="s">
        <v>1197</v>
      </c>
      <c r="AK9" s="17" t="s">
        <v>1198</v>
      </c>
      <c r="AL9" s="26"/>
    </row>
    <row r="10" spans="1:38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/>
      <c r="AJ10" s="22">
        <f>SUM(T10:AI10)</f>
        <v>0</v>
      </c>
      <c r="AK10" s="11"/>
    </row>
    <row r="11" spans="1:38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22">
        <f t="shared" ref="AJ11:AJ74" si="0">SUM(T11:AI11)</f>
        <v>0</v>
      </c>
      <c r="AK11" s="11"/>
    </row>
    <row r="12" spans="1:38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22">
        <f t="shared" si="0"/>
        <v>0</v>
      </c>
      <c r="AK12" s="11"/>
    </row>
    <row r="13" spans="1:38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22">
        <f t="shared" si="0"/>
        <v>0</v>
      </c>
      <c r="AK13" s="11"/>
    </row>
    <row r="14" spans="1:38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25"/>
      <c r="I14" s="11"/>
      <c r="J14" s="11"/>
      <c r="K14" s="11"/>
      <c r="L14" s="11"/>
      <c r="M14" s="1" t="s">
        <v>14</v>
      </c>
      <c r="N14" s="1">
        <v>1</v>
      </c>
      <c r="O14" s="11"/>
      <c r="P14" s="18"/>
      <c r="Q14" s="18"/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22">
        <f t="shared" si="0"/>
        <v>0</v>
      </c>
      <c r="AK14" s="11"/>
      <c r="AL14" s="26"/>
    </row>
    <row r="15" spans="1:38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25"/>
      <c r="I15" s="11"/>
      <c r="J15" s="11"/>
      <c r="K15" s="11"/>
      <c r="L15" s="11"/>
      <c r="M15" s="1" t="s">
        <v>15</v>
      </c>
      <c r="N15" s="1">
        <v>1</v>
      </c>
      <c r="O15" s="11"/>
      <c r="P15" s="18"/>
      <c r="Q15" s="18"/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22">
        <f t="shared" si="0"/>
        <v>0</v>
      </c>
      <c r="AK15" s="11"/>
      <c r="AL15" s="26"/>
    </row>
    <row r="16" spans="1:38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25"/>
      <c r="I16" s="11"/>
      <c r="J16" s="11"/>
      <c r="K16" s="11"/>
      <c r="L16" s="11"/>
      <c r="M16" s="1" t="s">
        <v>100</v>
      </c>
      <c r="N16" s="1">
        <v>224</v>
      </c>
      <c r="O16" s="11"/>
      <c r="P16" s="18"/>
      <c r="Q16" s="18"/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22">
        <f t="shared" si="0"/>
        <v>0</v>
      </c>
      <c r="AK16" s="11"/>
      <c r="AL16" s="26"/>
    </row>
    <row r="17" spans="1:38" ht="21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28" t="s">
        <v>12</v>
      </c>
      <c r="F17" s="28">
        <v>100</v>
      </c>
      <c r="G17" s="29">
        <v>100</v>
      </c>
      <c r="H17" s="30" t="s">
        <v>1990</v>
      </c>
      <c r="I17" s="29" t="s">
        <v>1985</v>
      </c>
      <c r="J17" s="29" t="s">
        <v>1986</v>
      </c>
      <c r="K17" s="29" t="s">
        <v>1948</v>
      </c>
      <c r="L17" s="29" t="s">
        <v>1949</v>
      </c>
      <c r="M17" s="27" t="s">
        <v>17</v>
      </c>
      <c r="N17" s="27">
        <v>110</v>
      </c>
      <c r="O17" s="29">
        <v>50</v>
      </c>
      <c r="P17" s="31">
        <v>44075</v>
      </c>
      <c r="Q17" s="31">
        <v>44196</v>
      </c>
      <c r="R17" s="29" t="s">
        <v>1989</v>
      </c>
      <c r="S17" s="29" t="s">
        <v>1988</v>
      </c>
      <c r="T17" s="33">
        <v>0</v>
      </c>
      <c r="U17" s="33">
        <v>10000000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4">
        <f t="shared" si="0"/>
        <v>10000000</v>
      </c>
      <c r="AK17" s="29"/>
      <c r="AL17" s="36" t="s">
        <v>1985</v>
      </c>
    </row>
    <row r="18" spans="1:38" ht="120" hidden="1" customHeight="1" x14ac:dyDescent="0.25">
      <c r="A18" s="28" t="s">
        <v>593</v>
      </c>
      <c r="B18" s="28" t="s">
        <v>1143</v>
      </c>
      <c r="C18" s="28" t="s">
        <v>16</v>
      </c>
      <c r="D18" s="28" t="s">
        <v>13</v>
      </c>
      <c r="E18" s="28" t="s">
        <v>12</v>
      </c>
      <c r="F18" s="28">
        <v>100</v>
      </c>
      <c r="G18" s="29">
        <v>100</v>
      </c>
      <c r="H18" s="30" t="s">
        <v>1990</v>
      </c>
      <c r="I18" s="29" t="s">
        <v>1985</v>
      </c>
      <c r="J18" s="29" t="s">
        <v>1986</v>
      </c>
      <c r="K18" s="29" t="s">
        <v>1948</v>
      </c>
      <c r="L18" s="29" t="s">
        <v>1949</v>
      </c>
      <c r="M18" s="27" t="s">
        <v>18</v>
      </c>
      <c r="N18" s="27">
        <v>49</v>
      </c>
      <c r="O18" s="29">
        <v>49</v>
      </c>
      <c r="P18" s="31">
        <v>44075</v>
      </c>
      <c r="Q18" s="31">
        <v>44196</v>
      </c>
      <c r="R18" s="32" t="s">
        <v>1987</v>
      </c>
      <c r="S18" s="29" t="s">
        <v>1988</v>
      </c>
      <c r="T18" s="33">
        <v>0</v>
      </c>
      <c r="U18" s="33">
        <v>76400000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4">
        <f t="shared" si="0"/>
        <v>76400000</v>
      </c>
      <c r="AK18" s="29"/>
      <c r="AL18" s="36" t="s">
        <v>1985</v>
      </c>
    </row>
    <row r="19" spans="1:38" ht="75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25"/>
      <c r="I19" s="11"/>
      <c r="J19" s="11"/>
      <c r="K19" s="11"/>
      <c r="L19" s="11"/>
      <c r="M19" s="1" t="s">
        <v>101</v>
      </c>
      <c r="N19" s="1">
        <v>65</v>
      </c>
      <c r="O19" s="11"/>
      <c r="P19" s="18"/>
      <c r="Q19" s="18"/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22">
        <f t="shared" si="0"/>
        <v>0</v>
      </c>
      <c r="AK19" s="11"/>
      <c r="AL19" s="26"/>
    </row>
    <row r="20" spans="1:38" ht="297" customHeight="1" x14ac:dyDescent="0.25">
      <c r="A20" s="28" t="s">
        <v>593</v>
      </c>
      <c r="B20" s="28" t="s">
        <v>1143</v>
      </c>
      <c r="C20" s="28" t="s">
        <v>16</v>
      </c>
      <c r="D20" s="28" t="s">
        <v>13</v>
      </c>
      <c r="E20" s="28" t="s">
        <v>12</v>
      </c>
      <c r="F20" s="28">
        <v>100</v>
      </c>
      <c r="G20" s="37" t="s">
        <v>2003</v>
      </c>
      <c r="H20" s="30" t="s">
        <v>2002</v>
      </c>
      <c r="I20" s="29" t="s">
        <v>2000</v>
      </c>
      <c r="J20" s="29" t="s">
        <v>1999</v>
      </c>
      <c r="K20" s="29" t="s">
        <v>1948</v>
      </c>
      <c r="L20" s="29" t="s">
        <v>1949</v>
      </c>
      <c r="M20" s="27" t="s">
        <v>19</v>
      </c>
      <c r="N20" s="27">
        <v>49</v>
      </c>
      <c r="O20" s="29" t="s">
        <v>1994</v>
      </c>
      <c r="P20" s="31" t="s">
        <v>1995</v>
      </c>
      <c r="Q20" s="31" t="s">
        <v>1996</v>
      </c>
      <c r="R20" s="32" t="s">
        <v>1997</v>
      </c>
      <c r="S20" s="29" t="s">
        <v>1950</v>
      </c>
      <c r="T20" s="33">
        <f>19920000+19920000+19920000+323400000</f>
        <v>383160000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4">
        <f t="shared" si="0"/>
        <v>383160000</v>
      </c>
      <c r="AK20" s="89" t="s">
        <v>2004</v>
      </c>
      <c r="AL20" s="35" t="s">
        <v>1951</v>
      </c>
    </row>
    <row r="21" spans="1:38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25"/>
      <c r="I21" s="11"/>
      <c r="J21" s="11"/>
      <c r="K21" s="11"/>
      <c r="L21" s="11"/>
      <c r="M21" s="1" t="s">
        <v>20</v>
      </c>
      <c r="N21" s="1">
        <v>4500</v>
      </c>
      <c r="O21" s="11"/>
      <c r="P21" s="18"/>
      <c r="Q21" s="18"/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22">
        <f t="shared" si="0"/>
        <v>0</v>
      </c>
      <c r="AK21" s="11"/>
      <c r="AL21" s="26"/>
    </row>
    <row r="22" spans="1:38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25"/>
      <c r="I22" s="11"/>
      <c r="J22" s="11"/>
      <c r="K22" s="11"/>
      <c r="L22" s="11"/>
      <c r="M22" s="1" t="s">
        <v>21</v>
      </c>
      <c r="N22" s="1">
        <v>41</v>
      </c>
      <c r="O22" s="11"/>
      <c r="P22" s="18"/>
      <c r="Q22" s="18"/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22">
        <f t="shared" si="0"/>
        <v>0</v>
      </c>
      <c r="AK22" s="11"/>
      <c r="AL22" s="26"/>
    </row>
    <row r="23" spans="1:38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25"/>
      <c r="I23" s="11"/>
      <c r="J23" s="11"/>
      <c r="K23" s="11"/>
      <c r="L23" s="11"/>
      <c r="M23" s="1" t="s">
        <v>24</v>
      </c>
      <c r="N23" s="1">
        <v>2377</v>
      </c>
      <c r="O23" s="11"/>
      <c r="P23" s="18"/>
      <c r="Q23" s="18"/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22">
        <f t="shared" si="0"/>
        <v>0</v>
      </c>
      <c r="AK23" s="11"/>
      <c r="AL23" s="26"/>
    </row>
    <row r="24" spans="1:38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25"/>
      <c r="I24" s="11"/>
      <c r="J24" s="11"/>
      <c r="K24" s="11"/>
      <c r="L24" s="11"/>
      <c r="M24" s="1" t="s">
        <v>25</v>
      </c>
      <c r="N24" s="1">
        <v>1</v>
      </c>
      <c r="O24" s="11"/>
      <c r="P24" s="18"/>
      <c r="Q24" s="18"/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22">
        <f t="shared" si="0"/>
        <v>0</v>
      </c>
      <c r="AK24" s="11"/>
      <c r="AL24" s="26"/>
    </row>
    <row r="25" spans="1:38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25"/>
      <c r="I25" s="11"/>
      <c r="J25" s="11"/>
      <c r="K25" s="11"/>
      <c r="L25" s="11"/>
      <c r="M25" s="1" t="s">
        <v>26</v>
      </c>
      <c r="N25" s="1">
        <v>1</v>
      </c>
      <c r="O25" s="11"/>
      <c r="P25" s="18"/>
      <c r="Q25" s="18"/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22">
        <f t="shared" si="0"/>
        <v>0</v>
      </c>
      <c r="AK25" s="11"/>
      <c r="AL25" s="26"/>
    </row>
    <row r="26" spans="1:38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25"/>
      <c r="I26" s="11"/>
      <c r="J26" s="11"/>
      <c r="K26" s="11"/>
      <c r="L26" s="11"/>
      <c r="M26" s="1" t="s">
        <v>28</v>
      </c>
      <c r="N26" s="1">
        <v>210</v>
      </c>
      <c r="O26" s="11"/>
      <c r="P26" s="18"/>
      <c r="Q26" s="18"/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22">
        <f t="shared" si="0"/>
        <v>0</v>
      </c>
      <c r="AK26" s="11"/>
      <c r="AL26" s="26"/>
    </row>
    <row r="27" spans="1:38" ht="45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25"/>
      <c r="I27" s="11"/>
      <c r="J27" s="11"/>
      <c r="K27" s="11"/>
      <c r="L27" s="11"/>
      <c r="M27" s="1" t="s">
        <v>30</v>
      </c>
      <c r="N27" s="1">
        <v>49131</v>
      </c>
      <c r="O27" s="11"/>
      <c r="P27" s="18"/>
      <c r="Q27" s="18"/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22">
        <f t="shared" si="0"/>
        <v>0</v>
      </c>
      <c r="AK27" s="11"/>
      <c r="AL27" s="26"/>
    </row>
    <row r="28" spans="1:38" ht="45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25"/>
      <c r="I28" s="11"/>
      <c r="J28" s="11"/>
      <c r="K28" s="11"/>
      <c r="L28" s="11"/>
      <c r="M28" s="1" t="s">
        <v>31</v>
      </c>
      <c r="N28" s="1">
        <v>3952</v>
      </c>
      <c r="O28" s="11"/>
      <c r="P28" s="18"/>
      <c r="Q28" s="18"/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22">
        <f t="shared" si="0"/>
        <v>0</v>
      </c>
      <c r="AK28" s="11"/>
      <c r="AL28" s="26"/>
    </row>
    <row r="29" spans="1:38" ht="45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25"/>
      <c r="I29" s="11"/>
      <c r="J29" s="11"/>
      <c r="K29" s="11"/>
      <c r="L29" s="11"/>
      <c r="M29" s="1" t="s">
        <v>32</v>
      </c>
      <c r="N29" s="1">
        <v>1</v>
      </c>
      <c r="O29" s="11"/>
      <c r="P29" s="18"/>
      <c r="Q29" s="18"/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22">
        <f t="shared" si="0"/>
        <v>0</v>
      </c>
      <c r="AK29" s="11"/>
      <c r="AL29" s="26"/>
    </row>
    <row r="30" spans="1:38" ht="45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25"/>
      <c r="I30" s="11"/>
      <c r="J30" s="11"/>
      <c r="K30" s="11"/>
      <c r="L30" s="11"/>
      <c r="M30" s="1" t="s">
        <v>33</v>
      </c>
      <c r="N30" s="1">
        <v>1</v>
      </c>
      <c r="O30" s="11"/>
      <c r="P30" s="18"/>
      <c r="Q30" s="18"/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22">
        <f t="shared" si="0"/>
        <v>0</v>
      </c>
      <c r="AK30" s="11"/>
      <c r="AL30" s="26"/>
    </row>
    <row r="31" spans="1:38" ht="45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25"/>
      <c r="I31" s="11"/>
      <c r="J31" s="11"/>
      <c r="K31" s="11"/>
      <c r="L31" s="11"/>
      <c r="M31" s="1" t="s">
        <v>34</v>
      </c>
      <c r="N31" s="1">
        <v>1668</v>
      </c>
      <c r="O31" s="11"/>
      <c r="P31" s="18"/>
      <c r="Q31" s="18"/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22">
        <f t="shared" si="0"/>
        <v>0</v>
      </c>
      <c r="AK31" s="11"/>
      <c r="AL31" s="26"/>
    </row>
    <row r="32" spans="1:38" ht="45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25"/>
      <c r="I32" s="11"/>
      <c r="J32" s="11"/>
      <c r="K32" s="11"/>
      <c r="L32" s="11"/>
      <c r="M32" s="1" t="s">
        <v>35</v>
      </c>
      <c r="N32" s="1">
        <v>975</v>
      </c>
      <c r="O32" s="11"/>
      <c r="P32" s="18"/>
      <c r="Q32" s="18"/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22">
        <f t="shared" si="0"/>
        <v>0</v>
      </c>
      <c r="AK32" s="11"/>
      <c r="AL32" s="26"/>
    </row>
    <row r="33" spans="1:38" ht="45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25"/>
      <c r="I33" s="11"/>
      <c r="J33" s="11"/>
      <c r="K33" s="11"/>
      <c r="L33" s="11"/>
      <c r="M33" s="1" t="s">
        <v>102</v>
      </c>
      <c r="N33" s="1">
        <v>1</v>
      </c>
      <c r="O33" s="11"/>
      <c r="P33" s="18"/>
      <c r="Q33" s="18"/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22">
        <f t="shared" si="0"/>
        <v>0</v>
      </c>
      <c r="AK33" s="11"/>
      <c r="AL33" s="26"/>
    </row>
    <row r="34" spans="1:38" ht="60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25"/>
      <c r="I34" s="11"/>
      <c r="J34" s="11"/>
      <c r="K34" s="11"/>
      <c r="L34" s="11"/>
      <c r="M34" s="1" t="s">
        <v>36</v>
      </c>
      <c r="N34" s="1">
        <v>25</v>
      </c>
      <c r="O34" s="11"/>
      <c r="P34" s="18"/>
      <c r="Q34" s="18"/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22">
        <f t="shared" si="0"/>
        <v>0</v>
      </c>
      <c r="AK34" s="11"/>
      <c r="AL34" s="26"/>
    </row>
    <row r="35" spans="1:38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25"/>
      <c r="I35" s="11"/>
      <c r="J35" s="11"/>
      <c r="K35" s="11"/>
      <c r="L35" s="11"/>
      <c r="M35" s="1" t="s">
        <v>38</v>
      </c>
      <c r="N35" s="1">
        <v>3821</v>
      </c>
      <c r="O35" s="11"/>
      <c r="P35" s="18"/>
      <c r="Q35" s="18"/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22">
        <f t="shared" si="0"/>
        <v>0</v>
      </c>
      <c r="AK35" s="11"/>
      <c r="AL35" s="26"/>
    </row>
    <row r="36" spans="1:38" ht="45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25"/>
      <c r="I36" s="11"/>
      <c r="J36" s="11"/>
      <c r="K36" s="11"/>
      <c r="L36" s="11"/>
      <c r="M36" s="1" t="s">
        <v>39</v>
      </c>
      <c r="N36" s="1">
        <v>2</v>
      </c>
      <c r="O36" s="11"/>
      <c r="P36" s="18"/>
      <c r="Q36" s="18"/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22">
        <f t="shared" si="0"/>
        <v>0</v>
      </c>
      <c r="AK36" s="11"/>
      <c r="AL36" s="26"/>
    </row>
    <row r="37" spans="1:38" ht="30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25"/>
      <c r="I37" s="11"/>
      <c r="J37" s="11"/>
      <c r="K37" s="11"/>
      <c r="L37" s="11"/>
      <c r="M37" s="1" t="s">
        <v>40</v>
      </c>
      <c r="N37" s="1">
        <v>17</v>
      </c>
      <c r="O37" s="11"/>
      <c r="P37" s="18"/>
      <c r="Q37" s="18"/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22">
        <f t="shared" si="0"/>
        <v>0</v>
      </c>
      <c r="AK37" s="11"/>
      <c r="AL37" s="26"/>
    </row>
    <row r="38" spans="1:38" ht="45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25"/>
      <c r="I38" s="11"/>
      <c r="J38" s="11"/>
      <c r="K38" s="11"/>
      <c r="L38" s="11"/>
      <c r="M38" s="1" t="s">
        <v>41</v>
      </c>
      <c r="N38" s="1">
        <v>2650</v>
      </c>
      <c r="O38" s="11"/>
      <c r="P38" s="18"/>
      <c r="Q38" s="18"/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22">
        <f t="shared" si="0"/>
        <v>0</v>
      </c>
      <c r="AK38" s="11"/>
      <c r="AL38" s="26"/>
    </row>
    <row r="39" spans="1:38" ht="60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25"/>
      <c r="I39" s="11"/>
      <c r="J39" s="11"/>
      <c r="K39" s="11"/>
      <c r="L39" s="11"/>
      <c r="M39" s="1" t="s">
        <v>1135</v>
      </c>
      <c r="N39" s="1">
        <v>2679</v>
      </c>
      <c r="O39" s="11"/>
      <c r="P39" s="18"/>
      <c r="Q39" s="18"/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22">
        <f t="shared" si="0"/>
        <v>0</v>
      </c>
      <c r="AK39" s="11"/>
      <c r="AL39" s="26"/>
    </row>
    <row r="40" spans="1:38" ht="45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25"/>
      <c r="I40" s="11"/>
      <c r="J40" s="11"/>
      <c r="K40" s="11"/>
      <c r="L40" s="11"/>
      <c r="M40" s="1" t="s">
        <v>42</v>
      </c>
      <c r="N40" s="1">
        <v>1</v>
      </c>
      <c r="O40" s="11"/>
      <c r="P40" s="18"/>
      <c r="Q40" s="18"/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22">
        <f t="shared" si="0"/>
        <v>0</v>
      </c>
      <c r="AK40" s="11"/>
      <c r="AL40" s="26"/>
    </row>
    <row r="41" spans="1:38" ht="30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25"/>
      <c r="I41" s="11"/>
      <c r="J41" s="11"/>
      <c r="K41" s="11"/>
      <c r="L41" s="11"/>
      <c r="M41" s="1" t="s">
        <v>43</v>
      </c>
      <c r="N41" s="1">
        <v>2240</v>
      </c>
      <c r="O41" s="11"/>
      <c r="P41" s="18"/>
      <c r="Q41" s="18"/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22">
        <f t="shared" si="0"/>
        <v>0</v>
      </c>
      <c r="AK41" s="11"/>
      <c r="AL41" s="26"/>
    </row>
    <row r="42" spans="1:38" ht="75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25"/>
      <c r="I42" s="11"/>
      <c r="J42" s="11"/>
      <c r="K42" s="11"/>
      <c r="L42" s="11"/>
      <c r="M42" s="1" t="s">
        <v>46</v>
      </c>
      <c r="N42" s="1">
        <v>49</v>
      </c>
      <c r="O42" s="11"/>
      <c r="P42" s="18"/>
      <c r="Q42" s="18"/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22">
        <f t="shared" si="0"/>
        <v>0</v>
      </c>
      <c r="AK42" s="11"/>
      <c r="AL42" s="26"/>
    </row>
    <row r="43" spans="1:38" ht="105" x14ac:dyDescent="0.25">
      <c r="A43" s="28" t="s">
        <v>593</v>
      </c>
      <c r="B43" s="28" t="s">
        <v>1143</v>
      </c>
      <c r="C43" s="28" t="s">
        <v>16</v>
      </c>
      <c r="D43" s="28" t="s">
        <v>45</v>
      </c>
      <c r="E43" s="28" t="s">
        <v>44</v>
      </c>
      <c r="F43" s="28">
        <v>85.76</v>
      </c>
      <c r="G43" s="29">
        <v>82.5</v>
      </c>
      <c r="H43" s="30" t="s">
        <v>1946</v>
      </c>
      <c r="I43" s="29" t="s">
        <v>2001</v>
      </c>
      <c r="J43" s="29" t="s">
        <v>1947</v>
      </c>
      <c r="K43" s="29" t="s">
        <v>1948</v>
      </c>
      <c r="L43" s="29" t="s">
        <v>1949</v>
      </c>
      <c r="M43" s="27" t="s">
        <v>103</v>
      </c>
      <c r="N43" s="27">
        <v>49</v>
      </c>
      <c r="O43" s="29">
        <v>15</v>
      </c>
      <c r="P43" s="31">
        <v>44013</v>
      </c>
      <c r="Q43" s="31">
        <v>44196</v>
      </c>
      <c r="R43" s="32" t="s">
        <v>1952</v>
      </c>
      <c r="S43" s="29" t="s">
        <v>1950</v>
      </c>
      <c r="T43" s="33">
        <f>19920000+19920000</f>
        <v>39840000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4">
        <f t="shared" si="0"/>
        <v>39840000</v>
      </c>
      <c r="AK43" s="29"/>
      <c r="AL43" s="35" t="s">
        <v>1951</v>
      </c>
    </row>
    <row r="44" spans="1:38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25"/>
      <c r="I44" s="11"/>
      <c r="J44" s="11"/>
      <c r="K44" s="11"/>
      <c r="L44" s="11"/>
      <c r="M44" s="1" t="s">
        <v>47</v>
      </c>
      <c r="N44" s="1">
        <v>8</v>
      </c>
      <c r="O44" s="11"/>
      <c r="P44" s="18"/>
      <c r="Q44" s="18"/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22">
        <f t="shared" si="0"/>
        <v>0</v>
      </c>
      <c r="AK44" s="11"/>
      <c r="AL44" s="26"/>
    </row>
    <row r="45" spans="1:38" ht="45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25"/>
      <c r="I45" s="11"/>
      <c r="J45" s="11"/>
      <c r="K45" s="11"/>
      <c r="L45" s="11"/>
      <c r="M45" s="1" t="s">
        <v>48</v>
      </c>
      <c r="N45" s="1">
        <v>25</v>
      </c>
      <c r="O45" s="11"/>
      <c r="P45" s="18"/>
      <c r="Q45" s="18"/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22">
        <f t="shared" si="0"/>
        <v>0</v>
      </c>
      <c r="AK45" s="11"/>
      <c r="AL45" s="26"/>
    </row>
    <row r="46" spans="1:38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25"/>
      <c r="I46" s="11"/>
      <c r="J46" s="11"/>
      <c r="K46" s="11"/>
      <c r="L46" s="11"/>
      <c r="M46" s="1" t="s">
        <v>49</v>
      </c>
      <c r="N46" s="1">
        <v>6</v>
      </c>
      <c r="O46" s="11"/>
      <c r="P46" s="18"/>
      <c r="Q46" s="18"/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22">
        <f t="shared" si="0"/>
        <v>0</v>
      </c>
      <c r="AK46" s="11"/>
      <c r="AL46" s="26"/>
    </row>
    <row r="47" spans="1:38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25"/>
      <c r="I47" s="11"/>
      <c r="J47" s="11"/>
      <c r="K47" s="11"/>
      <c r="L47" s="11"/>
      <c r="M47" s="1" t="s">
        <v>51</v>
      </c>
      <c r="N47" s="1">
        <v>49</v>
      </c>
      <c r="O47" s="11"/>
      <c r="P47" s="18"/>
      <c r="Q47" s="18"/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22">
        <f t="shared" si="0"/>
        <v>0</v>
      </c>
      <c r="AK47" s="11"/>
      <c r="AL47" s="26"/>
    </row>
    <row r="48" spans="1:38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25"/>
      <c r="I48" s="11"/>
      <c r="J48" s="11"/>
      <c r="K48" s="11"/>
      <c r="L48" s="11"/>
      <c r="M48" s="1" t="s">
        <v>104</v>
      </c>
      <c r="N48" s="1">
        <v>20</v>
      </c>
      <c r="O48" s="11"/>
      <c r="P48" s="18"/>
      <c r="Q48" s="18"/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22">
        <f t="shared" si="0"/>
        <v>0</v>
      </c>
      <c r="AK48" s="11"/>
      <c r="AL48" s="26"/>
    </row>
    <row r="49" spans="1:38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25"/>
      <c r="I49" s="11"/>
      <c r="J49" s="11"/>
      <c r="K49" s="11"/>
      <c r="L49" s="11"/>
      <c r="M49" s="1" t="s">
        <v>52</v>
      </c>
      <c r="N49" s="1">
        <v>49</v>
      </c>
      <c r="O49" s="11"/>
      <c r="P49" s="18"/>
      <c r="Q49" s="18"/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22">
        <f t="shared" si="0"/>
        <v>0</v>
      </c>
      <c r="AK49" s="11"/>
      <c r="AL49" s="26"/>
    </row>
    <row r="50" spans="1:38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25"/>
      <c r="I50" s="11"/>
      <c r="J50" s="11"/>
      <c r="K50" s="11"/>
      <c r="L50" s="11"/>
      <c r="M50" s="1" t="s">
        <v>53</v>
      </c>
      <c r="N50" s="1">
        <v>49</v>
      </c>
      <c r="O50" s="11"/>
      <c r="P50" s="18"/>
      <c r="Q50" s="18"/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22">
        <f t="shared" si="0"/>
        <v>0</v>
      </c>
      <c r="AK50" s="11"/>
      <c r="AL50" s="26"/>
    </row>
    <row r="51" spans="1:38" ht="45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25"/>
      <c r="I51" s="11"/>
      <c r="J51" s="11"/>
      <c r="K51" s="11"/>
      <c r="L51" s="11"/>
      <c r="M51" s="1" t="s">
        <v>54</v>
      </c>
      <c r="N51" s="1">
        <v>17</v>
      </c>
      <c r="O51" s="11"/>
      <c r="P51" s="18"/>
      <c r="Q51" s="18"/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22">
        <f t="shared" si="0"/>
        <v>0</v>
      </c>
      <c r="AK51" s="11"/>
      <c r="AL51" s="26"/>
    </row>
    <row r="52" spans="1:38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25"/>
      <c r="I52" s="11"/>
      <c r="J52" s="11"/>
      <c r="K52" s="11"/>
      <c r="L52" s="11"/>
      <c r="M52" s="1" t="s">
        <v>56</v>
      </c>
      <c r="N52" s="1">
        <v>9</v>
      </c>
      <c r="O52" s="11"/>
      <c r="P52" s="18"/>
      <c r="Q52" s="18"/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22">
        <f t="shared" si="0"/>
        <v>0</v>
      </c>
      <c r="AK52" s="11"/>
      <c r="AL52" s="26"/>
    </row>
    <row r="53" spans="1:38" ht="45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25"/>
      <c r="I53" s="11"/>
      <c r="J53" s="11"/>
      <c r="K53" s="11"/>
      <c r="L53" s="11"/>
      <c r="M53" s="1" t="s">
        <v>57</v>
      </c>
      <c r="N53" s="1">
        <v>18</v>
      </c>
      <c r="O53" s="11"/>
      <c r="P53" s="18"/>
      <c r="Q53" s="18"/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22">
        <f t="shared" si="0"/>
        <v>0</v>
      </c>
      <c r="AK53" s="11"/>
      <c r="AL53" s="26"/>
    </row>
    <row r="54" spans="1:38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25"/>
      <c r="I54" s="11"/>
      <c r="J54" s="11"/>
      <c r="K54" s="11"/>
      <c r="L54" s="11"/>
      <c r="M54" s="1" t="s">
        <v>58</v>
      </c>
      <c r="N54" s="1">
        <v>10</v>
      </c>
      <c r="O54" s="11"/>
      <c r="P54" s="18"/>
      <c r="Q54" s="18"/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22">
        <f t="shared" si="0"/>
        <v>0</v>
      </c>
      <c r="AK54" s="11"/>
      <c r="AL54" s="26"/>
    </row>
    <row r="55" spans="1:38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25"/>
      <c r="I55" s="11"/>
      <c r="J55" s="11"/>
      <c r="K55" s="11"/>
      <c r="L55" s="11"/>
      <c r="M55" s="1" t="s">
        <v>59</v>
      </c>
      <c r="N55" s="1">
        <v>49</v>
      </c>
      <c r="O55" s="11"/>
      <c r="P55" s="18"/>
      <c r="Q55" s="18"/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22">
        <f t="shared" si="0"/>
        <v>0</v>
      </c>
      <c r="AK55" s="11"/>
      <c r="AL55" s="26"/>
    </row>
    <row r="56" spans="1:38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25"/>
      <c r="I56" s="11"/>
      <c r="J56" s="11"/>
      <c r="K56" s="11"/>
      <c r="L56" s="11"/>
      <c r="M56" s="1" t="s">
        <v>61</v>
      </c>
      <c r="N56" s="1">
        <v>2</v>
      </c>
      <c r="O56" s="11"/>
      <c r="P56" s="18"/>
      <c r="Q56" s="18"/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22">
        <f t="shared" si="0"/>
        <v>0</v>
      </c>
      <c r="AK56" s="11"/>
      <c r="AL56" s="26"/>
    </row>
    <row r="57" spans="1:38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25"/>
      <c r="I57" s="11"/>
      <c r="J57" s="11"/>
      <c r="K57" s="11"/>
      <c r="L57" s="11"/>
      <c r="M57" s="1" t="s">
        <v>62</v>
      </c>
      <c r="N57" s="1">
        <v>13</v>
      </c>
      <c r="O57" s="11"/>
      <c r="P57" s="18"/>
      <c r="Q57" s="18"/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22">
        <f t="shared" si="0"/>
        <v>0</v>
      </c>
      <c r="AK57" s="11"/>
      <c r="AL57" s="26"/>
    </row>
    <row r="58" spans="1:38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25"/>
      <c r="I58" s="11"/>
      <c r="J58" s="11"/>
      <c r="K58" s="11"/>
      <c r="L58" s="11"/>
      <c r="M58" s="1" t="s">
        <v>63</v>
      </c>
      <c r="N58" s="1">
        <v>21</v>
      </c>
      <c r="O58" s="11"/>
      <c r="P58" s="18"/>
      <c r="Q58" s="18"/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22">
        <f t="shared" si="0"/>
        <v>0</v>
      </c>
      <c r="AK58" s="11"/>
      <c r="AL58" s="26"/>
    </row>
    <row r="59" spans="1:38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25"/>
      <c r="I59" s="11"/>
      <c r="J59" s="11"/>
      <c r="K59" s="11"/>
      <c r="L59" s="11"/>
      <c r="M59" s="1" t="s">
        <v>64</v>
      </c>
      <c r="N59" s="1">
        <v>9</v>
      </c>
      <c r="O59" s="11"/>
      <c r="P59" s="18"/>
      <c r="Q59" s="18"/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22">
        <f t="shared" si="0"/>
        <v>0</v>
      </c>
      <c r="AK59" s="11"/>
      <c r="AL59" s="26"/>
    </row>
    <row r="60" spans="1:38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25"/>
      <c r="I60" s="11"/>
      <c r="J60" s="11"/>
      <c r="K60" s="11"/>
      <c r="L60" s="11"/>
      <c r="M60" s="1" t="s">
        <v>65</v>
      </c>
      <c r="N60" s="1">
        <v>0</v>
      </c>
      <c r="O60" s="11"/>
      <c r="P60" s="18"/>
      <c r="Q60" s="18"/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22">
        <f t="shared" si="0"/>
        <v>0</v>
      </c>
      <c r="AK60" s="11"/>
      <c r="AL60" s="26"/>
    </row>
    <row r="61" spans="1:38" ht="45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25"/>
      <c r="I61" s="11"/>
      <c r="J61" s="11"/>
      <c r="K61" s="11"/>
      <c r="L61" s="11"/>
      <c r="M61" s="1" t="s">
        <v>67</v>
      </c>
      <c r="N61" s="1">
        <v>238</v>
      </c>
      <c r="O61" s="11"/>
      <c r="P61" s="18"/>
      <c r="Q61" s="18"/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22">
        <f t="shared" si="0"/>
        <v>0</v>
      </c>
      <c r="AK61" s="11"/>
      <c r="AL61" s="26"/>
    </row>
    <row r="62" spans="1:38" ht="30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25"/>
      <c r="I62" s="11"/>
      <c r="J62" s="11"/>
      <c r="K62" s="11"/>
      <c r="L62" s="11"/>
      <c r="M62" s="1" t="s">
        <v>105</v>
      </c>
      <c r="N62" s="1">
        <v>12000</v>
      </c>
      <c r="O62" s="11"/>
      <c r="P62" s="18"/>
      <c r="Q62" s="18"/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22">
        <f t="shared" si="0"/>
        <v>0</v>
      </c>
      <c r="AK62" s="11"/>
      <c r="AL62" s="26"/>
    </row>
    <row r="63" spans="1:38" ht="45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25"/>
      <c r="I63" s="11"/>
      <c r="J63" s="11"/>
      <c r="K63" s="11"/>
      <c r="L63" s="11"/>
      <c r="M63" s="1" t="s">
        <v>68</v>
      </c>
      <c r="N63" s="1">
        <v>60</v>
      </c>
      <c r="O63" s="11"/>
      <c r="P63" s="18"/>
      <c r="Q63" s="18"/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22">
        <f t="shared" si="0"/>
        <v>0</v>
      </c>
      <c r="AK63" s="11"/>
      <c r="AL63" s="26"/>
    </row>
    <row r="64" spans="1:38" ht="45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25"/>
      <c r="I64" s="11"/>
      <c r="J64" s="11"/>
      <c r="K64" s="11"/>
      <c r="L64" s="11"/>
      <c r="M64" s="1" t="s">
        <v>69</v>
      </c>
      <c r="N64" s="1">
        <v>20</v>
      </c>
      <c r="O64" s="11"/>
      <c r="P64" s="18"/>
      <c r="Q64" s="18"/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22">
        <f t="shared" si="0"/>
        <v>0</v>
      </c>
      <c r="AK64" s="11"/>
      <c r="AL64" s="26"/>
    </row>
    <row r="65" spans="1:38" ht="60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25"/>
      <c r="I65" s="11"/>
      <c r="J65" s="11"/>
      <c r="K65" s="11"/>
      <c r="L65" s="11"/>
      <c r="M65" s="1" t="s">
        <v>70</v>
      </c>
      <c r="N65" s="1">
        <v>12000</v>
      </c>
      <c r="O65" s="11"/>
      <c r="P65" s="18"/>
      <c r="Q65" s="18"/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22">
        <f t="shared" si="0"/>
        <v>0</v>
      </c>
      <c r="AK65" s="11"/>
      <c r="AL65" s="26"/>
    </row>
    <row r="66" spans="1:38" ht="30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25"/>
      <c r="I66" s="11"/>
      <c r="J66" s="11"/>
      <c r="K66" s="11"/>
      <c r="L66" s="11"/>
      <c r="M66" s="1" t="s">
        <v>71</v>
      </c>
      <c r="N66" s="1">
        <v>350</v>
      </c>
      <c r="O66" s="11"/>
      <c r="P66" s="18"/>
      <c r="Q66" s="18"/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22">
        <f t="shared" si="0"/>
        <v>0</v>
      </c>
      <c r="AK66" s="11"/>
      <c r="AL66" s="26"/>
    </row>
    <row r="67" spans="1:38" ht="45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25"/>
      <c r="I67" s="11"/>
      <c r="J67" s="11"/>
      <c r="K67" s="11"/>
      <c r="L67" s="11"/>
      <c r="M67" s="1" t="s">
        <v>106</v>
      </c>
      <c r="N67" s="1">
        <v>60</v>
      </c>
      <c r="O67" s="11"/>
      <c r="P67" s="18"/>
      <c r="Q67" s="18"/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22">
        <f t="shared" si="0"/>
        <v>0</v>
      </c>
      <c r="AK67" s="11"/>
      <c r="AL67" s="26"/>
    </row>
    <row r="68" spans="1:38" ht="135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39" t="s">
        <v>72</v>
      </c>
      <c r="F68" s="39">
        <v>8</v>
      </c>
      <c r="G68" s="40">
        <v>8</v>
      </c>
      <c r="H68" s="41" t="s">
        <v>1962</v>
      </c>
      <c r="I68" s="40" t="s">
        <v>1960</v>
      </c>
      <c r="J68" s="40" t="s">
        <v>1961</v>
      </c>
      <c r="K68" s="40" t="s">
        <v>1948</v>
      </c>
      <c r="L68" s="40" t="s">
        <v>1949</v>
      </c>
      <c r="M68" s="38" t="s">
        <v>74</v>
      </c>
      <c r="N68" s="38">
        <v>5</v>
      </c>
      <c r="O68" s="40">
        <v>5</v>
      </c>
      <c r="P68" s="42">
        <v>44044</v>
      </c>
      <c r="Q68" s="42">
        <v>44196</v>
      </c>
      <c r="R68" s="46" t="s">
        <v>1963</v>
      </c>
      <c r="S68" s="40" t="s">
        <v>1965</v>
      </c>
      <c r="T68" s="43">
        <f>2760000+2760000+30000000</f>
        <v>35520000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4">
        <f t="shared" si="0"/>
        <v>35520000</v>
      </c>
      <c r="AK68" s="40"/>
      <c r="AL68" s="45" t="s">
        <v>1951</v>
      </c>
    </row>
    <row r="69" spans="1:38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25"/>
      <c r="I69" s="11"/>
      <c r="J69" s="11"/>
      <c r="K69" s="11"/>
      <c r="L69" s="11"/>
      <c r="M69" s="1" t="s">
        <v>75</v>
      </c>
      <c r="N69" s="1">
        <v>49</v>
      </c>
      <c r="O69" s="11"/>
      <c r="P69" s="18"/>
      <c r="Q69" s="18"/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22">
        <f t="shared" si="0"/>
        <v>0</v>
      </c>
      <c r="AK69" s="11"/>
      <c r="AL69" s="26"/>
    </row>
    <row r="70" spans="1:38" ht="45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25"/>
      <c r="I70" s="11"/>
      <c r="J70" s="11"/>
      <c r="K70" s="11"/>
      <c r="L70" s="11"/>
      <c r="M70" s="1" t="s">
        <v>76</v>
      </c>
      <c r="N70" s="1">
        <v>16</v>
      </c>
      <c r="O70" s="11"/>
      <c r="P70" s="18"/>
      <c r="Q70" s="18"/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22">
        <f t="shared" si="0"/>
        <v>0</v>
      </c>
      <c r="AK70" s="11"/>
      <c r="AL70" s="26"/>
    </row>
    <row r="71" spans="1:38" ht="60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25"/>
      <c r="I71" s="11"/>
      <c r="J71" s="11"/>
      <c r="K71" s="11"/>
      <c r="L71" s="11"/>
      <c r="M71" s="1" t="s">
        <v>77</v>
      </c>
      <c r="N71" s="1">
        <v>49</v>
      </c>
      <c r="O71" s="11"/>
      <c r="P71" s="18"/>
      <c r="Q71" s="18"/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22">
        <f t="shared" si="0"/>
        <v>0</v>
      </c>
      <c r="AK71" s="11"/>
      <c r="AL71" s="26"/>
    </row>
    <row r="72" spans="1:38" ht="150" hidden="1" customHeight="1" x14ac:dyDescent="0.25">
      <c r="A72" s="39" t="s">
        <v>593</v>
      </c>
      <c r="B72" s="39" t="s">
        <v>1143</v>
      </c>
      <c r="C72" s="39" t="s">
        <v>16</v>
      </c>
      <c r="D72" s="39" t="s">
        <v>73</v>
      </c>
      <c r="E72" s="39" t="s">
        <v>72</v>
      </c>
      <c r="F72" s="39">
        <v>8</v>
      </c>
      <c r="G72" s="40">
        <v>8</v>
      </c>
      <c r="H72" s="41" t="s">
        <v>1962</v>
      </c>
      <c r="I72" s="40" t="s">
        <v>1960</v>
      </c>
      <c r="J72" s="40" t="s">
        <v>1961</v>
      </c>
      <c r="K72" s="40" t="s">
        <v>1948</v>
      </c>
      <c r="L72" s="40" t="s">
        <v>1949</v>
      </c>
      <c r="M72" s="38" t="s">
        <v>1136</v>
      </c>
      <c r="N72" s="38">
        <v>49</v>
      </c>
      <c r="O72" s="40">
        <v>49</v>
      </c>
      <c r="P72" s="42">
        <v>44013</v>
      </c>
      <c r="Q72" s="42">
        <v>44196</v>
      </c>
      <c r="R72" s="46" t="s">
        <v>1964</v>
      </c>
      <c r="S72" s="40" t="s">
        <v>1965</v>
      </c>
      <c r="T72" s="43">
        <f>2760000+25000000+9760000</f>
        <v>37520000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4">
        <f t="shared" si="0"/>
        <v>37520000</v>
      </c>
      <c r="AK72" s="40"/>
      <c r="AL72" s="45" t="s">
        <v>1951</v>
      </c>
    </row>
    <row r="73" spans="1:38" ht="60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25"/>
      <c r="I73" s="11"/>
      <c r="J73" s="11"/>
      <c r="K73" s="11"/>
      <c r="L73" s="11"/>
      <c r="M73" s="1" t="s">
        <v>78</v>
      </c>
      <c r="N73" s="1">
        <v>1000</v>
      </c>
      <c r="O73" s="11"/>
      <c r="P73" s="18"/>
      <c r="Q73" s="18"/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22">
        <f t="shared" si="0"/>
        <v>0</v>
      </c>
      <c r="AK73" s="11"/>
      <c r="AL73" s="26"/>
    </row>
    <row r="74" spans="1:38" ht="60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52">
        <v>0.8</v>
      </c>
      <c r="G74" s="53">
        <v>0.8</v>
      </c>
      <c r="H74" s="25"/>
      <c r="I74" s="11"/>
      <c r="J74" s="11"/>
      <c r="K74" s="11"/>
      <c r="L74" s="11"/>
      <c r="M74" s="1" t="s">
        <v>80</v>
      </c>
      <c r="N74" s="1">
        <v>2000</v>
      </c>
      <c r="O74" s="11"/>
      <c r="P74" s="18"/>
      <c r="Q74" s="18"/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22">
        <f t="shared" si="0"/>
        <v>0</v>
      </c>
      <c r="AK74" s="11"/>
      <c r="AL74" s="26"/>
    </row>
    <row r="75" spans="1:38" ht="105" x14ac:dyDescent="0.25">
      <c r="A75" s="39" t="s">
        <v>593</v>
      </c>
      <c r="B75" s="39" t="s">
        <v>1143</v>
      </c>
      <c r="C75" s="39" t="s">
        <v>16</v>
      </c>
      <c r="D75" s="39" t="s">
        <v>73</v>
      </c>
      <c r="E75" s="39" t="s">
        <v>79</v>
      </c>
      <c r="F75" s="54">
        <v>0.8</v>
      </c>
      <c r="G75" s="54">
        <v>0.5</v>
      </c>
      <c r="H75" s="41" t="s">
        <v>1998</v>
      </c>
      <c r="I75" s="40" t="s">
        <v>1992</v>
      </c>
      <c r="J75" s="40" t="s">
        <v>1947</v>
      </c>
      <c r="K75" s="40" t="s">
        <v>1948</v>
      </c>
      <c r="L75" s="40" t="s">
        <v>1949</v>
      </c>
      <c r="M75" s="38" t="s">
        <v>81</v>
      </c>
      <c r="N75" s="38">
        <v>2000</v>
      </c>
      <c r="O75" s="40">
        <v>1000</v>
      </c>
      <c r="P75" s="42">
        <v>44075</v>
      </c>
      <c r="Q75" s="42">
        <v>44196</v>
      </c>
      <c r="R75" s="46" t="s">
        <v>1991</v>
      </c>
      <c r="S75" s="40" t="s">
        <v>1993</v>
      </c>
      <c r="T75" s="43">
        <v>279600000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4">
        <f t="shared" ref="AJ75:AJ138" si="1">SUM(T75:AI75)</f>
        <v>279600000</v>
      </c>
      <c r="AK75" s="40"/>
      <c r="AL75" s="45" t="s">
        <v>1951</v>
      </c>
    </row>
    <row r="76" spans="1:38" ht="409.6" hidden="1" customHeight="1" x14ac:dyDescent="0.25">
      <c r="A76" s="39" t="s">
        <v>593</v>
      </c>
      <c r="B76" s="39" t="s">
        <v>1143</v>
      </c>
      <c r="C76" s="39" t="s">
        <v>16</v>
      </c>
      <c r="D76" s="39" t="s">
        <v>82</v>
      </c>
      <c r="E76" s="39" t="s">
        <v>108</v>
      </c>
      <c r="F76" s="39">
        <v>96</v>
      </c>
      <c r="G76" s="40">
        <v>93</v>
      </c>
      <c r="H76" s="41" t="s">
        <v>1983</v>
      </c>
      <c r="I76" s="40" t="s">
        <v>1978</v>
      </c>
      <c r="J76" s="40" t="s">
        <v>1979</v>
      </c>
      <c r="K76" s="40" t="s">
        <v>1948</v>
      </c>
      <c r="L76" s="40" t="s">
        <v>1949</v>
      </c>
      <c r="M76" s="38" t="s">
        <v>107</v>
      </c>
      <c r="N76" s="38">
        <v>80</v>
      </c>
      <c r="O76" s="40">
        <v>11</v>
      </c>
      <c r="P76" s="42">
        <v>44006</v>
      </c>
      <c r="Q76" s="42">
        <v>44193</v>
      </c>
      <c r="R76" s="49" t="s">
        <v>1981</v>
      </c>
      <c r="S76" s="40" t="s">
        <v>1984</v>
      </c>
      <c r="T76" s="50">
        <v>313342350.764</v>
      </c>
      <c r="U76" s="43">
        <v>3000000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548500000</v>
      </c>
      <c r="AJ76" s="51">
        <f t="shared" si="1"/>
        <v>864842350.76399994</v>
      </c>
      <c r="AK76" s="40"/>
      <c r="AL76" s="45" t="s">
        <v>1982</v>
      </c>
    </row>
    <row r="77" spans="1:38" ht="105" hidden="1" x14ac:dyDescent="0.25">
      <c r="A77" s="39" t="s">
        <v>593</v>
      </c>
      <c r="B77" s="39" t="s">
        <v>1143</v>
      </c>
      <c r="C77" s="39" t="s">
        <v>16</v>
      </c>
      <c r="D77" s="39" t="s">
        <v>82</v>
      </c>
      <c r="E77" s="39" t="s">
        <v>108</v>
      </c>
      <c r="F77" s="39">
        <v>96</v>
      </c>
      <c r="G77" s="40">
        <v>93</v>
      </c>
      <c r="H77" s="41" t="s">
        <v>1983</v>
      </c>
      <c r="I77" s="40" t="s">
        <v>1978</v>
      </c>
      <c r="J77" s="40" t="s">
        <v>1979</v>
      </c>
      <c r="K77" s="40" t="s">
        <v>1948</v>
      </c>
      <c r="L77" s="40" t="s">
        <v>1949</v>
      </c>
      <c r="M77" s="38" t="s">
        <v>83</v>
      </c>
      <c r="N77" s="38">
        <v>25</v>
      </c>
      <c r="O77" s="40">
        <v>22</v>
      </c>
      <c r="P77" s="42">
        <v>44002</v>
      </c>
      <c r="Q77" s="42">
        <v>44155</v>
      </c>
      <c r="R77" s="46" t="s">
        <v>1980</v>
      </c>
      <c r="S77" s="40" t="s">
        <v>1984</v>
      </c>
      <c r="T77" s="43">
        <v>382214910</v>
      </c>
      <c r="U77" s="43">
        <v>7339920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4">
        <f t="shared" si="1"/>
        <v>389554830</v>
      </c>
      <c r="AK77" s="40"/>
      <c r="AL77" s="45" t="s">
        <v>1982</v>
      </c>
    </row>
    <row r="78" spans="1:38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>
        <v>93</v>
      </c>
      <c r="H78" s="25"/>
      <c r="I78" s="11"/>
      <c r="J78" s="11"/>
      <c r="K78" s="11"/>
      <c r="L78" s="11"/>
      <c r="M78" s="1" t="s">
        <v>84</v>
      </c>
      <c r="N78" s="1">
        <v>30</v>
      </c>
      <c r="O78" s="11"/>
      <c r="P78" s="18"/>
      <c r="Q78" s="18"/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22">
        <f t="shared" si="1"/>
        <v>0</v>
      </c>
      <c r="AK78" s="11"/>
      <c r="AL78" s="26"/>
    </row>
    <row r="79" spans="1:38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>
        <v>93</v>
      </c>
      <c r="H79" s="25"/>
      <c r="I79" s="11"/>
      <c r="J79" s="11"/>
      <c r="K79" s="11"/>
      <c r="L79" s="11"/>
      <c r="M79" s="1" t="s">
        <v>85</v>
      </c>
      <c r="N79" s="1">
        <v>8</v>
      </c>
      <c r="O79" s="11"/>
      <c r="P79" s="18"/>
      <c r="Q79" s="18"/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22">
        <f t="shared" si="1"/>
        <v>0</v>
      </c>
      <c r="AK79" s="11"/>
      <c r="AL79" s="26"/>
    </row>
    <row r="80" spans="1:38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>
        <v>93</v>
      </c>
      <c r="H80" s="25"/>
      <c r="I80" s="11"/>
      <c r="J80" s="11"/>
      <c r="K80" s="11"/>
      <c r="L80" s="11"/>
      <c r="M80" s="1" t="s">
        <v>86</v>
      </c>
      <c r="N80" s="1">
        <v>49</v>
      </c>
      <c r="O80" s="11"/>
      <c r="P80" s="18"/>
      <c r="Q80" s="18"/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22">
        <f t="shared" si="1"/>
        <v>0</v>
      </c>
      <c r="AK80" s="11"/>
      <c r="AL80" s="26"/>
    </row>
    <row r="81" spans="1:38" ht="90" hidden="1" x14ac:dyDescent="0.25">
      <c r="A81" s="39" t="s">
        <v>593</v>
      </c>
      <c r="B81" s="39" t="s">
        <v>1143</v>
      </c>
      <c r="C81" s="39" t="s">
        <v>16</v>
      </c>
      <c r="D81" s="39" t="s">
        <v>82</v>
      </c>
      <c r="E81" s="39" t="s">
        <v>87</v>
      </c>
      <c r="F81" s="39">
        <v>100</v>
      </c>
      <c r="G81" s="39">
        <v>100</v>
      </c>
      <c r="H81" s="41" t="s">
        <v>1977</v>
      </c>
      <c r="I81" s="40" t="s">
        <v>1975</v>
      </c>
      <c r="J81" s="40" t="s">
        <v>1976</v>
      </c>
      <c r="K81" s="40" t="s">
        <v>1948</v>
      </c>
      <c r="L81" s="40" t="s">
        <v>1949</v>
      </c>
      <c r="M81" s="38" t="s">
        <v>88</v>
      </c>
      <c r="N81" s="38">
        <v>49</v>
      </c>
      <c r="O81" s="38">
        <v>49</v>
      </c>
      <c r="P81" s="42"/>
      <c r="Q81" s="42"/>
      <c r="R81" s="46" t="s">
        <v>1971</v>
      </c>
      <c r="S81" s="40" t="s">
        <v>1974</v>
      </c>
      <c r="T81" s="43">
        <v>1401043399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4">
        <f t="shared" si="1"/>
        <v>1401043399</v>
      </c>
      <c r="AK81" s="40"/>
      <c r="AL81" s="45" t="s">
        <v>1951</v>
      </c>
    </row>
    <row r="82" spans="1:38" ht="90" hidden="1" x14ac:dyDescent="0.25">
      <c r="A82" s="39" t="s">
        <v>593</v>
      </c>
      <c r="B82" s="39" t="s">
        <v>1143</v>
      </c>
      <c r="C82" s="39" t="s">
        <v>16</v>
      </c>
      <c r="D82" s="39" t="s">
        <v>82</v>
      </c>
      <c r="E82" s="39" t="s">
        <v>87</v>
      </c>
      <c r="F82" s="39">
        <v>100</v>
      </c>
      <c r="G82" s="39">
        <v>100</v>
      </c>
      <c r="H82" s="41" t="s">
        <v>1977</v>
      </c>
      <c r="I82" s="40" t="s">
        <v>1975</v>
      </c>
      <c r="J82" s="40" t="s">
        <v>1976</v>
      </c>
      <c r="K82" s="40" t="s">
        <v>1948</v>
      </c>
      <c r="L82" s="40" t="s">
        <v>1949</v>
      </c>
      <c r="M82" s="38" t="s">
        <v>89</v>
      </c>
      <c r="N82" s="38">
        <v>49</v>
      </c>
      <c r="O82" s="38">
        <v>49</v>
      </c>
      <c r="P82" s="42"/>
      <c r="Q82" s="42"/>
      <c r="R82" s="46" t="s">
        <v>1972</v>
      </c>
      <c r="S82" s="40" t="s">
        <v>1974</v>
      </c>
      <c r="T82" s="43">
        <v>720000000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4">
        <f t="shared" si="1"/>
        <v>720000000</v>
      </c>
      <c r="AK82" s="40"/>
      <c r="AL82" s="45" t="s">
        <v>1951</v>
      </c>
    </row>
    <row r="83" spans="1:38" ht="90" hidden="1" x14ac:dyDescent="0.25">
      <c r="A83" s="39" t="s">
        <v>593</v>
      </c>
      <c r="B83" s="39" t="s">
        <v>1143</v>
      </c>
      <c r="C83" s="39" t="s">
        <v>16</v>
      </c>
      <c r="D83" s="39" t="s">
        <v>82</v>
      </c>
      <c r="E83" s="39" t="s">
        <v>87</v>
      </c>
      <c r="F83" s="39">
        <v>100</v>
      </c>
      <c r="G83" s="39">
        <v>100</v>
      </c>
      <c r="H83" s="41" t="s">
        <v>1977</v>
      </c>
      <c r="I83" s="40" t="s">
        <v>1975</v>
      </c>
      <c r="J83" s="40" t="s">
        <v>1976</v>
      </c>
      <c r="K83" s="40" t="s">
        <v>1948</v>
      </c>
      <c r="L83" s="40" t="s">
        <v>1949</v>
      </c>
      <c r="M83" s="38" t="s">
        <v>90</v>
      </c>
      <c r="N83" s="38">
        <v>49</v>
      </c>
      <c r="O83" s="38">
        <v>49</v>
      </c>
      <c r="P83" s="42"/>
      <c r="Q83" s="42"/>
      <c r="R83" s="46" t="s">
        <v>1973</v>
      </c>
      <c r="S83" s="40" t="s">
        <v>1974</v>
      </c>
      <c r="T83" s="43">
        <f>110000000+50000000</f>
        <v>160000000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4">
        <f t="shared" si="1"/>
        <v>160000000</v>
      </c>
      <c r="AK83" s="40"/>
      <c r="AL83" s="45" t="s">
        <v>1951</v>
      </c>
    </row>
    <row r="84" spans="1:38" ht="30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25"/>
      <c r="I84" s="11"/>
      <c r="J84" s="11"/>
      <c r="K84" s="11"/>
      <c r="L84" s="11"/>
      <c r="M84" s="1" t="s">
        <v>93</v>
      </c>
      <c r="N84" s="1">
        <v>4</v>
      </c>
      <c r="O84" s="11"/>
      <c r="P84" s="18"/>
      <c r="Q84" s="18"/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22">
        <f t="shared" si="1"/>
        <v>0</v>
      </c>
      <c r="AK84" s="11"/>
      <c r="AL84" s="26"/>
    </row>
    <row r="85" spans="1:38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25"/>
      <c r="I85" s="11"/>
      <c r="J85" s="11"/>
      <c r="K85" s="11"/>
      <c r="L85" s="11"/>
      <c r="M85" s="1" t="s">
        <v>94</v>
      </c>
      <c r="N85" s="1">
        <v>7</v>
      </c>
      <c r="O85" s="11"/>
      <c r="P85" s="18"/>
      <c r="Q85" s="18"/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22">
        <f t="shared" si="1"/>
        <v>0</v>
      </c>
      <c r="AK85" s="11"/>
      <c r="AL85" s="26"/>
    </row>
    <row r="86" spans="1:38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25"/>
      <c r="I86" s="11"/>
      <c r="J86" s="11"/>
      <c r="K86" s="11"/>
      <c r="L86" s="11"/>
      <c r="M86" s="1" t="s">
        <v>95</v>
      </c>
      <c r="N86" s="1">
        <v>49</v>
      </c>
      <c r="O86" s="11"/>
      <c r="P86" s="18"/>
      <c r="Q86" s="18"/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22">
        <f t="shared" si="1"/>
        <v>0</v>
      </c>
      <c r="AK86" s="11"/>
      <c r="AL86" s="26"/>
    </row>
    <row r="87" spans="1:38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25"/>
      <c r="I87" s="11"/>
      <c r="J87" s="11"/>
      <c r="K87" s="11"/>
      <c r="L87" s="11"/>
      <c r="M87" s="1" t="s">
        <v>96</v>
      </c>
      <c r="N87" s="1">
        <v>1</v>
      </c>
      <c r="O87" s="11"/>
      <c r="P87" s="18"/>
      <c r="Q87" s="18"/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22">
        <f t="shared" si="1"/>
        <v>0</v>
      </c>
      <c r="AK87" s="11"/>
      <c r="AL87" s="26"/>
    </row>
    <row r="88" spans="1:38" ht="348.75" hidden="1" customHeight="1" x14ac:dyDescent="0.25">
      <c r="A88" s="28" t="s">
        <v>593</v>
      </c>
      <c r="B88" s="28" t="s">
        <v>1143</v>
      </c>
      <c r="C88" s="28" t="s">
        <v>16</v>
      </c>
      <c r="D88" s="28" t="s">
        <v>92</v>
      </c>
      <c r="E88" s="28" t="s">
        <v>91</v>
      </c>
      <c r="F88" s="28">
        <v>100</v>
      </c>
      <c r="G88" s="29">
        <v>100</v>
      </c>
      <c r="H88" s="30" t="s">
        <v>1970</v>
      </c>
      <c r="I88" s="29" t="s">
        <v>1968</v>
      </c>
      <c r="J88" s="29" t="s">
        <v>1969</v>
      </c>
      <c r="K88" s="29" t="s">
        <v>1948</v>
      </c>
      <c r="L88" s="29" t="s">
        <v>1949</v>
      </c>
      <c r="M88" s="27" t="s">
        <v>109</v>
      </c>
      <c r="N88" s="27">
        <v>52110</v>
      </c>
      <c r="O88" s="29">
        <v>52110</v>
      </c>
      <c r="P88" s="31">
        <v>44105</v>
      </c>
      <c r="Q88" s="31">
        <v>44165</v>
      </c>
      <c r="R88" s="32" t="s">
        <v>1966</v>
      </c>
      <c r="S88" s="29" t="s">
        <v>1967</v>
      </c>
      <c r="T88" s="47">
        <f>209914342373+2562400000+866467385+583451500+4552820446+102500000+110000000+857850000+1300000000</f>
        <v>220849831704</v>
      </c>
      <c r="U88" s="47">
        <f>373745930+1464759623+66600000+144500000+40000000+59000000+82400000+1074056785.44</f>
        <v>3305062338.4400001</v>
      </c>
      <c r="V88" s="47"/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47">
        <v>0</v>
      </c>
      <c r="AJ88" s="48">
        <f t="shared" si="1"/>
        <v>224154894042.44</v>
      </c>
      <c r="AK88" s="29"/>
      <c r="AL88" s="36" t="s">
        <v>1956</v>
      </c>
    </row>
    <row r="89" spans="1:38" ht="135" hidden="1" x14ac:dyDescent="0.25">
      <c r="A89" s="28" t="s">
        <v>593</v>
      </c>
      <c r="B89" s="28" t="s">
        <v>1143</v>
      </c>
      <c r="C89" s="28" t="s">
        <v>16</v>
      </c>
      <c r="D89" s="28" t="s">
        <v>92</v>
      </c>
      <c r="E89" s="28" t="s">
        <v>91</v>
      </c>
      <c r="F89" s="28">
        <v>100</v>
      </c>
      <c r="G89" s="29">
        <v>100</v>
      </c>
      <c r="H89" s="30" t="s">
        <v>1957</v>
      </c>
      <c r="I89" s="32" t="s">
        <v>1953</v>
      </c>
      <c r="J89" s="32" t="s">
        <v>1954</v>
      </c>
      <c r="K89" s="29" t="s">
        <v>1948</v>
      </c>
      <c r="L89" s="29" t="s">
        <v>1949</v>
      </c>
      <c r="M89" s="27" t="s">
        <v>97</v>
      </c>
      <c r="N89" s="27">
        <v>3000</v>
      </c>
      <c r="O89" s="29">
        <v>3000</v>
      </c>
      <c r="P89" s="31">
        <v>44105</v>
      </c>
      <c r="Q89" s="31">
        <v>44165</v>
      </c>
      <c r="R89" s="32" t="s">
        <v>1958</v>
      </c>
      <c r="S89" s="29" t="s">
        <v>1955</v>
      </c>
      <c r="T89" s="33">
        <v>0</v>
      </c>
      <c r="U89" s="33">
        <f>20000000+20000000+40000000</f>
        <v>80000000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4">
        <f t="shared" si="1"/>
        <v>80000000</v>
      </c>
      <c r="AK89" s="29"/>
      <c r="AL89" s="36" t="s">
        <v>1956</v>
      </c>
    </row>
    <row r="90" spans="1:38" ht="135" hidden="1" x14ac:dyDescent="0.25">
      <c r="A90" s="28" t="s">
        <v>593</v>
      </c>
      <c r="B90" s="28" t="s">
        <v>1143</v>
      </c>
      <c r="C90" s="28" t="s">
        <v>16</v>
      </c>
      <c r="D90" s="28" t="s">
        <v>92</v>
      </c>
      <c r="E90" s="28" t="s">
        <v>91</v>
      </c>
      <c r="F90" s="28">
        <v>100</v>
      </c>
      <c r="G90" s="29">
        <v>100</v>
      </c>
      <c r="H90" s="30" t="s">
        <v>1957</v>
      </c>
      <c r="I90" s="32" t="s">
        <v>1953</v>
      </c>
      <c r="J90" s="32" t="s">
        <v>1954</v>
      </c>
      <c r="K90" s="29" t="s">
        <v>1948</v>
      </c>
      <c r="L90" s="29" t="s">
        <v>1949</v>
      </c>
      <c r="M90" s="27" t="s">
        <v>98</v>
      </c>
      <c r="N90" s="27">
        <v>541</v>
      </c>
      <c r="O90" s="29">
        <v>541</v>
      </c>
      <c r="P90" s="31">
        <v>44044</v>
      </c>
      <c r="Q90" s="31">
        <v>44196</v>
      </c>
      <c r="R90" s="32" t="s">
        <v>1959</v>
      </c>
      <c r="S90" s="29" t="s">
        <v>1955</v>
      </c>
      <c r="T90" s="33">
        <v>0</v>
      </c>
      <c r="U90" s="33">
        <f>44500000+46500000</f>
        <v>91000000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4">
        <f t="shared" si="1"/>
        <v>91000000</v>
      </c>
      <c r="AK90" s="29"/>
      <c r="AL90" s="36" t="s">
        <v>1956</v>
      </c>
    </row>
    <row r="91" spans="1:38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25"/>
      <c r="I91" s="11"/>
      <c r="J91" s="11"/>
      <c r="K91" s="11"/>
      <c r="L91" s="11"/>
      <c r="M91" s="1" t="s">
        <v>99</v>
      </c>
      <c r="N91" s="1">
        <v>1</v>
      </c>
      <c r="O91" s="11"/>
      <c r="P91" s="18"/>
      <c r="Q91" s="18"/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22">
        <f t="shared" si="1"/>
        <v>0</v>
      </c>
      <c r="AK91" s="11"/>
      <c r="AL91" s="26"/>
    </row>
    <row r="92" spans="1:38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1232</v>
      </c>
      <c r="Q92" s="18" t="s">
        <v>1233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22">
        <f t="shared" si="1"/>
        <v>0</v>
      </c>
      <c r="AK92" s="11"/>
    </row>
    <row r="93" spans="1:38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1233</v>
      </c>
      <c r="Q93" s="18" t="s">
        <v>1234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22">
        <f t="shared" si="1"/>
        <v>0</v>
      </c>
      <c r="AK93" s="11"/>
    </row>
    <row r="94" spans="1:38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1234</v>
      </c>
      <c r="Q94" s="18" t="s">
        <v>1235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22">
        <f t="shared" si="1"/>
        <v>0</v>
      </c>
      <c r="AK94" s="11"/>
    </row>
    <row r="95" spans="1:38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1235</v>
      </c>
      <c r="Q95" s="18" t="s">
        <v>1236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22">
        <f t="shared" si="1"/>
        <v>0</v>
      </c>
      <c r="AK95" s="11"/>
    </row>
    <row r="96" spans="1:38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1236</v>
      </c>
      <c r="Q96" s="18" t="s">
        <v>1237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22">
        <f t="shared" si="1"/>
        <v>0</v>
      </c>
      <c r="AK96" s="11"/>
    </row>
    <row r="97" spans="1:37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1237</v>
      </c>
      <c r="Q97" s="18" t="s">
        <v>1238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22">
        <f t="shared" si="1"/>
        <v>0</v>
      </c>
      <c r="AK97" s="11"/>
    </row>
    <row r="98" spans="1:37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1238</v>
      </c>
      <c r="Q98" s="18" t="s">
        <v>1239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22">
        <f t="shared" si="1"/>
        <v>0</v>
      </c>
      <c r="AK98" s="11"/>
    </row>
    <row r="99" spans="1:37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1239</v>
      </c>
      <c r="Q99" s="18" t="s">
        <v>1240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22">
        <f t="shared" si="1"/>
        <v>0</v>
      </c>
      <c r="AK99" s="11"/>
    </row>
    <row r="100" spans="1:37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1240</v>
      </c>
      <c r="Q100" s="18" t="s">
        <v>1241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22">
        <f t="shared" si="1"/>
        <v>0</v>
      </c>
      <c r="AK100" s="11"/>
    </row>
    <row r="101" spans="1:37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1241</v>
      </c>
      <c r="Q101" s="18" t="s">
        <v>1242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22">
        <f t="shared" si="1"/>
        <v>0</v>
      </c>
      <c r="AK101" s="11"/>
    </row>
    <row r="102" spans="1:37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1242</v>
      </c>
      <c r="Q102" s="18" t="s">
        <v>1243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22">
        <f t="shared" si="1"/>
        <v>0</v>
      </c>
      <c r="AK102" s="11"/>
    </row>
    <row r="103" spans="1:37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1243</v>
      </c>
      <c r="Q103" s="18" t="s">
        <v>1244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22">
        <f t="shared" si="1"/>
        <v>0</v>
      </c>
      <c r="AK103" s="11"/>
    </row>
    <row r="104" spans="1:37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1244</v>
      </c>
      <c r="Q104" s="18" t="s">
        <v>1245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22">
        <f t="shared" si="1"/>
        <v>0</v>
      </c>
      <c r="AK104" s="11"/>
    </row>
    <row r="105" spans="1:37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1245</v>
      </c>
      <c r="Q105" s="18" t="s">
        <v>1246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22">
        <f t="shared" si="1"/>
        <v>0</v>
      </c>
      <c r="AK105" s="11"/>
    </row>
    <row r="106" spans="1:37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1246</v>
      </c>
      <c r="Q106" s="18" t="s">
        <v>1247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22">
        <f t="shared" si="1"/>
        <v>0</v>
      </c>
      <c r="AK106" s="11"/>
    </row>
    <row r="107" spans="1:37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1247</v>
      </c>
      <c r="Q107" s="18" t="s">
        <v>1248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22">
        <f t="shared" si="1"/>
        <v>0</v>
      </c>
      <c r="AK107" s="11"/>
    </row>
    <row r="108" spans="1:37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1248</v>
      </c>
      <c r="Q108" s="18" t="s">
        <v>1249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22">
        <f t="shared" si="1"/>
        <v>0</v>
      </c>
      <c r="AK108" s="11"/>
    </row>
    <row r="109" spans="1:37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1249</v>
      </c>
      <c r="Q109" s="18" t="s">
        <v>1250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22">
        <f t="shared" si="1"/>
        <v>0</v>
      </c>
      <c r="AK109" s="11"/>
    </row>
    <row r="110" spans="1:37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1250</v>
      </c>
      <c r="Q110" s="18" t="s">
        <v>1251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22">
        <f t="shared" si="1"/>
        <v>0</v>
      </c>
      <c r="AK110" s="11"/>
    </row>
    <row r="111" spans="1:37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1251</v>
      </c>
      <c r="Q111" s="18" t="s">
        <v>1252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22">
        <f t="shared" si="1"/>
        <v>0</v>
      </c>
      <c r="AK111" s="11"/>
    </row>
    <row r="112" spans="1:37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1252</v>
      </c>
      <c r="Q112" s="18" t="s">
        <v>1253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22">
        <f t="shared" si="1"/>
        <v>0</v>
      </c>
      <c r="AK112" s="11"/>
    </row>
    <row r="113" spans="1:37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1253</v>
      </c>
      <c r="Q113" s="18" t="s">
        <v>1254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22">
        <f t="shared" si="1"/>
        <v>0</v>
      </c>
      <c r="AK113" s="11"/>
    </row>
    <row r="114" spans="1:37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1254</v>
      </c>
      <c r="Q114" s="18" t="s">
        <v>1255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22">
        <f t="shared" si="1"/>
        <v>0</v>
      </c>
      <c r="AK114" s="11"/>
    </row>
    <row r="115" spans="1:37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1255</v>
      </c>
      <c r="Q115" s="18" t="s">
        <v>1256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22">
        <f t="shared" si="1"/>
        <v>0</v>
      </c>
      <c r="AK115" s="11"/>
    </row>
    <row r="116" spans="1:37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1256</v>
      </c>
      <c r="Q116" s="18" t="s">
        <v>1257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22">
        <f t="shared" si="1"/>
        <v>0</v>
      </c>
      <c r="AK116" s="11"/>
    </row>
    <row r="117" spans="1:37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1257</v>
      </c>
      <c r="Q117" s="18" t="s">
        <v>1258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22">
        <f t="shared" si="1"/>
        <v>0</v>
      </c>
      <c r="AK117" s="11"/>
    </row>
    <row r="118" spans="1:37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1258</v>
      </c>
      <c r="Q118" s="18" t="s">
        <v>1259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22">
        <f t="shared" si="1"/>
        <v>0</v>
      </c>
      <c r="AK118" s="11"/>
    </row>
    <row r="119" spans="1:37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1259</v>
      </c>
      <c r="Q119" s="18" t="s">
        <v>1260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22">
        <f t="shared" si="1"/>
        <v>0</v>
      </c>
      <c r="AK119" s="11"/>
    </row>
    <row r="120" spans="1:37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1260</v>
      </c>
      <c r="Q120" s="18" t="s">
        <v>1261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22">
        <f t="shared" si="1"/>
        <v>0</v>
      </c>
      <c r="AK120" s="11"/>
    </row>
    <row r="121" spans="1:37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1261</v>
      </c>
      <c r="Q121" s="18" t="s">
        <v>1262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22">
        <f t="shared" si="1"/>
        <v>0</v>
      </c>
      <c r="AK121" s="11"/>
    </row>
    <row r="122" spans="1:37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1262</v>
      </c>
      <c r="Q122" s="18" t="s">
        <v>1263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22">
        <f t="shared" si="1"/>
        <v>0</v>
      </c>
      <c r="AK122" s="11"/>
    </row>
    <row r="123" spans="1:37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1263</v>
      </c>
      <c r="Q123" s="18" t="s">
        <v>1264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22">
        <f t="shared" si="1"/>
        <v>0</v>
      </c>
      <c r="AK123" s="11"/>
    </row>
    <row r="124" spans="1:37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1264</v>
      </c>
      <c r="Q124" s="18" t="s">
        <v>1265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22">
        <f t="shared" si="1"/>
        <v>0</v>
      </c>
      <c r="AK124" s="11"/>
    </row>
    <row r="125" spans="1:37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1265</v>
      </c>
      <c r="Q125" s="18" t="s">
        <v>1266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22">
        <f t="shared" si="1"/>
        <v>0</v>
      </c>
      <c r="AK125" s="11"/>
    </row>
    <row r="126" spans="1:37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1266</v>
      </c>
      <c r="Q126" s="18" t="s">
        <v>1267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22">
        <f t="shared" si="1"/>
        <v>0</v>
      </c>
      <c r="AK126" s="11"/>
    </row>
    <row r="127" spans="1:37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1267</v>
      </c>
      <c r="Q127" s="18" t="s">
        <v>1268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22">
        <f t="shared" si="1"/>
        <v>0</v>
      </c>
      <c r="AK127" s="11"/>
    </row>
    <row r="128" spans="1:37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1268</v>
      </c>
      <c r="Q128" s="18" t="s">
        <v>1269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22">
        <f t="shared" si="1"/>
        <v>0</v>
      </c>
      <c r="AK128" s="11"/>
    </row>
    <row r="129" spans="1:37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1269</v>
      </c>
      <c r="Q129" s="18" t="s">
        <v>1270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22">
        <f t="shared" si="1"/>
        <v>0</v>
      </c>
      <c r="AK129" s="11"/>
    </row>
    <row r="130" spans="1:37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1270</v>
      </c>
      <c r="Q130" s="18" t="s">
        <v>1271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22">
        <f t="shared" si="1"/>
        <v>0</v>
      </c>
      <c r="AK130" s="11"/>
    </row>
    <row r="131" spans="1:37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1271</v>
      </c>
      <c r="Q131" s="18" t="s">
        <v>1272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22">
        <f t="shared" si="1"/>
        <v>0</v>
      </c>
      <c r="AK131" s="11"/>
    </row>
    <row r="132" spans="1:37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1272</v>
      </c>
      <c r="Q132" s="18" t="s">
        <v>1273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22">
        <f t="shared" si="1"/>
        <v>0</v>
      </c>
      <c r="AK132" s="11"/>
    </row>
    <row r="133" spans="1:37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1273</v>
      </c>
      <c r="Q133" s="18" t="s">
        <v>1274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22">
        <f t="shared" si="1"/>
        <v>0</v>
      </c>
      <c r="AK133" s="11"/>
    </row>
    <row r="134" spans="1:37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1274</v>
      </c>
      <c r="Q134" s="18" t="s">
        <v>1275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22">
        <f t="shared" si="1"/>
        <v>0</v>
      </c>
      <c r="AK134" s="11"/>
    </row>
    <row r="135" spans="1:37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1275</v>
      </c>
      <c r="Q135" s="18" t="s">
        <v>1276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22">
        <f t="shared" si="1"/>
        <v>0</v>
      </c>
      <c r="AK135" s="11"/>
    </row>
    <row r="136" spans="1:37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1276</v>
      </c>
      <c r="Q136" s="18" t="s">
        <v>1277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22">
        <f t="shared" si="1"/>
        <v>0</v>
      </c>
      <c r="AK136" s="11"/>
    </row>
    <row r="137" spans="1:37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1277</v>
      </c>
      <c r="Q137" s="18" t="s">
        <v>1278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22">
        <f t="shared" si="1"/>
        <v>0</v>
      </c>
      <c r="AK137" s="11"/>
    </row>
    <row r="138" spans="1:37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1278</v>
      </c>
      <c r="Q138" s="18" t="s">
        <v>1279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22">
        <f t="shared" si="1"/>
        <v>0</v>
      </c>
      <c r="AK138" s="11"/>
    </row>
    <row r="139" spans="1:37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1279</v>
      </c>
      <c r="Q139" s="18" t="s">
        <v>1280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22">
        <f t="shared" ref="AJ139:AJ202" si="2">SUM(T139:AI139)</f>
        <v>0</v>
      </c>
      <c r="AK139" s="11"/>
    </row>
    <row r="140" spans="1:37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1280</v>
      </c>
      <c r="Q140" s="18" t="s">
        <v>1281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22">
        <f t="shared" si="2"/>
        <v>0</v>
      </c>
      <c r="AK140" s="11"/>
    </row>
    <row r="141" spans="1:37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1281</v>
      </c>
      <c r="Q141" s="18" t="s">
        <v>1282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22">
        <f t="shared" si="2"/>
        <v>0</v>
      </c>
      <c r="AK141" s="11"/>
    </row>
    <row r="142" spans="1:37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1282</v>
      </c>
      <c r="Q142" s="18" t="s">
        <v>1283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22">
        <f t="shared" si="2"/>
        <v>0</v>
      </c>
      <c r="AK142" s="11"/>
    </row>
    <row r="143" spans="1:37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1283</v>
      </c>
      <c r="Q143" s="18" t="s">
        <v>1284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22">
        <f t="shared" si="2"/>
        <v>0</v>
      </c>
      <c r="AK143" s="11"/>
    </row>
    <row r="144" spans="1:37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1284</v>
      </c>
      <c r="Q144" s="18" t="s">
        <v>1285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22">
        <f t="shared" si="2"/>
        <v>0</v>
      </c>
      <c r="AK144" s="11"/>
    </row>
    <row r="145" spans="1:37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1285</v>
      </c>
      <c r="Q145" s="18" t="s">
        <v>1286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22">
        <f t="shared" si="2"/>
        <v>0</v>
      </c>
      <c r="AK145" s="11"/>
    </row>
    <row r="146" spans="1:37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1286</v>
      </c>
      <c r="Q146" s="18" t="s">
        <v>1287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22">
        <f t="shared" si="2"/>
        <v>0</v>
      </c>
      <c r="AK146" s="11"/>
    </row>
    <row r="147" spans="1:37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1287</v>
      </c>
      <c r="Q147" s="18" t="s">
        <v>1288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22">
        <f t="shared" si="2"/>
        <v>0</v>
      </c>
      <c r="AK147" s="11"/>
    </row>
    <row r="148" spans="1:37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1288</v>
      </c>
      <c r="Q148" s="18" t="s">
        <v>1289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22">
        <f t="shared" si="2"/>
        <v>0</v>
      </c>
      <c r="AK148" s="11"/>
    </row>
    <row r="149" spans="1:37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1289</v>
      </c>
      <c r="Q149" s="18" t="s">
        <v>1290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22">
        <f t="shared" si="2"/>
        <v>0</v>
      </c>
      <c r="AK149" s="11"/>
    </row>
    <row r="150" spans="1:37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1290</v>
      </c>
      <c r="Q150" s="18" t="s">
        <v>1291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22">
        <f t="shared" si="2"/>
        <v>0</v>
      </c>
      <c r="AK150" s="11"/>
    </row>
    <row r="151" spans="1:37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1291</v>
      </c>
      <c r="Q151" s="18" t="s">
        <v>1292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22">
        <f t="shared" si="2"/>
        <v>0</v>
      </c>
      <c r="AK151" s="11"/>
    </row>
    <row r="152" spans="1:37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1292</v>
      </c>
      <c r="Q152" s="18" t="s">
        <v>1293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22">
        <f t="shared" si="2"/>
        <v>0</v>
      </c>
      <c r="AK152" s="11"/>
    </row>
    <row r="153" spans="1:37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1293</v>
      </c>
      <c r="Q153" s="18" t="s">
        <v>1294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22">
        <f t="shared" si="2"/>
        <v>0</v>
      </c>
      <c r="AK153" s="11"/>
    </row>
    <row r="154" spans="1:37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1294</v>
      </c>
      <c r="Q154" s="18" t="s">
        <v>1295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22">
        <f t="shared" si="2"/>
        <v>0</v>
      </c>
      <c r="AK154" s="11"/>
    </row>
    <row r="155" spans="1:37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1295</v>
      </c>
      <c r="Q155" s="18" t="s">
        <v>1296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22">
        <f t="shared" si="2"/>
        <v>0</v>
      </c>
      <c r="AK155" s="11"/>
    </row>
    <row r="156" spans="1:37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1296</v>
      </c>
      <c r="Q156" s="18" t="s">
        <v>1297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22">
        <f t="shared" si="2"/>
        <v>0</v>
      </c>
      <c r="AK156" s="11"/>
    </row>
    <row r="157" spans="1:37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1297</v>
      </c>
      <c r="Q157" s="18" t="s">
        <v>1298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22">
        <f t="shared" si="2"/>
        <v>0</v>
      </c>
      <c r="AK157" s="11"/>
    </row>
    <row r="158" spans="1:37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1298</v>
      </c>
      <c r="Q158" s="18" t="s">
        <v>1299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22">
        <f t="shared" si="2"/>
        <v>0</v>
      </c>
      <c r="AK158" s="11"/>
    </row>
    <row r="159" spans="1:37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1299</v>
      </c>
      <c r="Q159" s="18" t="s">
        <v>1300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22">
        <f t="shared" si="2"/>
        <v>0</v>
      </c>
      <c r="AK159" s="11"/>
    </row>
    <row r="160" spans="1:37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1300</v>
      </c>
      <c r="Q160" s="18" t="s">
        <v>1301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22">
        <f t="shared" si="2"/>
        <v>0</v>
      </c>
      <c r="AK160" s="11"/>
    </row>
    <row r="161" spans="1:37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1301</v>
      </c>
      <c r="Q161" s="18" t="s">
        <v>1302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22">
        <f t="shared" si="2"/>
        <v>0</v>
      </c>
      <c r="AK161" s="11"/>
    </row>
    <row r="162" spans="1:37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1302</v>
      </c>
      <c r="Q162" s="18" t="s">
        <v>1303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22">
        <f t="shared" si="2"/>
        <v>0</v>
      </c>
      <c r="AK162" s="11"/>
    </row>
    <row r="163" spans="1:37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1303</v>
      </c>
      <c r="Q163" s="18" t="s">
        <v>1304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22">
        <f t="shared" si="2"/>
        <v>0</v>
      </c>
      <c r="AK163" s="11"/>
    </row>
    <row r="164" spans="1:37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1304</v>
      </c>
      <c r="Q164" s="18" t="s">
        <v>1305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22">
        <f t="shared" si="2"/>
        <v>0</v>
      </c>
      <c r="AK164" s="11"/>
    </row>
    <row r="165" spans="1:37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1305</v>
      </c>
      <c r="Q165" s="18" t="s">
        <v>1306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22">
        <f t="shared" si="2"/>
        <v>0</v>
      </c>
      <c r="AK165" s="11"/>
    </row>
    <row r="166" spans="1:37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1306</v>
      </c>
      <c r="Q166" s="18" t="s">
        <v>1307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22">
        <f t="shared" si="2"/>
        <v>0</v>
      </c>
      <c r="AK166" s="11"/>
    </row>
    <row r="167" spans="1:37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1307</v>
      </c>
      <c r="Q167" s="18" t="s">
        <v>1308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22">
        <f t="shared" si="2"/>
        <v>0</v>
      </c>
      <c r="AK167" s="11"/>
    </row>
    <row r="168" spans="1:37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1308</v>
      </c>
      <c r="Q168" s="18" t="s">
        <v>1309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22">
        <f t="shared" si="2"/>
        <v>0</v>
      </c>
      <c r="AK168" s="11"/>
    </row>
    <row r="169" spans="1:37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1309</v>
      </c>
      <c r="Q169" s="18" t="s">
        <v>1310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22">
        <f t="shared" si="2"/>
        <v>0</v>
      </c>
      <c r="AK169" s="11"/>
    </row>
    <row r="170" spans="1:37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1310</v>
      </c>
      <c r="Q170" s="18" t="s">
        <v>1311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22">
        <f t="shared" si="2"/>
        <v>0</v>
      </c>
      <c r="AK170" s="11"/>
    </row>
    <row r="171" spans="1:37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1311</v>
      </c>
      <c r="Q171" s="18" t="s">
        <v>1312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22">
        <f t="shared" si="2"/>
        <v>0</v>
      </c>
      <c r="AK171" s="11"/>
    </row>
    <row r="172" spans="1:37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1312</v>
      </c>
      <c r="Q172" s="18" t="s">
        <v>1313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22">
        <f t="shared" si="2"/>
        <v>0</v>
      </c>
      <c r="AK172" s="11"/>
    </row>
    <row r="173" spans="1:37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1313</v>
      </c>
      <c r="Q173" s="18" t="s">
        <v>1314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22">
        <f t="shared" si="2"/>
        <v>0</v>
      </c>
      <c r="AK173" s="11"/>
    </row>
    <row r="174" spans="1:37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1314</v>
      </c>
      <c r="Q174" s="18" t="s">
        <v>1315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22">
        <f t="shared" si="2"/>
        <v>0</v>
      </c>
      <c r="AK174" s="11"/>
    </row>
    <row r="175" spans="1:37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1315</v>
      </c>
      <c r="Q175" s="18" t="s">
        <v>1316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22">
        <f t="shared" si="2"/>
        <v>0</v>
      </c>
      <c r="AK175" s="11"/>
    </row>
    <row r="176" spans="1:37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1316</v>
      </c>
      <c r="Q176" s="18" t="s">
        <v>1317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22">
        <f t="shared" si="2"/>
        <v>0</v>
      </c>
      <c r="AK176" s="11"/>
    </row>
    <row r="177" spans="1:37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1317</v>
      </c>
      <c r="Q177" s="18" t="s">
        <v>1318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22">
        <f t="shared" si="2"/>
        <v>0</v>
      </c>
      <c r="AK177" s="11"/>
    </row>
    <row r="178" spans="1:37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1318</v>
      </c>
      <c r="Q178" s="18" t="s">
        <v>1319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22">
        <f t="shared" si="2"/>
        <v>0</v>
      </c>
      <c r="AK178" s="11"/>
    </row>
    <row r="179" spans="1:37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1319</v>
      </c>
      <c r="Q179" s="18" t="s">
        <v>1320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22">
        <f t="shared" si="2"/>
        <v>0</v>
      </c>
      <c r="AK179" s="11"/>
    </row>
    <row r="180" spans="1:37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1320</v>
      </c>
      <c r="Q180" s="18" t="s">
        <v>1321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22">
        <f t="shared" si="2"/>
        <v>0</v>
      </c>
      <c r="AK180" s="11"/>
    </row>
    <row r="181" spans="1:37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1321</v>
      </c>
      <c r="Q181" s="18" t="s">
        <v>1322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22">
        <f t="shared" si="2"/>
        <v>0</v>
      </c>
      <c r="AK181" s="11"/>
    </row>
    <row r="182" spans="1:37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1322</v>
      </c>
      <c r="Q182" s="18" t="s">
        <v>1323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22">
        <f t="shared" si="2"/>
        <v>0</v>
      </c>
      <c r="AK182" s="11"/>
    </row>
    <row r="183" spans="1:37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1323</v>
      </c>
      <c r="Q183" s="18" t="s">
        <v>1324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22">
        <f t="shared" si="2"/>
        <v>0</v>
      </c>
      <c r="AK183" s="11"/>
    </row>
    <row r="184" spans="1:37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1324</v>
      </c>
      <c r="Q184" s="18" t="s">
        <v>1325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22">
        <f t="shared" si="2"/>
        <v>0</v>
      </c>
      <c r="AK184" s="11"/>
    </row>
    <row r="185" spans="1:37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1325</v>
      </c>
      <c r="Q185" s="18" t="s">
        <v>1326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22">
        <f t="shared" si="2"/>
        <v>0</v>
      </c>
      <c r="AK185" s="11"/>
    </row>
    <row r="186" spans="1:37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1326</v>
      </c>
      <c r="Q186" s="18" t="s">
        <v>1327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22">
        <f t="shared" si="2"/>
        <v>0</v>
      </c>
      <c r="AK186" s="11"/>
    </row>
    <row r="187" spans="1:37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1327</v>
      </c>
      <c r="Q187" s="18" t="s">
        <v>1328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22">
        <f t="shared" si="2"/>
        <v>0</v>
      </c>
      <c r="AK187" s="11"/>
    </row>
    <row r="188" spans="1:37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1328</v>
      </c>
      <c r="Q188" s="18" t="s">
        <v>1329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22">
        <f t="shared" si="2"/>
        <v>0</v>
      </c>
      <c r="AK188" s="11"/>
    </row>
    <row r="189" spans="1:37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1329</v>
      </c>
      <c r="Q189" s="18" t="s">
        <v>1330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22">
        <f t="shared" si="2"/>
        <v>0</v>
      </c>
      <c r="AK189" s="11"/>
    </row>
    <row r="190" spans="1:37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1330</v>
      </c>
      <c r="Q190" s="18" t="s">
        <v>1331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22">
        <f t="shared" si="2"/>
        <v>0</v>
      </c>
      <c r="AK190" s="11"/>
    </row>
    <row r="191" spans="1:37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1331</v>
      </c>
      <c r="Q191" s="18" t="s">
        <v>1332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22">
        <f t="shared" si="2"/>
        <v>0</v>
      </c>
      <c r="AK191" s="11"/>
    </row>
    <row r="192" spans="1:37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1332</v>
      </c>
      <c r="Q192" s="18" t="s">
        <v>1333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22">
        <f t="shared" si="2"/>
        <v>0</v>
      </c>
      <c r="AK192" s="11"/>
    </row>
    <row r="193" spans="1:37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1333</v>
      </c>
      <c r="Q193" s="18" t="s">
        <v>1334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22">
        <f t="shared" si="2"/>
        <v>0</v>
      </c>
      <c r="AK193" s="11"/>
    </row>
    <row r="194" spans="1:37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1334</v>
      </c>
      <c r="Q194" s="18" t="s">
        <v>1335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22">
        <f t="shared" si="2"/>
        <v>0</v>
      </c>
      <c r="AK194" s="11"/>
    </row>
    <row r="195" spans="1:37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1335</v>
      </c>
      <c r="Q195" s="18" t="s">
        <v>1336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22">
        <f t="shared" si="2"/>
        <v>0</v>
      </c>
      <c r="AK195" s="11"/>
    </row>
    <row r="196" spans="1:37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1336</v>
      </c>
      <c r="Q196" s="18" t="s">
        <v>1337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22">
        <f t="shared" si="2"/>
        <v>0</v>
      </c>
      <c r="AK196" s="11"/>
    </row>
    <row r="197" spans="1:37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1337</v>
      </c>
      <c r="Q197" s="18" t="s">
        <v>1338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22">
        <f t="shared" si="2"/>
        <v>0</v>
      </c>
      <c r="AK197" s="11"/>
    </row>
    <row r="198" spans="1:37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1338</v>
      </c>
      <c r="Q198" s="18" t="s">
        <v>1339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22">
        <f t="shared" si="2"/>
        <v>0</v>
      </c>
      <c r="AK198" s="11"/>
    </row>
    <row r="199" spans="1:37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1339</v>
      </c>
      <c r="Q199" s="18" t="s">
        <v>1340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22">
        <f t="shared" si="2"/>
        <v>0</v>
      </c>
      <c r="AK199" s="11"/>
    </row>
    <row r="200" spans="1:37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1340</v>
      </c>
      <c r="Q200" s="18" t="s">
        <v>1341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22">
        <f t="shared" si="2"/>
        <v>0</v>
      </c>
      <c r="AK200" s="11"/>
    </row>
    <row r="201" spans="1:37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1341</v>
      </c>
      <c r="Q201" s="18" t="s">
        <v>1342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22">
        <f t="shared" si="2"/>
        <v>0</v>
      </c>
      <c r="AK201" s="11"/>
    </row>
    <row r="202" spans="1:37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1342</v>
      </c>
      <c r="Q202" s="18" t="s">
        <v>1343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22">
        <f t="shared" si="2"/>
        <v>0</v>
      </c>
      <c r="AK202" s="11"/>
    </row>
    <row r="203" spans="1:37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1343</v>
      </c>
      <c r="Q203" s="18" t="s">
        <v>1344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22">
        <f t="shared" ref="AJ203:AJ266" si="3">SUM(T203:AI203)</f>
        <v>0</v>
      </c>
      <c r="AK203" s="11"/>
    </row>
    <row r="204" spans="1:37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1344</v>
      </c>
      <c r="Q204" s="18" t="s">
        <v>1345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22">
        <f t="shared" si="3"/>
        <v>0</v>
      </c>
      <c r="AK204" s="11"/>
    </row>
    <row r="205" spans="1:37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1345</v>
      </c>
      <c r="Q205" s="18" t="s">
        <v>1346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22">
        <f t="shared" si="3"/>
        <v>0</v>
      </c>
      <c r="AK205" s="11"/>
    </row>
    <row r="206" spans="1:37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1346</v>
      </c>
      <c r="Q206" s="18" t="s">
        <v>1347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22">
        <f t="shared" si="3"/>
        <v>0</v>
      </c>
      <c r="AK206" s="11"/>
    </row>
    <row r="207" spans="1:37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1347</v>
      </c>
      <c r="Q207" s="18" t="s">
        <v>1348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22">
        <f t="shared" si="3"/>
        <v>0</v>
      </c>
      <c r="AK207" s="11"/>
    </row>
    <row r="208" spans="1:37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1348</v>
      </c>
      <c r="Q208" s="18" t="s">
        <v>1349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22">
        <f t="shared" si="3"/>
        <v>0</v>
      </c>
      <c r="AK208" s="11"/>
    </row>
    <row r="209" spans="1:37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1349</v>
      </c>
      <c r="Q209" s="18" t="s">
        <v>1350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22">
        <f t="shared" si="3"/>
        <v>0</v>
      </c>
      <c r="AK209" s="11"/>
    </row>
    <row r="210" spans="1:37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1350</v>
      </c>
      <c r="Q210" s="18" t="s">
        <v>1351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22">
        <f t="shared" si="3"/>
        <v>0</v>
      </c>
      <c r="AK210" s="11"/>
    </row>
    <row r="211" spans="1:37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1351</v>
      </c>
      <c r="Q211" s="18" t="s">
        <v>1352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22">
        <f t="shared" si="3"/>
        <v>0</v>
      </c>
      <c r="AK211" s="11"/>
    </row>
    <row r="212" spans="1:37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1352</v>
      </c>
      <c r="Q212" s="18" t="s">
        <v>1353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22">
        <f t="shared" si="3"/>
        <v>0</v>
      </c>
      <c r="AK212" s="11"/>
    </row>
    <row r="213" spans="1:37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1353</v>
      </c>
      <c r="Q213" s="18" t="s">
        <v>1354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22">
        <f t="shared" si="3"/>
        <v>0</v>
      </c>
      <c r="AK213" s="11"/>
    </row>
    <row r="214" spans="1:37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1354</v>
      </c>
      <c r="Q214" s="18" t="s">
        <v>1355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22">
        <f t="shared" si="3"/>
        <v>0</v>
      </c>
      <c r="AK214" s="11"/>
    </row>
    <row r="215" spans="1:37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1355</v>
      </c>
      <c r="Q215" s="18" t="s">
        <v>1356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22">
        <f t="shared" si="3"/>
        <v>0</v>
      </c>
      <c r="AK215" s="11"/>
    </row>
    <row r="216" spans="1:37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1356</v>
      </c>
      <c r="Q216" s="18" t="s">
        <v>1357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22">
        <f t="shared" si="3"/>
        <v>0</v>
      </c>
      <c r="AK216" s="11"/>
    </row>
    <row r="217" spans="1:37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1357</v>
      </c>
      <c r="Q217" s="18" t="s">
        <v>1358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22">
        <f t="shared" si="3"/>
        <v>0</v>
      </c>
      <c r="AK217" s="11"/>
    </row>
    <row r="218" spans="1:37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1358</v>
      </c>
      <c r="Q218" s="18" t="s">
        <v>1359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22">
        <f t="shared" si="3"/>
        <v>0</v>
      </c>
      <c r="AK218" s="11"/>
    </row>
    <row r="219" spans="1:37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1359</v>
      </c>
      <c r="Q219" s="18" t="s">
        <v>1360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22">
        <f t="shared" si="3"/>
        <v>0</v>
      </c>
      <c r="AK219" s="11"/>
    </row>
    <row r="220" spans="1:37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1360</v>
      </c>
      <c r="Q220" s="18" t="s">
        <v>1361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22">
        <f t="shared" si="3"/>
        <v>0</v>
      </c>
      <c r="AK220" s="11"/>
    </row>
    <row r="221" spans="1:37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1361</v>
      </c>
      <c r="Q221" s="18" t="s">
        <v>1362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22">
        <f t="shared" si="3"/>
        <v>0</v>
      </c>
      <c r="AK221" s="11"/>
    </row>
    <row r="222" spans="1:37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1362</v>
      </c>
      <c r="Q222" s="18" t="s">
        <v>1363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22">
        <f t="shared" si="3"/>
        <v>0</v>
      </c>
      <c r="AK222" s="11"/>
    </row>
    <row r="223" spans="1:37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1363</v>
      </c>
      <c r="Q223" s="18" t="s">
        <v>1364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22">
        <f t="shared" si="3"/>
        <v>0</v>
      </c>
      <c r="AK223" s="11"/>
    </row>
    <row r="224" spans="1:37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1364</v>
      </c>
      <c r="Q224" s="18" t="s">
        <v>1365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22">
        <f t="shared" si="3"/>
        <v>0</v>
      </c>
      <c r="AK224" s="11"/>
    </row>
    <row r="225" spans="1:37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1365</v>
      </c>
      <c r="Q225" s="18" t="s">
        <v>1366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22">
        <f t="shared" si="3"/>
        <v>0</v>
      </c>
      <c r="AK225" s="11"/>
    </row>
    <row r="226" spans="1:37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1366</v>
      </c>
      <c r="Q226" s="18" t="s">
        <v>1367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22">
        <f t="shared" si="3"/>
        <v>0</v>
      </c>
      <c r="AK226" s="11"/>
    </row>
    <row r="227" spans="1:37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1367</v>
      </c>
      <c r="Q227" s="18" t="s">
        <v>1368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22">
        <f t="shared" si="3"/>
        <v>0</v>
      </c>
      <c r="AK227" s="11"/>
    </row>
    <row r="228" spans="1:37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1368</v>
      </c>
      <c r="Q228" s="18" t="s">
        <v>1369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22">
        <f t="shared" si="3"/>
        <v>0</v>
      </c>
      <c r="AK228" s="11"/>
    </row>
    <row r="229" spans="1:37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1369</v>
      </c>
      <c r="Q229" s="18" t="s">
        <v>1370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22">
        <f t="shared" si="3"/>
        <v>0</v>
      </c>
      <c r="AK229" s="11"/>
    </row>
    <row r="230" spans="1:37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1370</v>
      </c>
      <c r="Q230" s="18" t="s">
        <v>1371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22">
        <f t="shared" si="3"/>
        <v>0</v>
      </c>
      <c r="AK230" s="11"/>
    </row>
    <row r="231" spans="1:37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1371</v>
      </c>
      <c r="Q231" s="18" t="s">
        <v>1372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22">
        <f t="shared" si="3"/>
        <v>0</v>
      </c>
      <c r="AK231" s="11"/>
    </row>
    <row r="232" spans="1:37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1372</v>
      </c>
      <c r="Q232" s="18" t="s">
        <v>1373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22">
        <f t="shared" si="3"/>
        <v>0</v>
      </c>
      <c r="AK232" s="11"/>
    </row>
    <row r="233" spans="1:37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1373</v>
      </c>
      <c r="Q233" s="18" t="s">
        <v>1374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22">
        <f t="shared" si="3"/>
        <v>0</v>
      </c>
      <c r="AK233" s="11"/>
    </row>
    <row r="234" spans="1:37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1374</v>
      </c>
      <c r="Q234" s="18" t="s">
        <v>1375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22">
        <f t="shared" si="3"/>
        <v>0</v>
      </c>
      <c r="AK234" s="11"/>
    </row>
    <row r="235" spans="1:37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1375</v>
      </c>
      <c r="Q235" s="18" t="s">
        <v>1376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22">
        <f t="shared" si="3"/>
        <v>0</v>
      </c>
      <c r="AK235" s="11"/>
    </row>
    <row r="236" spans="1:37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1376</v>
      </c>
      <c r="Q236" s="18" t="s">
        <v>1377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22">
        <f t="shared" si="3"/>
        <v>0</v>
      </c>
      <c r="AK236" s="11"/>
    </row>
    <row r="237" spans="1:37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1377</v>
      </c>
      <c r="Q237" s="18" t="s">
        <v>1378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22">
        <f t="shared" si="3"/>
        <v>0</v>
      </c>
      <c r="AK237" s="11"/>
    </row>
    <row r="238" spans="1:37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1378</v>
      </c>
      <c r="Q238" s="18" t="s">
        <v>1379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22">
        <f t="shared" si="3"/>
        <v>0</v>
      </c>
      <c r="AK238" s="11"/>
    </row>
    <row r="239" spans="1:37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1379</v>
      </c>
      <c r="Q239" s="18" t="s">
        <v>1380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22">
        <f t="shared" si="3"/>
        <v>0</v>
      </c>
      <c r="AK239" s="11"/>
    </row>
    <row r="240" spans="1:37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1380</v>
      </c>
      <c r="Q240" s="18" t="s">
        <v>1381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22">
        <f t="shared" si="3"/>
        <v>0</v>
      </c>
      <c r="AK240" s="11"/>
    </row>
    <row r="241" spans="1:37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1381</v>
      </c>
      <c r="Q241" s="18" t="s">
        <v>1382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22">
        <f t="shared" si="3"/>
        <v>0</v>
      </c>
      <c r="AK241" s="11"/>
    </row>
    <row r="242" spans="1:37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1382</v>
      </c>
      <c r="Q242" s="18" t="s">
        <v>1383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22">
        <f t="shared" si="3"/>
        <v>0</v>
      </c>
      <c r="AK242" s="11"/>
    </row>
    <row r="243" spans="1:37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1383</v>
      </c>
      <c r="Q243" s="18" t="s">
        <v>1384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22">
        <f t="shared" si="3"/>
        <v>0</v>
      </c>
      <c r="AK243" s="11"/>
    </row>
    <row r="244" spans="1:37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1384</v>
      </c>
      <c r="Q244" s="18" t="s">
        <v>1385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22">
        <f t="shared" si="3"/>
        <v>0</v>
      </c>
      <c r="AK244" s="11"/>
    </row>
    <row r="245" spans="1:37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1385</v>
      </c>
      <c r="Q245" s="18" t="s">
        <v>1386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22">
        <f t="shared" si="3"/>
        <v>0</v>
      </c>
      <c r="AK245" s="11"/>
    </row>
    <row r="246" spans="1:37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1386</v>
      </c>
      <c r="Q246" s="18" t="s">
        <v>1387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22">
        <f t="shared" si="3"/>
        <v>0</v>
      </c>
      <c r="AK246" s="11"/>
    </row>
    <row r="247" spans="1:37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1387</v>
      </c>
      <c r="Q247" s="18" t="s">
        <v>1388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22">
        <f t="shared" si="3"/>
        <v>0</v>
      </c>
      <c r="AK247" s="11"/>
    </row>
    <row r="248" spans="1:37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1388</v>
      </c>
      <c r="Q248" s="18" t="s">
        <v>1389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22">
        <f t="shared" si="3"/>
        <v>0</v>
      </c>
      <c r="AK248" s="11"/>
    </row>
    <row r="249" spans="1:37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1389</v>
      </c>
      <c r="Q249" s="18" t="s">
        <v>1390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22">
        <f t="shared" si="3"/>
        <v>0</v>
      </c>
      <c r="AK249" s="11"/>
    </row>
    <row r="250" spans="1:37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1390</v>
      </c>
      <c r="Q250" s="18" t="s">
        <v>1391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22">
        <f t="shared" si="3"/>
        <v>0</v>
      </c>
      <c r="AK250" s="11"/>
    </row>
    <row r="251" spans="1:37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1391</v>
      </c>
      <c r="Q251" s="18" t="s">
        <v>1392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22">
        <f t="shared" si="3"/>
        <v>0</v>
      </c>
      <c r="AK251" s="11"/>
    </row>
    <row r="252" spans="1:37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1392</v>
      </c>
      <c r="Q252" s="18" t="s">
        <v>1393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22">
        <f t="shared" si="3"/>
        <v>0</v>
      </c>
      <c r="AK252" s="11"/>
    </row>
    <row r="253" spans="1:37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1393</v>
      </c>
      <c r="Q253" s="18" t="s">
        <v>1394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22">
        <f t="shared" si="3"/>
        <v>0</v>
      </c>
      <c r="AK253" s="11"/>
    </row>
    <row r="254" spans="1:37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1394</v>
      </c>
      <c r="Q254" s="18" t="s">
        <v>1395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22">
        <f t="shared" si="3"/>
        <v>0</v>
      </c>
      <c r="AK254" s="11"/>
    </row>
    <row r="255" spans="1:37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1395</v>
      </c>
      <c r="Q255" s="18" t="s">
        <v>1396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22">
        <f t="shared" si="3"/>
        <v>0</v>
      </c>
      <c r="AK255" s="11"/>
    </row>
    <row r="256" spans="1:37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1396</v>
      </c>
      <c r="Q256" s="18" t="s">
        <v>1397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22">
        <f t="shared" si="3"/>
        <v>0</v>
      </c>
      <c r="AK256" s="11"/>
    </row>
    <row r="257" spans="1:37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1397</v>
      </c>
      <c r="Q257" s="18" t="s">
        <v>1398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22">
        <f t="shared" si="3"/>
        <v>0</v>
      </c>
      <c r="AK257" s="11"/>
    </row>
    <row r="258" spans="1:37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1398</v>
      </c>
      <c r="Q258" s="18" t="s">
        <v>1399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22">
        <f t="shared" si="3"/>
        <v>0</v>
      </c>
      <c r="AK258" s="11"/>
    </row>
    <row r="259" spans="1:37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1399</v>
      </c>
      <c r="Q259" s="18" t="s">
        <v>1400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22">
        <f t="shared" si="3"/>
        <v>0</v>
      </c>
      <c r="AK259" s="11"/>
    </row>
    <row r="260" spans="1:37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1400</v>
      </c>
      <c r="Q260" s="18" t="s">
        <v>1401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22">
        <f t="shared" si="3"/>
        <v>0</v>
      </c>
      <c r="AK260" s="11"/>
    </row>
    <row r="261" spans="1:37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1401</v>
      </c>
      <c r="Q261" s="18" t="s">
        <v>1402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22">
        <f t="shared" si="3"/>
        <v>0</v>
      </c>
      <c r="AK261" s="11"/>
    </row>
    <row r="262" spans="1:37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1402</v>
      </c>
      <c r="Q262" s="18" t="s">
        <v>1403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22">
        <f t="shared" si="3"/>
        <v>0</v>
      </c>
      <c r="AK262" s="11"/>
    </row>
    <row r="263" spans="1:37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1403</v>
      </c>
      <c r="Q263" s="18" t="s">
        <v>1404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22">
        <f t="shared" si="3"/>
        <v>0</v>
      </c>
      <c r="AK263" s="11"/>
    </row>
    <row r="264" spans="1:37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1404</v>
      </c>
      <c r="Q264" s="18" t="s">
        <v>1405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22">
        <f t="shared" si="3"/>
        <v>0</v>
      </c>
      <c r="AK264" s="11"/>
    </row>
    <row r="265" spans="1:37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1405</v>
      </c>
      <c r="Q265" s="18" t="s">
        <v>1406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22">
        <f t="shared" si="3"/>
        <v>0</v>
      </c>
      <c r="AK265" s="11"/>
    </row>
    <row r="266" spans="1:37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1406</v>
      </c>
      <c r="Q266" s="18" t="s">
        <v>1407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22">
        <f t="shared" si="3"/>
        <v>0</v>
      </c>
      <c r="AK266" s="11"/>
    </row>
    <row r="267" spans="1:37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1407</v>
      </c>
      <c r="Q267" s="18" t="s">
        <v>1408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22">
        <f t="shared" ref="AJ267:AJ330" si="4">SUM(T267:AI267)</f>
        <v>0</v>
      </c>
      <c r="AK267" s="11"/>
    </row>
    <row r="268" spans="1:37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1408</v>
      </c>
      <c r="Q268" s="18" t="s">
        <v>1409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22">
        <f t="shared" si="4"/>
        <v>0</v>
      </c>
      <c r="AK268" s="11"/>
    </row>
    <row r="269" spans="1:37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1409</v>
      </c>
      <c r="Q269" s="18" t="s">
        <v>1410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22">
        <f t="shared" si="4"/>
        <v>0</v>
      </c>
      <c r="AK269" s="11"/>
    </row>
    <row r="270" spans="1:37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1410</v>
      </c>
      <c r="Q270" s="18" t="s">
        <v>1411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22">
        <f t="shared" si="4"/>
        <v>0</v>
      </c>
      <c r="AK270" s="11"/>
    </row>
    <row r="271" spans="1:37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1411</v>
      </c>
      <c r="Q271" s="18" t="s">
        <v>1412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22">
        <f t="shared" si="4"/>
        <v>0</v>
      </c>
      <c r="AK271" s="11"/>
    </row>
    <row r="272" spans="1:37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1412</v>
      </c>
      <c r="Q272" s="18" t="s">
        <v>1413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22">
        <f t="shared" si="4"/>
        <v>0</v>
      </c>
      <c r="AK272" s="11"/>
    </row>
    <row r="273" spans="1:37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1413</v>
      </c>
      <c r="Q273" s="18" t="s">
        <v>1414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22">
        <f t="shared" si="4"/>
        <v>0</v>
      </c>
      <c r="AK273" s="11"/>
    </row>
    <row r="274" spans="1:37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1414</v>
      </c>
      <c r="Q274" s="18" t="s">
        <v>1415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22">
        <f t="shared" si="4"/>
        <v>0</v>
      </c>
      <c r="AK274" s="11"/>
    </row>
    <row r="275" spans="1:37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1415</v>
      </c>
      <c r="Q275" s="18" t="s">
        <v>1416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22">
        <f t="shared" si="4"/>
        <v>0</v>
      </c>
      <c r="AK275" s="11"/>
    </row>
    <row r="276" spans="1:37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1416</v>
      </c>
      <c r="Q276" s="18" t="s">
        <v>1417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22">
        <f t="shared" si="4"/>
        <v>0</v>
      </c>
      <c r="AK276" s="11"/>
    </row>
    <row r="277" spans="1:37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1417</v>
      </c>
      <c r="Q277" s="18" t="s">
        <v>1418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22">
        <f t="shared" si="4"/>
        <v>0</v>
      </c>
      <c r="AK277" s="11"/>
    </row>
    <row r="278" spans="1:37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1418</v>
      </c>
      <c r="Q278" s="18" t="s">
        <v>1419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22">
        <f t="shared" si="4"/>
        <v>0</v>
      </c>
      <c r="AK278" s="11"/>
    </row>
    <row r="279" spans="1:37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1419</v>
      </c>
      <c r="Q279" s="18" t="s">
        <v>1420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22">
        <f t="shared" si="4"/>
        <v>0</v>
      </c>
      <c r="AK279" s="11"/>
    </row>
    <row r="280" spans="1:37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1420</v>
      </c>
      <c r="Q280" s="18" t="s">
        <v>1421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22">
        <f t="shared" si="4"/>
        <v>0</v>
      </c>
      <c r="AK280" s="11"/>
    </row>
    <row r="281" spans="1:37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1421</v>
      </c>
      <c r="Q281" s="18" t="s">
        <v>1422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22">
        <f t="shared" si="4"/>
        <v>0</v>
      </c>
      <c r="AK281" s="11"/>
    </row>
    <row r="282" spans="1:37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1422</v>
      </c>
      <c r="Q282" s="18" t="s">
        <v>1423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22">
        <f t="shared" si="4"/>
        <v>0</v>
      </c>
      <c r="AK282" s="11"/>
    </row>
    <row r="283" spans="1:37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1423</v>
      </c>
      <c r="Q283" s="18" t="s">
        <v>1424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22">
        <f t="shared" si="4"/>
        <v>0</v>
      </c>
      <c r="AK283" s="11"/>
    </row>
    <row r="284" spans="1:37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1424</v>
      </c>
      <c r="Q284" s="18" t="s">
        <v>1425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22">
        <f t="shared" si="4"/>
        <v>0</v>
      </c>
      <c r="AK284" s="11"/>
    </row>
    <row r="285" spans="1:37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1425</v>
      </c>
      <c r="Q285" s="18" t="s">
        <v>1426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22">
        <f t="shared" si="4"/>
        <v>0</v>
      </c>
      <c r="AK285" s="11"/>
    </row>
    <row r="286" spans="1:37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1426</v>
      </c>
      <c r="Q286" s="18" t="s">
        <v>1427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22">
        <f t="shared" si="4"/>
        <v>0</v>
      </c>
      <c r="AK286" s="11"/>
    </row>
    <row r="287" spans="1:37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1427</v>
      </c>
      <c r="Q287" s="18" t="s">
        <v>1428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22">
        <f t="shared" si="4"/>
        <v>0</v>
      </c>
      <c r="AK287" s="11"/>
    </row>
    <row r="288" spans="1:37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1428</v>
      </c>
      <c r="Q288" s="18" t="s">
        <v>1429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22">
        <f t="shared" si="4"/>
        <v>0</v>
      </c>
      <c r="AK288" s="11"/>
    </row>
    <row r="289" spans="1:37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1429</v>
      </c>
      <c r="Q289" s="18" t="s">
        <v>1430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22">
        <f t="shared" si="4"/>
        <v>0</v>
      </c>
      <c r="AK289" s="11"/>
    </row>
    <row r="290" spans="1:37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1430</v>
      </c>
      <c r="Q290" s="18" t="s">
        <v>1431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22">
        <f t="shared" si="4"/>
        <v>0</v>
      </c>
      <c r="AK290" s="11"/>
    </row>
    <row r="291" spans="1:37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1431</v>
      </c>
      <c r="Q291" s="18" t="s">
        <v>1432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22">
        <f t="shared" si="4"/>
        <v>0</v>
      </c>
      <c r="AK291" s="11"/>
    </row>
    <row r="292" spans="1:37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1432</v>
      </c>
      <c r="Q292" s="18" t="s">
        <v>1433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22">
        <f t="shared" si="4"/>
        <v>0</v>
      </c>
      <c r="AK292" s="11"/>
    </row>
    <row r="293" spans="1:37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1433</v>
      </c>
      <c r="Q293" s="18" t="s">
        <v>1434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22">
        <f t="shared" si="4"/>
        <v>0</v>
      </c>
      <c r="AK293" s="11"/>
    </row>
    <row r="294" spans="1:37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1434</v>
      </c>
      <c r="Q294" s="18" t="s">
        <v>1435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22">
        <f t="shared" si="4"/>
        <v>0</v>
      </c>
      <c r="AK294" s="11"/>
    </row>
    <row r="295" spans="1:37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1435</v>
      </c>
      <c r="Q295" s="18" t="s">
        <v>1436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22">
        <f t="shared" si="4"/>
        <v>0</v>
      </c>
      <c r="AK295" s="11"/>
    </row>
    <row r="296" spans="1:37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1436</v>
      </c>
      <c r="Q296" s="18" t="s">
        <v>1437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22">
        <f t="shared" si="4"/>
        <v>0</v>
      </c>
      <c r="AK296" s="11"/>
    </row>
    <row r="297" spans="1:37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1437</v>
      </c>
      <c r="Q297" s="18" t="s">
        <v>1438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22">
        <f t="shared" si="4"/>
        <v>0</v>
      </c>
      <c r="AK297" s="11"/>
    </row>
    <row r="298" spans="1:37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1438</v>
      </c>
      <c r="Q298" s="18" t="s">
        <v>1439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22">
        <f t="shared" si="4"/>
        <v>0</v>
      </c>
      <c r="AK298" s="11"/>
    </row>
    <row r="299" spans="1:37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1439</v>
      </c>
      <c r="Q299" s="18" t="s">
        <v>1440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22">
        <f t="shared" si="4"/>
        <v>0</v>
      </c>
      <c r="AK299" s="11"/>
    </row>
    <row r="300" spans="1:37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1440</v>
      </c>
      <c r="Q300" s="18" t="s">
        <v>1441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22">
        <f t="shared" si="4"/>
        <v>0</v>
      </c>
      <c r="AK300" s="11"/>
    </row>
    <row r="301" spans="1:37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1441</v>
      </c>
      <c r="Q301" s="18" t="s">
        <v>1442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22">
        <f t="shared" si="4"/>
        <v>0</v>
      </c>
      <c r="AK301" s="11"/>
    </row>
    <row r="302" spans="1:37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1442</v>
      </c>
      <c r="Q302" s="18" t="s">
        <v>1443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22">
        <f t="shared" si="4"/>
        <v>0</v>
      </c>
      <c r="AK302" s="11"/>
    </row>
    <row r="303" spans="1:37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1443</v>
      </c>
      <c r="Q303" s="18" t="s">
        <v>1444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22">
        <f t="shared" si="4"/>
        <v>0</v>
      </c>
      <c r="AK303" s="11"/>
    </row>
    <row r="304" spans="1:37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1444</v>
      </c>
      <c r="Q304" s="18" t="s">
        <v>1445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22">
        <f t="shared" si="4"/>
        <v>0</v>
      </c>
      <c r="AK304" s="11"/>
    </row>
    <row r="305" spans="1:37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1445</v>
      </c>
      <c r="Q305" s="18" t="s">
        <v>1446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22">
        <f t="shared" si="4"/>
        <v>0</v>
      </c>
      <c r="AK305" s="11"/>
    </row>
    <row r="306" spans="1:37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1446</v>
      </c>
      <c r="Q306" s="18" t="s">
        <v>1447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22">
        <f t="shared" si="4"/>
        <v>0</v>
      </c>
      <c r="AK306" s="11"/>
    </row>
    <row r="307" spans="1:37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1447</v>
      </c>
      <c r="Q307" s="18" t="s">
        <v>1448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22">
        <f t="shared" si="4"/>
        <v>0</v>
      </c>
      <c r="AK307" s="11"/>
    </row>
    <row r="308" spans="1:37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1448</v>
      </c>
      <c r="Q308" s="18" t="s">
        <v>1449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22">
        <f t="shared" si="4"/>
        <v>0</v>
      </c>
      <c r="AK308" s="11"/>
    </row>
    <row r="309" spans="1:37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1449</v>
      </c>
      <c r="Q309" s="18" t="s">
        <v>1450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22">
        <f t="shared" si="4"/>
        <v>0</v>
      </c>
      <c r="AK309" s="11"/>
    </row>
    <row r="310" spans="1:37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1450</v>
      </c>
      <c r="Q310" s="18" t="s">
        <v>1451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22">
        <f t="shared" si="4"/>
        <v>0</v>
      </c>
      <c r="AK310" s="11"/>
    </row>
    <row r="311" spans="1:37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1451</v>
      </c>
      <c r="Q311" s="18" t="s">
        <v>1452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22">
        <f t="shared" si="4"/>
        <v>0</v>
      </c>
      <c r="AK311" s="11"/>
    </row>
    <row r="312" spans="1:37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1452</v>
      </c>
      <c r="Q312" s="18" t="s">
        <v>1453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22">
        <f t="shared" si="4"/>
        <v>0</v>
      </c>
      <c r="AK312" s="11"/>
    </row>
    <row r="313" spans="1:37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1453</v>
      </c>
      <c r="Q313" s="18" t="s">
        <v>1454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22">
        <f t="shared" si="4"/>
        <v>0</v>
      </c>
      <c r="AK313" s="11"/>
    </row>
    <row r="314" spans="1:37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1454</v>
      </c>
      <c r="Q314" s="18" t="s">
        <v>1455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22">
        <f t="shared" si="4"/>
        <v>0</v>
      </c>
      <c r="AK314" s="11"/>
    </row>
    <row r="315" spans="1:37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1455</v>
      </c>
      <c r="Q315" s="18" t="s">
        <v>1456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22">
        <f t="shared" si="4"/>
        <v>0</v>
      </c>
      <c r="AK315" s="11"/>
    </row>
    <row r="316" spans="1:37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1456</v>
      </c>
      <c r="Q316" s="18" t="s">
        <v>1457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22">
        <f t="shared" si="4"/>
        <v>0</v>
      </c>
      <c r="AK316" s="11"/>
    </row>
    <row r="317" spans="1:37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1457</v>
      </c>
      <c r="Q317" s="18" t="s">
        <v>1458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22">
        <f t="shared" si="4"/>
        <v>0</v>
      </c>
      <c r="AK317" s="11"/>
    </row>
    <row r="318" spans="1:37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1458</v>
      </c>
      <c r="Q318" s="18" t="s">
        <v>1459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22">
        <f t="shared" si="4"/>
        <v>0</v>
      </c>
      <c r="AK318" s="11"/>
    </row>
    <row r="319" spans="1:37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1459</v>
      </c>
      <c r="Q319" s="18" t="s">
        <v>1460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22">
        <f t="shared" si="4"/>
        <v>0</v>
      </c>
      <c r="AK319" s="11"/>
    </row>
    <row r="320" spans="1:37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1460</v>
      </c>
      <c r="Q320" s="18" t="s">
        <v>1461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22">
        <f t="shared" si="4"/>
        <v>0</v>
      </c>
      <c r="AK320" s="11"/>
    </row>
    <row r="321" spans="1:37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1461</v>
      </c>
      <c r="Q321" s="18" t="s">
        <v>1462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22">
        <f t="shared" si="4"/>
        <v>0</v>
      </c>
      <c r="AK321" s="11"/>
    </row>
    <row r="322" spans="1:37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1462</v>
      </c>
      <c r="Q322" s="18" t="s">
        <v>1463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22">
        <f t="shared" si="4"/>
        <v>0</v>
      </c>
      <c r="AK322" s="11"/>
    </row>
    <row r="323" spans="1:37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1463</v>
      </c>
      <c r="Q323" s="18" t="s">
        <v>1464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22">
        <f t="shared" si="4"/>
        <v>0</v>
      </c>
      <c r="AK323" s="11"/>
    </row>
    <row r="324" spans="1:37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1464</v>
      </c>
      <c r="Q324" s="18" t="s">
        <v>1465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22">
        <f t="shared" si="4"/>
        <v>0</v>
      </c>
      <c r="AK324" s="11"/>
    </row>
    <row r="325" spans="1:37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1465</v>
      </c>
      <c r="Q325" s="18" t="s">
        <v>1466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22">
        <f t="shared" si="4"/>
        <v>0</v>
      </c>
      <c r="AK325" s="11"/>
    </row>
    <row r="326" spans="1:37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1466</v>
      </c>
      <c r="Q326" s="18" t="s">
        <v>1467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22">
        <f t="shared" si="4"/>
        <v>0</v>
      </c>
      <c r="AK326" s="11"/>
    </row>
    <row r="327" spans="1:37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1467</v>
      </c>
      <c r="Q327" s="18" t="s">
        <v>1468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22">
        <f t="shared" si="4"/>
        <v>0</v>
      </c>
      <c r="AK327" s="11"/>
    </row>
    <row r="328" spans="1:37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1468</v>
      </c>
      <c r="Q328" s="18" t="s">
        <v>1469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22">
        <f t="shared" si="4"/>
        <v>0</v>
      </c>
      <c r="AK328" s="11"/>
    </row>
    <row r="329" spans="1:37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1469</v>
      </c>
      <c r="Q329" s="18" t="s">
        <v>1470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22">
        <f t="shared" si="4"/>
        <v>0</v>
      </c>
      <c r="AK329" s="11"/>
    </row>
    <row r="330" spans="1:37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1470</v>
      </c>
      <c r="Q330" s="18" t="s">
        <v>1471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22">
        <f t="shared" si="4"/>
        <v>0</v>
      </c>
      <c r="AK330" s="11"/>
    </row>
    <row r="331" spans="1:37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1471</v>
      </c>
      <c r="Q331" s="18" t="s">
        <v>1472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22">
        <f t="shared" ref="AJ331:AJ394" si="5">SUM(T331:AI331)</f>
        <v>0</v>
      </c>
      <c r="AK331" s="11"/>
    </row>
    <row r="332" spans="1:37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1472</v>
      </c>
      <c r="Q332" s="18" t="s">
        <v>1473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22">
        <f t="shared" si="5"/>
        <v>0</v>
      </c>
      <c r="AK332" s="11"/>
    </row>
    <row r="333" spans="1:37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1473</v>
      </c>
      <c r="Q333" s="18" t="s">
        <v>1474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22">
        <f t="shared" si="5"/>
        <v>0</v>
      </c>
      <c r="AK333" s="11"/>
    </row>
    <row r="334" spans="1:37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1474</v>
      </c>
      <c r="Q334" s="18" t="s">
        <v>1475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22">
        <f t="shared" si="5"/>
        <v>0</v>
      </c>
      <c r="AK334" s="11"/>
    </row>
    <row r="335" spans="1:37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1475</v>
      </c>
      <c r="Q335" s="18" t="s">
        <v>1476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22">
        <f t="shared" si="5"/>
        <v>0</v>
      </c>
      <c r="AK335" s="11"/>
    </row>
    <row r="336" spans="1:37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1476</v>
      </c>
      <c r="Q336" s="18" t="s">
        <v>1477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22">
        <f t="shared" si="5"/>
        <v>0</v>
      </c>
      <c r="AK336" s="11"/>
    </row>
    <row r="337" spans="1:37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1477</v>
      </c>
      <c r="Q337" s="18" t="s">
        <v>1478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22">
        <f t="shared" si="5"/>
        <v>0</v>
      </c>
      <c r="AK337" s="11"/>
    </row>
    <row r="338" spans="1:37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1478</v>
      </c>
      <c r="Q338" s="18" t="s">
        <v>1479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22">
        <f t="shared" si="5"/>
        <v>0</v>
      </c>
      <c r="AK338" s="11"/>
    </row>
    <row r="339" spans="1:37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1479</v>
      </c>
      <c r="Q339" s="18" t="s">
        <v>1480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22">
        <f t="shared" si="5"/>
        <v>0</v>
      </c>
      <c r="AK339" s="11"/>
    </row>
    <row r="340" spans="1:37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1480</v>
      </c>
      <c r="Q340" s="18" t="s">
        <v>1481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22">
        <f t="shared" si="5"/>
        <v>0</v>
      </c>
      <c r="AK340" s="11"/>
    </row>
    <row r="341" spans="1:37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1481</v>
      </c>
      <c r="Q341" s="18" t="s">
        <v>1482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22">
        <f t="shared" si="5"/>
        <v>0</v>
      </c>
      <c r="AK341" s="11"/>
    </row>
    <row r="342" spans="1:37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1482</v>
      </c>
      <c r="Q342" s="18" t="s">
        <v>1483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22">
        <f t="shared" si="5"/>
        <v>0</v>
      </c>
      <c r="AK342" s="11"/>
    </row>
    <row r="343" spans="1:37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1483</v>
      </c>
      <c r="Q343" s="18" t="s">
        <v>1484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22">
        <f t="shared" si="5"/>
        <v>0</v>
      </c>
      <c r="AK343" s="11"/>
    </row>
    <row r="344" spans="1:37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1484</v>
      </c>
      <c r="Q344" s="18" t="s">
        <v>1485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22">
        <f t="shared" si="5"/>
        <v>0</v>
      </c>
      <c r="AK344" s="11"/>
    </row>
    <row r="345" spans="1:37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1485</v>
      </c>
      <c r="Q345" s="18" t="s">
        <v>1486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22">
        <f t="shared" si="5"/>
        <v>0</v>
      </c>
      <c r="AK345" s="11"/>
    </row>
    <row r="346" spans="1:37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1486</v>
      </c>
      <c r="Q346" s="18" t="s">
        <v>1487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22">
        <f t="shared" si="5"/>
        <v>0</v>
      </c>
      <c r="AK346" s="11"/>
    </row>
    <row r="347" spans="1:37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1487</v>
      </c>
      <c r="Q347" s="18" t="s">
        <v>1488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22">
        <f t="shared" si="5"/>
        <v>0</v>
      </c>
      <c r="AK347" s="11"/>
    </row>
    <row r="348" spans="1:37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1488</v>
      </c>
      <c r="Q348" s="18" t="s">
        <v>1489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22">
        <f t="shared" si="5"/>
        <v>0</v>
      </c>
      <c r="AK348" s="11"/>
    </row>
    <row r="349" spans="1:37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1489</v>
      </c>
      <c r="Q349" s="18" t="s">
        <v>1490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22">
        <f t="shared" si="5"/>
        <v>0</v>
      </c>
      <c r="AK349" s="11"/>
    </row>
    <row r="350" spans="1:37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1490</v>
      </c>
      <c r="Q350" s="18" t="s">
        <v>1491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22">
        <f t="shared" si="5"/>
        <v>0</v>
      </c>
      <c r="AK350" s="11"/>
    </row>
    <row r="351" spans="1:37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1491</v>
      </c>
      <c r="Q351" s="18" t="s">
        <v>1492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22">
        <f t="shared" si="5"/>
        <v>0</v>
      </c>
      <c r="AK351" s="11"/>
    </row>
    <row r="352" spans="1:37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1492</v>
      </c>
      <c r="Q352" s="18" t="s">
        <v>1493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22">
        <f t="shared" si="5"/>
        <v>0</v>
      </c>
      <c r="AK352" s="11"/>
    </row>
    <row r="353" spans="1:37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1493</v>
      </c>
      <c r="Q353" s="18" t="s">
        <v>1494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22">
        <f t="shared" si="5"/>
        <v>0</v>
      </c>
      <c r="AK353" s="11"/>
    </row>
    <row r="354" spans="1:37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1494</v>
      </c>
      <c r="Q354" s="18" t="s">
        <v>1495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22">
        <f t="shared" si="5"/>
        <v>0</v>
      </c>
      <c r="AK354" s="11"/>
    </row>
    <row r="355" spans="1:37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1495</v>
      </c>
      <c r="Q355" s="18" t="s">
        <v>1496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22">
        <f t="shared" si="5"/>
        <v>0</v>
      </c>
      <c r="AK355" s="11"/>
    </row>
    <row r="356" spans="1:37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1496</v>
      </c>
      <c r="Q356" s="18" t="s">
        <v>1497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22">
        <f t="shared" si="5"/>
        <v>0</v>
      </c>
      <c r="AK356" s="11"/>
    </row>
    <row r="357" spans="1:37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1497</v>
      </c>
      <c r="Q357" s="18" t="s">
        <v>1498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22">
        <f t="shared" si="5"/>
        <v>0</v>
      </c>
      <c r="AK357" s="11"/>
    </row>
    <row r="358" spans="1:37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1498</v>
      </c>
      <c r="Q358" s="18" t="s">
        <v>1499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22">
        <f t="shared" si="5"/>
        <v>0</v>
      </c>
      <c r="AK358" s="11"/>
    </row>
    <row r="359" spans="1:37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1499</v>
      </c>
      <c r="Q359" s="18" t="s">
        <v>1500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22">
        <f t="shared" si="5"/>
        <v>0</v>
      </c>
      <c r="AK359" s="11"/>
    </row>
    <row r="360" spans="1:37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1500</v>
      </c>
      <c r="Q360" s="18" t="s">
        <v>1501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22">
        <f t="shared" si="5"/>
        <v>0</v>
      </c>
      <c r="AK360" s="11"/>
    </row>
    <row r="361" spans="1:37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1501</v>
      </c>
      <c r="Q361" s="18" t="s">
        <v>1502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22">
        <f t="shared" si="5"/>
        <v>0</v>
      </c>
      <c r="AK361" s="11"/>
    </row>
    <row r="362" spans="1:37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1502</v>
      </c>
      <c r="Q362" s="18" t="s">
        <v>1503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22">
        <f t="shared" si="5"/>
        <v>0</v>
      </c>
      <c r="AK362" s="11"/>
    </row>
    <row r="363" spans="1:37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1503</v>
      </c>
      <c r="Q363" s="18" t="s">
        <v>1504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22">
        <f t="shared" si="5"/>
        <v>0</v>
      </c>
      <c r="AK363" s="11"/>
    </row>
    <row r="364" spans="1:37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1504</v>
      </c>
      <c r="Q364" s="18" t="s">
        <v>1505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22">
        <f t="shared" si="5"/>
        <v>0</v>
      </c>
      <c r="AK364" s="11"/>
    </row>
    <row r="365" spans="1:37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1505</v>
      </c>
      <c r="Q365" s="18" t="s">
        <v>1506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22">
        <f t="shared" si="5"/>
        <v>0</v>
      </c>
      <c r="AK365" s="11"/>
    </row>
    <row r="366" spans="1:37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1506</v>
      </c>
      <c r="Q366" s="18" t="s">
        <v>1507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22">
        <f t="shared" si="5"/>
        <v>0</v>
      </c>
      <c r="AK366" s="11"/>
    </row>
    <row r="367" spans="1:37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1507</v>
      </c>
      <c r="Q367" s="18" t="s">
        <v>1508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22">
        <f t="shared" si="5"/>
        <v>0</v>
      </c>
      <c r="AK367" s="11"/>
    </row>
    <row r="368" spans="1:37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1508</v>
      </c>
      <c r="Q368" s="18" t="s">
        <v>1509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22">
        <f t="shared" si="5"/>
        <v>0</v>
      </c>
      <c r="AK368" s="11"/>
    </row>
    <row r="369" spans="1:37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1509</v>
      </c>
      <c r="Q369" s="18" t="s">
        <v>1510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22">
        <f t="shared" si="5"/>
        <v>0</v>
      </c>
      <c r="AK369" s="11"/>
    </row>
    <row r="370" spans="1:37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1510</v>
      </c>
      <c r="Q370" s="18" t="s">
        <v>1511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22">
        <f t="shared" si="5"/>
        <v>0</v>
      </c>
      <c r="AK370" s="11"/>
    </row>
    <row r="371" spans="1:37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1511</v>
      </c>
      <c r="Q371" s="18" t="s">
        <v>1512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22">
        <f t="shared" si="5"/>
        <v>0</v>
      </c>
      <c r="AK371" s="11"/>
    </row>
    <row r="372" spans="1:37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1512</v>
      </c>
      <c r="Q372" s="18" t="s">
        <v>1513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22">
        <f t="shared" si="5"/>
        <v>0</v>
      </c>
      <c r="AK372" s="11"/>
    </row>
    <row r="373" spans="1:37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1513</v>
      </c>
      <c r="Q373" s="18" t="s">
        <v>1514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22">
        <f t="shared" si="5"/>
        <v>0</v>
      </c>
      <c r="AK373" s="11"/>
    </row>
    <row r="374" spans="1:37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1514</v>
      </c>
      <c r="Q374" s="18" t="s">
        <v>1515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22">
        <f t="shared" si="5"/>
        <v>0</v>
      </c>
      <c r="AK374" s="11"/>
    </row>
    <row r="375" spans="1:37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1515</v>
      </c>
      <c r="Q375" s="18" t="s">
        <v>1516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22">
        <f t="shared" si="5"/>
        <v>0</v>
      </c>
      <c r="AK375" s="11"/>
    </row>
    <row r="376" spans="1:37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1516</v>
      </c>
      <c r="Q376" s="18" t="s">
        <v>1517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22">
        <f t="shared" si="5"/>
        <v>0</v>
      </c>
      <c r="AK376" s="11"/>
    </row>
    <row r="377" spans="1:37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1517</v>
      </c>
      <c r="Q377" s="18" t="s">
        <v>1518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22">
        <f t="shared" si="5"/>
        <v>0</v>
      </c>
      <c r="AK377" s="11"/>
    </row>
    <row r="378" spans="1:37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1518</v>
      </c>
      <c r="Q378" s="18" t="s">
        <v>1519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22">
        <f t="shared" si="5"/>
        <v>0</v>
      </c>
      <c r="AK378" s="11"/>
    </row>
    <row r="379" spans="1:37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1519</v>
      </c>
      <c r="Q379" s="18" t="s">
        <v>1520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22">
        <f t="shared" si="5"/>
        <v>0</v>
      </c>
      <c r="AK379" s="11"/>
    </row>
    <row r="380" spans="1:37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1520</v>
      </c>
      <c r="Q380" s="18" t="s">
        <v>1521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22">
        <f t="shared" si="5"/>
        <v>0</v>
      </c>
      <c r="AK380" s="11"/>
    </row>
    <row r="381" spans="1:37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1521</v>
      </c>
      <c r="Q381" s="18" t="s">
        <v>1522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22">
        <f t="shared" si="5"/>
        <v>0</v>
      </c>
      <c r="AK381" s="11"/>
    </row>
    <row r="382" spans="1:37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1522</v>
      </c>
      <c r="Q382" s="18" t="s">
        <v>1523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22">
        <f t="shared" si="5"/>
        <v>0</v>
      </c>
      <c r="AK382" s="11"/>
    </row>
    <row r="383" spans="1:37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1523</v>
      </c>
      <c r="Q383" s="18" t="s">
        <v>1524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22">
        <f t="shared" si="5"/>
        <v>0</v>
      </c>
      <c r="AK383" s="11"/>
    </row>
    <row r="384" spans="1:37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1524</v>
      </c>
      <c r="Q384" s="18" t="s">
        <v>1525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22">
        <f t="shared" si="5"/>
        <v>0</v>
      </c>
      <c r="AK384" s="11"/>
    </row>
    <row r="385" spans="1:37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1525</v>
      </c>
      <c r="Q385" s="18" t="s">
        <v>1526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22">
        <f t="shared" si="5"/>
        <v>0</v>
      </c>
      <c r="AK385" s="11"/>
    </row>
    <row r="386" spans="1:37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1526</v>
      </c>
      <c r="Q386" s="18" t="s">
        <v>1527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22">
        <f t="shared" si="5"/>
        <v>0</v>
      </c>
      <c r="AK386" s="11"/>
    </row>
    <row r="387" spans="1:37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1527</v>
      </c>
      <c r="Q387" s="18" t="s">
        <v>1528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22">
        <f t="shared" si="5"/>
        <v>0</v>
      </c>
      <c r="AK387" s="11"/>
    </row>
    <row r="388" spans="1:37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1528</v>
      </c>
      <c r="Q388" s="18" t="s">
        <v>1529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22">
        <f t="shared" si="5"/>
        <v>0</v>
      </c>
      <c r="AK388" s="11"/>
    </row>
    <row r="389" spans="1:37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1529</v>
      </c>
      <c r="Q389" s="18" t="s">
        <v>1530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22">
        <f t="shared" si="5"/>
        <v>0</v>
      </c>
      <c r="AK389" s="11"/>
    </row>
    <row r="390" spans="1:37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1530</v>
      </c>
      <c r="Q390" s="18" t="s">
        <v>1531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22">
        <f t="shared" si="5"/>
        <v>0</v>
      </c>
      <c r="AK390" s="11"/>
    </row>
    <row r="391" spans="1:37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1531</v>
      </c>
      <c r="Q391" s="18" t="s">
        <v>1532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22">
        <f t="shared" si="5"/>
        <v>0</v>
      </c>
      <c r="AK391" s="11"/>
    </row>
    <row r="392" spans="1:37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1532</v>
      </c>
      <c r="Q392" s="18" t="s">
        <v>1533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22">
        <f t="shared" si="5"/>
        <v>0</v>
      </c>
      <c r="AK392" s="11"/>
    </row>
    <row r="393" spans="1:37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1533</v>
      </c>
      <c r="Q393" s="18" t="s">
        <v>1534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22">
        <f t="shared" si="5"/>
        <v>0</v>
      </c>
      <c r="AK393" s="11"/>
    </row>
    <row r="394" spans="1:37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1534</v>
      </c>
      <c r="Q394" s="18" t="s">
        <v>1535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22">
        <f t="shared" si="5"/>
        <v>0</v>
      </c>
      <c r="AK394" s="11"/>
    </row>
    <row r="395" spans="1:37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1535</v>
      </c>
      <c r="Q395" s="18" t="s">
        <v>1536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22">
        <f t="shared" ref="AJ395:AJ458" si="6">SUM(T395:AI395)</f>
        <v>0</v>
      </c>
      <c r="AK395" s="11"/>
    </row>
    <row r="396" spans="1:37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1536</v>
      </c>
      <c r="Q396" s="18" t="s">
        <v>1537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22">
        <f t="shared" si="6"/>
        <v>0</v>
      </c>
      <c r="AK396" s="11"/>
    </row>
    <row r="397" spans="1:37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1537</v>
      </c>
      <c r="Q397" s="18" t="s">
        <v>1538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22">
        <f t="shared" si="6"/>
        <v>0</v>
      </c>
      <c r="AK397" s="11"/>
    </row>
    <row r="398" spans="1:37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1538</v>
      </c>
      <c r="Q398" s="18" t="s">
        <v>1539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22">
        <f t="shared" si="6"/>
        <v>0</v>
      </c>
      <c r="AK398" s="11"/>
    </row>
    <row r="399" spans="1:37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1539</v>
      </c>
      <c r="Q399" s="18" t="s">
        <v>1540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22">
        <f t="shared" si="6"/>
        <v>0</v>
      </c>
      <c r="AK399" s="11"/>
    </row>
    <row r="400" spans="1:37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1540</v>
      </c>
      <c r="Q400" s="18" t="s">
        <v>1541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22">
        <f t="shared" si="6"/>
        <v>0</v>
      </c>
      <c r="AK400" s="11"/>
    </row>
    <row r="401" spans="1:37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1541</v>
      </c>
      <c r="Q401" s="18" t="s">
        <v>1542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22">
        <f t="shared" si="6"/>
        <v>0</v>
      </c>
      <c r="AK401" s="11"/>
    </row>
    <row r="402" spans="1:37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1542</v>
      </c>
      <c r="Q402" s="18" t="s">
        <v>1543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22">
        <f t="shared" si="6"/>
        <v>0</v>
      </c>
      <c r="AK402" s="11"/>
    </row>
    <row r="403" spans="1:37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1543</v>
      </c>
      <c r="Q403" s="18" t="s">
        <v>1544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22">
        <f t="shared" si="6"/>
        <v>0</v>
      </c>
      <c r="AK403" s="11"/>
    </row>
    <row r="404" spans="1:37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1544</v>
      </c>
      <c r="Q404" s="18" t="s">
        <v>1545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22">
        <f t="shared" si="6"/>
        <v>0</v>
      </c>
      <c r="AK404" s="11"/>
    </row>
    <row r="405" spans="1:37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1545</v>
      </c>
      <c r="Q405" s="18" t="s">
        <v>1546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22">
        <f t="shared" si="6"/>
        <v>0</v>
      </c>
      <c r="AK405" s="11"/>
    </row>
    <row r="406" spans="1:37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1546</v>
      </c>
      <c r="Q406" s="18" t="s">
        <v>1547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22">
        <f t="shared" si="6"/>
        <v>0</v>
      </c>
      <c r="AK406" s="11"/>
    </row>
    <row r="407" spans="1:37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1547</v>
      </c>
      <c r="Q407" s="18" t="s">
        <v>1548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22">
        <f t="shared" si="6"/>
        <v>0</v>
      </c>
      <c r="AK407" s="11"/>
    </row>
    <row r="408" spans="1:37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1548</v>
      </c>
      <c r="Q408" s="18" t="s">
        <v>1549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22">
        <f t="shared" si="6"/>
        <v>0</v>
      </c>
      <c r="AK408" s="11"/>
    </row>
    <row r="409" spans="1:37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1549</v>
      </c>
      <c r="Q409" s="18" t="s">
        <v>1550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22">
        <f t="shared" si="6"/>
        <v>0</v>
      </c>
      <c r="AK409" s="11"/>
    </row>
    <row r="410" spans="1:37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1550</v>
      </c>
      <c r="Q410" s="18" t="s">
        <v>1551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22">
        <f t="shared" si="6"/>
        <v>0</v>
      </c>
      <c r="AK410" s="11"/>
    </row>
    <row r="411" spans="1:37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1551</v>
      </c>
      <c r="Q411" s="18" t="s">
        <v>1552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22">
        <f t="shared" si="6"/>
        <v>0</v>
      </c>
      <c r="AK411" s="11"/>
    </row>
    <row r="412" spans="1:37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1552</v>
      </c>
      <c r="Q412" s="18" t="s">
        <v>1553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22">
        <f t="shared" si="6"/>
        <v>0</v>
      </c>
      <c r="AK412" s="11"/>
    </row>
    <row r="413" spans="1:37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1553</v>
      </c>
      <c r="Q413" s="18" t="s">
        <v>1554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22">
        <f t="shared" si="6"/>
        <v>0</v>
      </c>
      <c r="AK413" s="11"/>
    </row>
    <row r="414" spans="1:37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1554</v>
      </c>
      <c r="Q414" s="18" t="s">
        <v>1555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22">
        <f t="shared" si="6"/>
        <v>0</v>
      </c>
      <c r="AK414" s="11"/>
    </row>
    <row r="415" spans="1:37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1555</v>
      </c>
      <c r="Q415" s="18" t="s">
        <v>1556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22">
        <f t="shared" si="6"/>
        <v>0</v>
      </c>
      <c r="AK415" s="11"/>
    </row>
    <row r="416" spans="1:37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1556</v>
      </c>
      <c r="Q416" s="18" t="s">
        <v>1557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22">
        <f t="shared" si="6"/>
        <v>0</v>
      </c>
      <c r="AK416" s="11"/>
    </row>
    <row r="417" spans="1:37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1557</v>
      </c>
      <c r="Q417" s="18" t="s">
        <v>1558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22">
        <f t="shared" si="6"/>
        <v>0</v>
      </c>
      <c r="AK417" s="11"/>
    </row>
    <row r="418" spans="1:37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1558</v>
      </c>
      <c r="Q418" s="18" t="s">
        <v>1559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22">
        <f t="shared" si="6"/>
        <v>0</v>
      </c>
      <c r="AK418" s="11"/>
    </row>
    <row r="419" spans="1:37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1559</v>
      </c>
      <c r="Q419" s="18" t="s">
        <v>1560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22">
        <f t="shared" si="6"/>
        <v>0</v>
      </c>
      <c r="AK419" s="11"/>
    </row>
    <row r="420" spans="1:37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1560</v>
      </c>
      <c r="Q420" s="18" t="s">
        <v>1561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22">
        <f t="shared" si="6"/>
        <v>0</v>
      </c>
      <c r="AK420" s="11"/>
    </row>
    <row r="421" spans="1:37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1561</v>
      </c>
      <c r="Q421" s="18" t="s">
        <v>1562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22">
        <f t="shared" si="6"/>
        <v>0</v>
      </c>
      <c r="AK421" s="11"/>
    </row>
    <row r="422" spans="1:37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1562</v>
      </c>
      <c r="Q422" s="18" t="s">
        <v>1563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22">
        <f t="shared" si="6"/>
        <v>0</v>
      </c>
      <c r="AK422" s="11"/>
    </row>
    <row r="423" spans="1:37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1563</v>
      </c>
      <c r="Q423" s="18" t="s">
        <v>1564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22">
        <f t="shared" si="6"/>
        <v>0</v>
      </c>
      <c r="AK423" s="11"/>
    </row>
    <row r="424" spans="1:37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1564</v>
      </c>
      <c r="Q424" s="18" t="s">
        <v>1565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22">
        <f t="shared" si="6"/>
        <v>0</v>
      </c>
      <c r="AK424" s="11"/>
    </row>
    <row r="425" spans="1:37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1565</v>
      </c>
      <c r="Q425" s="18" t="s">
        <v>1566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22">
        <f t="shared" si="6"/>
        <v>0</v>
      </c>
      <c r="AK425" s="11"/>
    </row>
    <row r="426" spans="1:37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1566</v>
      </c>
      <c r="Q426" s="18" t="s">
        <v>1567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22">
        <f t="shared" si="6"/>
        <v>0</v>
      </c>
      <c r="AK426" s="11"/>
    </row>
    <row r="427" spans="1:37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1567</v>
      </c>
      <c r="Q427" s="20" t="s">
        <v>1568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2">
        <f t="shared" si="6"/>
        <v>0</v>
      </c>
      <c r="AK427" s="19"/>
    </row>
    <row r="428" spans="1:37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1568</v>
      </c>
      <c r="Q428" s="20" t="s">
        <v>1569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2">
        <f t="shared" si="6"/>
        <v>0</v>
      </c>
      <c r="AK428" s="19"/>
    </row>
    <row r="429" spans="1:37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1569</v>
      </c>
      <c r="Q429" s="20" t="s">
        <v>1570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2">
        <f t="shared" si="6"/>
        <v>0</v>
      </c>
      <c r="AK429" s="19"/>
    </row>
    <row r="430" spans="1:37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1570</v>
      </c>
      <c r="Q430" s="20" t="s">
        <v>1571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2">
        <f t="shared" si="6"/>
        <v>0</v>
      </c>
      <c r="AK430" s="19"/>
    </row>
    <row r="431" spans="1:37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1571</v>
      </c>
      <c r="Q431" s="20" t="s">
        <v>1572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2">
        <f t="shared" si="6"/>
        <v>0</v>
      </c>
      <c r="AK431" s="19"/>
    </row>
    <row r="432" spans="1:37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1572</v>
      </c>
      <c r="Q432" s="18" t="s">
        <v>1573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22">
        <f t="shared" si="6"/>
        <v>0</v>
      </c>
      <c r="AK432" s="11"/>
    </row>
    <row r="433" spans="1:37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1573</v>
      </c>
      <c r="Q433" s="18" t="s">
        <v>1574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22">
        <f t="shared" si="6"/>
        <v>0</v>
      </c>
      <c r="AK433" s="11"/>
    </row>
    <row r="434" spans="1:37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1574</v>
      </c>
      <c r="Q434" s="18" t="s">
        <v>1575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22">
        <f t="shared" si="6"/>
        <v>0</v>
      </c>
      <c r="AK434" s="11"/>
    </row>
    <row r="435" spans="1:37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1575</v>
      </c>
      <c r="Q435" s="18" t="s">
        <v>1576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22">
        <f t="shared" si="6"/>
        <v>0</v>
      </c>
      <c r="AK435" s="11"/>
    </row>
    <row r="436" spans="1:37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1576</v>
      </c>
      <c r="Q436" s="18" t="s">
        <v>1577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22">
        <f t="shared" si="6"/>
        <v>0</v>
      </c>
      <c r="AK436" s="11"/>
    </row>
    <row r="437" spans="1:37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1577</v>
      </c>
      <c r="Q437" s="18" t="s">
        <v>1578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22">
        <f t="shared" si="6"/>
        <v>0</v>
      </c>
      <c r="AK437" s="11"/>
    </row>
    <row r="438" spans="1:37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1578</v>
      </c>
      <c r="Q438" s="18" t="s">
        <v>1579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22">
        <f t="shared" si="6"/>
        <v>0</v>
      </c>
      <c r="AK438" s="11"/>
    </row>
    <row r="439" spans="1:37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1579</v>
      </c>
      <c r="Q439" s="18" t="s">
        <v>1580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22">
        <f t="shared" si="6"/>
        <v>0</v>
      </c>
      <c r="AK439" s="11"/>
    </row>
    <row r="440" spans="1:37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1580</v>
      </c>
      <c r="Q440" s="18" t="s">
        <v>1581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22">
        <f t="shared" si="6"/>
        <v>0</v>
      </c>
      <c r="AK440" s="11"/>
    </row>
    <row r="441" spans="1:37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1581</v>
      </c>
      <c r="Q441" s="18" t="s">
        <v>1582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22">
        <f t="shared" si="6"/>
        <v>0</v>
      </c>
      <c r="AK441" s="11"/>
    </row>
    <row r="442" spans="1:37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1582</v>
      </c>
      <c r="Q442" s="18" t="s">
        <v>1583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22">
        <f t="shared" si="6"/>
        <v>0</v>
      </c>
      <c r="AK442" s="11"/>
    </row>
    <row r="443" spans="1:37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1583</v>
      </c>
      <c r="Q443" s="18" t="s">
        <v>1584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22">
        <f t="shared" si="6"/>
        <v>0</v>
      </c>
      <c r="AK443" s="11"/>
    </row>
    <row r="444" spans="1:37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1584</v>
      </c>
      <c r="Q444" s="18" t="s">
        <v>1585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22">
        <f t="shared" si="6"/>
        <v>0</v>
      </c>
      <c r="AK444" s="11"/>
    </row>
    <row r="445" spans="1:37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1585</v>
      </c>
      <c r="Q445" s="18" t="s">
        <v>1586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22">
        <f t="shared" si="6"/>
        <v>0</v>
      </c>
      <c r="AK445" s="11"/>
    </row>
    <row r="446" spans="1:37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1586</v>
      </c>
      <c r="Q446" s="18" t="s">
        <v>1587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22">
        <f t="shared" si="6"/>
        <v>0</v>
      </c>
      <c r="AK446" s="11"/>
    </row>
    <row r="447" spans="1:37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1587</v>
      </c>
      <c r="Q447" s="18" t="s">
        <v>1588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22">
        <f t="shared" si="6"/>
        <v>0</v>
      </c>
      <c r="AK447" s="11"/>
    </row>
    <row r="448" spans="1:37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1588</v>
      </c>
      <c r="Q448" s="18" t="s">
        <v>1589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22">
        <f t="shared" si="6"/>
        <v>0</v>
      </c>
      <c r="AK448" s="11"/>
    </row>
    <row r="449" spans="1:37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1589</v>
      </c>
      <c r="Q449" s="18" t="s">
        <v>1590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22">
        <f t="shared" si="6"/>
        <v>0</v>
      </c>
      <c r="AK449" s="11"/>
    </row>
    <row r="450" spans="1:37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1590</v>
      </c>
      <c r="Q450" s="18" t="s">
        <v>1591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22">
        <f t="shared" si="6"/>
        <v>0</v>
      </c>
      <c r="AK450" s="11"/>
    </row>
    <row r="451" spans="1:37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1591</v>
      </c>
      <c r="Q451" s="18" t="s">
        <v>1592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22">
        <f t="shared" si="6"/>
        <v>0</v>
      </c>
      <c r="AK451" s="11"/>
    </row>
    <row r="452" spans="1:37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1592</v>
      </c>
      <c r="Q452" s="18" t="s">
        <v>1593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22">
        <f t="shared" si="6"/>
        <v>0</v>
      </c>
      <c r="AK452" s="11"/>
    </row>
    <row r="453" spans="1:37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1593</v>
      </c>
      <c r="Q453" s="18" t="s">
        <v>1594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22">
        <f t="shared" si="6"/>
        <v>0</v>
      </c>
      <c r="AK453" s="11"/>
    </row>
    <row r="454" spans="1:37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1594</v>
      </c>
      <c r="Q454" s="18" t="s">
        <v>1595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22">
        <f t="shared" si="6"/>
        <v>0</v>
      </c>
      <c r="AK454" s="11"/>
    </row>
    <row r="455" spans="1:37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1595</v>
      </c>
      <c r="Q455" s="18" t="s">
        <v>1596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22">
        <f t="shared" si="6"/>
        <v>0</v>
      </c>
      <c r="AK455" s="11"/>
    </row>
    <row r="456" spans="1:37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1596</v>
      </c>
      <c r="Q456" s="18" t="s">
        <v>1597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22">
        <f t="shared" si="6"/>
        <v>0</v>
      </c>
      <c r="AK456" s="11"/>
    </row>
    <row r="457" spans="1:37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1597</v>
      </c>
      <c r="Q457" s="18" t="s">
        <v>1598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22">
        <f t="shared" si="6"/>
        <v>0</v>
      </c>
      <c r="AK457" s="11"/>
    </row>
    <row r="458" spans="1:37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1598</v>
      </c>
      <c r="Q458" s="18" t="s">
        <v>1599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22">
        <f t="shared" si="6"/>
        <v>0</v>
      </c>
      <c r="AK458" s="11"/>
    </row>
    <row r="459" spans="1:37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1599</v>
      </c>
      <c r="Q459" s="18" t="s">
        <v>1600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22">
        <f t="shared" ref="AJ459:AJ522" si="7">SUM(T459:AI459)</f>
        <v>0</v>
      </c>
      <c r="AK459" s="11"/>
    </row>
    <row r="460" spans="1:37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1600</v>
      </c>
      <c r="Q460" s="18" t="s">
        <v>1601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22">
        <f t="shared" si="7"/>
        <v>0</v>
      </c>
      <c r="AK460" s="11"/>
    </row>
    <row r="461" spans="1:37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1601</v>
      </c>
      <c r="Q461" s="18" t="s">
        <v>1602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22">
        <f t="shared" si="7"/>
        <v>0</v>
      </c>
      <c r="AK461" s="11"/>
    </row>
    <row r="462" spans="1:37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1602</v>
      </c>
      <c r="Q462" s="18" t="s">
        <v>1603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22">
        <f t="shared" si="7"/>
        <v>0</v>
      </c>
      <c r="AK462" s="11"/>
    </row>
    <row r="463" spans="1:37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1603</v>
      </c>
      <c r="Q463" s="18" t="s">
        <v>1604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22">
        <f t="shared" si="7"/>
        <v>0</v>
      </c>
      <c r="AK463" s="11"/>
    </row>
    <row r="464" spans="1:37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1604</v>
      </c>
      <c r="Q464" s="18" t="s">
        <v>1605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22">
        <f t="shared" si="7"/>
        <v>0</v>
      </c>
      <c r="AK464" s="11"/>
    </row>
    <row r="465" spans="1:37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1605</v>
      </c>
      <c r="Q465" s="18" t="s">
        <v>1606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22">
        <f t="shared" si="7"/>
        <v>0</v>
      </c>
      <c r="AK465" s="11"/>
    </row>
    <row r="466" spans="1:37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1606</v>
      </c>
      <c r="Q466" s="18" t="s">
        <v>1607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22">
        <f t="shared" si="7"/>
        <v>0</v>
      </c>
      <c r="AK466" s="11"/>
    </row>
    <row r="467" spans="1:37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1607</v>
      </c>
      <c r="Q467" s="18" t="s">
        <v>1608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22">
        <f t="shared" si="7"/>
        <v>0</v>
      </c>
      <c r="AK467" s="11"/>
    </row>
    <row r="468" spans="1:37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1608</v>
      </c>
      <c r="Q468" s="18" t="s">
        <v>1609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22">
        <f t="shared" si="7"/>
        <v>0</v>
      </c>
      <c r="AK468" s="11"/>
    </row>
    <row r="469" spans="1:37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1609</v>
      </c>
      <c r="Q469" s="18" t="s">
        <v>1610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22">
        <f t="shared" si="7"/>
        <v>0</v>
      </c>
      <c r="AK469" s="11"/>
    </row>
    <row r="470" spans="1:37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1610</v>
      </c>
      <c r="Q470" s="18" t="s">
        <v>1611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22">
        <f t="shared" si="7"/>
        <v>0</v>
      </c>
      <c r="AK470" s="11"/>
    </row>
    <row r="471" spans="1:37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1611</v>
      </c>
      <c r="Q471" s="18" t="s">
        <v>1612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22">
        <f t="shared" si="7"/>
        <v>0</v>
      </c>
      <c r="AK471" s="11"/>
    </row>
    <row r="472" spans="1:37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1612</v>
      </c>
      <c r="Q472" s="18" t="s">
        <v>1613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22">
        <f t="shared" si="7"/>
        <v>0</v>
      </c>
      <c r="AK472" s="11"/>
    </row>
    <row r="473" spans="1:37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1613</v>
      </c>
      <c r="Q473" s="18" t="s">
        <v>1614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22">
        <f t="shared" si="7"/>
        <v>0</v>
      </c>
      <c r="AK473" s="11"/>
    </row>
    <row r="474" spans="1:37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1614</v>
      </c>
      <c r="Q474" s="18" t="s">
        <v>1615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22">
        <f t="shared" si="7"/>
        <v>0</v>
      </c>
      <c r="AK474" s="11"/>
    </row>
    <row r="475" spans="1:37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1615</v>
      </c>
      <c r="Q475" s="18" t="s">
        <v>1616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22">
        <f t="shared" si="7"/>
        <v>0</v>
      </c>
      <c r="AK475" s="11"/>
    </row>
    <row r="476" spans="1:37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1616</v>
      </c>
      <c r="Q476" s="18" t="s">
        <v>1617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22">
        <f t="shared" si="7"/>
        <v>0</v>
      </c>
      <c r="AK476" s="11"/>
    </row>
    <row r="477" spans="1:37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1617</v>
      </c>
      <c r="Q477" s="18" t="s">
        <v>1618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22">
        <f t="shared" si="7"/>
        <v>0</v>
      </c>
      <c r="AK477" s="11"/>
    </row>
    <row r="478" spans="1:37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1618</v>
      </c>
      <c r="Q478" s="18" t="s">
        <v>1619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22">
        <f t="shared" si="7"/>
        <v>0</v>
      </c>
      <c r="AK478" s="11"/>
    </row>
    <row r="479" spans="1:37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1619</v>
      </c>
      <c r="Q479" s="18" t="s">
        <v>1620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22">
        <f t="shared" si="7"/>
        <v>0</v>
      </c>
      <c r="AK479" s="11"/>
    </row>
    <row r="480" spans="1:37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1620</v>
      </c>
      <c r="Q480" s="18" t="s">
        <v>1621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22">
        <f t="shared" si="7"/>
        <v>0</v>
      </c>
      <c r="AK480" s="11"/>
    </row>
    <row r="481" spans="1:37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1621</v>
      </c>
      <c r="Q481" s="18" t="s">
        <v>1622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22">
        <f t="shared" si="7"/>
        <v>0</v>
      </c>
      <c r="AK481" s="11"/>
    </row>
    <row r="482" spans="1:37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1622</v>
      </c>
      <c r="Q482" s="18" t="s">
        <v>1623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22">
        <f t="shared" si="7"/>
        <v>0</v>
      </c>
      <c r="AK482" s="11"/>
    </row>
    <row r="483" spans="1:37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1623</v>
      </c>
      <c r="Q483" s="18" t="s">
        <v>1624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22">
        <f t="shared" si="7"/>
        <v>0</v>
      </c>
      <c r="AK483" s="11"/>
    </row>
    <row r="484" spans="1:37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1624</v>
      </c>
      <c r="Q484" s="18" t="s">
        <v>1625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22">
        <f t="shared" si="7"/>
        <v>0</v>
      </c>
      <c r="AK484" s="11"/>
    </row>
    <row r="485" spans="1:37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1625</v>
      </c>
      <c r="Q485" s="18" t="s">
        <v>1626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22">
        <f t="shared" si="7"/>
        <v>0</v>
      </c>
      <c r="AK485" s="11"/>
    </row>
    <row r="486" spans="1:37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1626</v>
      </c>
      <c r="Q486" s="18" t="s">
        <v>1627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22">
        <f t="shared" si="7"/>
        <v>0</v>
      </c>
      <c r="AK486" s="11"/>
    </row>
    <row r="487" spans="1:37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1627</v>
      </c>
      <c r="Q487" s="18" t="s">
        <v>1628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22">
        <f t="shared" si="7"/>
        <v>0</v>
      </c>
      <c r="AK487" s="11"/>
    </row>
    <row r="488" spans="1:37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1628</v>
      </c>
      <c r="Q488" s="18" t="s">
        <v>1629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22">
        <f t="shared" si="7"/>
        <v>0</v>
      </c>
      <c r="AK488" s="11"/>
    </row>
    <row r="489" spans="1:37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1629</v>
      </c>
      <c r="Q489" s="18" t="s">
        <v>1630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22">
        <f t="shared" si="7"/>
        <v>0</v>
      </c>
      <c r="AK489" s="11"/>
    </row>
    <row r="490" spans="1:37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1630</v>
      </c>
      <c r="Q490" s="18" t="s">
        <v>1631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22">
        <f t="shared" si="7"/>
        <v>0</v>
      </c>
      <c r="AK490" s="11"/>
    </row>
    <row r="491" spans="1:37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1631</v>
      </c>
      <c r="Q491" s="18" t="s">
        <v>1632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22">
        <f t="shared" si="7"/>
        <v>0</v>
      </c>
      <c r="AK491" s="11"/>
    </row>
    <row r="492" spans="1:37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1632</v>
      </c>
      <c r="Q492" s="18" t="s">
        <v>1633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22">
        <f t="shared" si="7"/>
        <v>0</v>
      </c>
      <c r="AK492" s="11"/>
    </row>
    <row r="493" spans="1:37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1633</v>
      </c>
      <c r="Q493" s="18" t="s">
        <v>1634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22">
        <f t="shared" si="7"/>
        <v>0</v>
      </c>
      <c r="AK493" s="11"/>
    </row>
    <row r="494" spans="1:37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1634</v>
      </c>
      <c r="Q494" s="18" t="s">
        <v>1635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22">
        <f t="shared" si="7"/>
        <v>0</v>
      </c>
      <c r="AK494" s="11"/>
    </row>
    <row r="495" spans="1:37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1635</v>
      </c>
      <c r="Q495" s="18" t="s">
        <v>1636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22">
        <f t="shared" si="7"/>
        <v>0</v>
      </c>
      <c r="AK495" s="11"/>
    </row>
    <row r="496" spans="1:37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1636</v>
      </c>
      <c r="Q496" s="18" t="s">
        <v>1637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22">
        <f t="shared" si="7"/>
        <v>0</v>
      </c>
      <c r="AK496" s="11"/>
    </row>
    <row r="497" spans="1:37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1637</v>
      </c>
      <c r="Q497" s="18" t="s">
        <v>1638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22">
        <f t="shared" si="7"/>
        <v>0</v>
      </c>
      <c r="AK497" s="11"/>
    </row>
    <row r="498" spans="1:37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1638</v>
      </c>
      <c r="Q498" s="18" t="s">
        <v>1639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22">
        <f t="shared" si="7"/>
        <v>0</v>
      </c>
      <c r="AK498" s="11"/>
    </row>
    <row r="499" spans="1:37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1639</v>
      </c>
      <c r="Q499" s="18" t="s">
        <v>1640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22">
        <f t="shared" si="7"/>
        <v>0</v>
      </c>
      <c r="AK499" s="11"/>
    </row>
    <row r="500" spans="1:37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1640</v>
      </c>
      <c r="Q500" s="18" t="s">
        <v>1641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22">
        <f t="shared" si="7"/>
        <v>0</v>
      </c>
      <c r="AK500" s="11"/>
    </row>
    <row r="501" spans="1:37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1641</v>
      </c>
      <c r="Q501" s="18" t="s">
        <v>1642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22">
        <f t="shared" si="7"/>
        <v>0</v>
      </c>
      <c r="AK501" s="11"/>
    </row>
    <row r="502" spans="1:37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1642</v>
      </c>
      <c r="Q502" s="18" t="s">
        <v>1643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22">
        <f t="shared" si="7"/>
        <v>0</v>
      </c>
      <c r="AK502" s="11"/>
    </row>
    <row r="503" spans="1:37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1643</v>
      </c>
      <c r="Q503" s="18" t="s">
        <v>1644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22">
        <f t="shared" si="7"/>
        <v>0</v>
      </c>
      <c r="AK503" s="11"/>
    </row>
    <row r="504" spans="1:37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1644</v>
      </c>
      <c r="Q504" s="18" t="s">
        <v>1645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22">
        <f t="shared" si="7"/>
        <v>0</v>
      </c>
      <c r="AK504" s="11"/>
    </row>
    <row r="505" spans="1:37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1645</v>
      </c>
      <c r="Q505" s="18" t="s">
        <v>1646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22">
        <f t="shared" si="7"/>
        <v>0</v>
      </c>
      <c r="AK505" s="11"/>
    </row>
    <row r="506" spans="1:37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1646</v>
      </c>
      <c r="Q506" s="18" t="s">
        <v>1647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22">
        <f t="shared" si="7"/>
        <v>0</v>
      </c>
      <c r="AK506" s="11"/>
    </row>
    <row r="507" spans="1:37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1647</v>
      </c>
      <c r="Q507" s="18" t="s">
        <v>1648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22">
        <f t="shared" si="7"/>
        <v>0</v>
      </c>
      <c r="AK507" s="11"/>
    </row>
    <row r="508" spans="1:37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1648</v>
      </c>
      <c r="Q508" s="18" t="s">
        <v>1649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22">
        <f t="shared" si="7"/>
        <v>0</v>
      </c>
      <c r="AK508" s="11"/>
    </row>
    <row r="509" spans="1:37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1649</v>
      </c>
      <c r="Q509" s="18" t="s">
        <v>1650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22">
        <f t="shared" si="7"/>
        <v>0</v>
      </c>
      <c r="AK509" s="11"/>
    </row>
    <row r="510" spans="1:37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1650</v>
      </c>
      <c r="Q510" s="18" t="s">
        <v>1651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22">
        <f t="shared" si="7"/>
        <v>0</v>
      </c>
      <c r="AK510" s="11"/>
    </row>
    <row r="511" spans="1:37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1651</v>
      </c>
      <c r="Q511" s="18" t="s">
        <v>1652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22">
        <f t="shared" si="7"/>
        <v>0</v>
      </c>
      <c r="AK511" s="11"/>
    </row>
    <row r="512" spans="1:37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1652</v>
      </c>
      <c r="Q512" s="18" t="s">
        <v>1653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22">
        <f t="shared" si="7"/>
        <v>0</v>
      </c>
      <c r="AK512" s="11"/>
    </row>
    <row r="513" spans="1:37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1653</v>
      </c>
      <c r="Q513" s="18" t="s">
        <v>1654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22">
        <f t="shared" si="7"/>
        <v>0</v>
      </c>
      <c r="AK513" s="11"/>
    </row>
    <row r="514" spans="1:37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1654</v>
      </c>
      <c r="Q514" s="18" t="s">
        <v>1655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22">
        <f t="shared" si="7"/>
        <v>0</v>
      </c>
      <c r="AK514" s="11"/>
    </row>
    <row r="515" spans="1:37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1655</v>
      </c>
      <c r="Q515" s="18" t="s">
        <v>1656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22">
        <f t="shared" si="7"/>
        <v>0</v>
      </c>
      <c r="AK515" s="11"/>
    </row>
    <row r="516" spans="1:37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1656</v>
      </c>
      <c r="Q516" s="18" t="s">
        <v>1657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22">
        <f t="shared" si="7"/>
        <v>0</v>
      </c>
      <c r="AK516" s="11"/>
    </row>
    <row r="517" spans="1:37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1657</v>
      </c>
      <c r="Q517" s="18" t="s">
        <v>1658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22">
        <f t="shared" si="7"/>
        <v>0</v>
      </c>
      <c r="AK517" s="11"/>
    </row>
    <row r="518" spans="1:37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1658</v>
      </c>
      <c r="Q518" s="18" t="s">
        <v>1659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22">
        <f t="shared" si="7"/>
        <v>0</v>
      </c>
      <c r="AK518" s="11"/>
    </row>
    <row r="519" spans="1:37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1659</v>
      </c>
      <c r="Q519" s="18" t="s">
        <v>1660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22">
        <f t="shared" si="7"/>
        <v>0</v>
      </c>
      <c r="AK519" s="11"/>
    </row>
    <row r="520" spans="1:37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1660</v>
      </c>
      <c r="Q520" s="18" t="s">
        <v>1661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22">
        <f t="shared" si="7"/>
        <v>0</v>
      </c>
      <c r="AK520" s="11"/>
    </row>
    <row r="521" spans="1:37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1661</v>
      </c>
      <c r="Q521" s="18" t="s">
        <v>1662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22">
        <f t="shared" si="7"/>
        <v>0</v>
      </c>
      <c r="AK521" s="11"/>
    </row>
    <row r="522" spans="1:37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1662</v>
      </c>
      <c r="Q522" s="18" t="s">
        <v>1663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22">
        <f t="shared" si="7"/>
        <v>0</v>
      </c>
      <c r="AK522" s="11"/>
    </row>
    <row r="523" spans="1:37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1663</v>
      </c>
      <c r="Q523" s="18" t="s">
        <v>1664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22">
        <f t="shared" ref="AJ523:AJ586" si="8">SUM(T523:AI523)</f>
        <v>0</v>
      </c>
      <c r="AK523" s="11"/>
    </row>
    <row r="524" spans="1:37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1664</v>
      </c>
      <c r="Q524" s="18" t="s">
        <v>1665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22">
        <f t="shared" si="8"/>
        <v>0</v>
      </c>
      <c r="AK524" s="11"/>
    </row>
    <row r="525" spans="1:37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1665</v>
      </c>
      <c r="Q525" s="18" t="s">
        <v>1666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22">
        <f t="shared" si="8"/>
        <v>0</v>
      </c>
      <c r="AK525" s="11"/>
    </row>
    <row r="526" spans="1:37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1666</v>
      </c>
      <c r="Q526" s="18" t="s">
        <v>1667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22">
        <f t="shared" si="8"/>
        <v>0</v>
      </c>
      <c r="AK526" s="11"/>
    </row>
    <row r="527" spans="1:37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1667</v>
      </c>
      <c r="Q527" s="18" t="s">
        <v>1668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22">
        <f t="shared" si="8"/>
        <v>0</v>
      </c>
      <c r="AK527" s="11"/>
    </row>
    <row r="528" spans="1:37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1668</v>
      </c>
      <c r="Q528" s="18" t="s">
        <v>1669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22">
        <f t="shared" si="8"/>
        <v>0</v>
      </c>
      <c r="AK528" s="11"/>
    </row>
    <row r="529" spans="1:37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1669</v>
      </c>
      <c r="Q529" s="18" t="s">
        <v>1670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22">
        <f t="shared" si="8"/>
        <v>0</v>
      </c>
      <c r="AK529" s="11"/>
    </row>
    <row r="530" spans="1:37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1670</v>
      </c>
      <c r="Q530" s="18" t="s">
        <v>1671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22">
        <f t="shared" si="8"/>
        <v>0</v>
      </c>
      <c r="AK530" s="11"/>
    </row>
    <row r="531" spans="1:37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1671</v>
      </c>
      <c r="Q531" s="18" t="s">
        <v>1672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22">
        <f t="shared" si="8"/>
        <v>0</v>
      </c>
      <c r="AK531" s="11"/>
    </row>
    <row r="532" spans="1:37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1672</v>
      </c>
      <c r="Q532" s="18" t="s">
        <v>1673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22">
        <f t="shared" si="8"/>
        <v>0</v>
      </c>
      <c r="AK532" s="11"/>
    </row>
    <row r="533" spans="1:37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1673</v>
      </c>
      <c r="Q533" s="18" t="s">
        <v>1674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22">
        <f t="shared" si="8"/>
        <v>0</v>
      </c>
      <c r="AK533" s="11"/>
    </row>
    <row r="534" spans="1:37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1674</v>
      </c>
      <c r="Q534" s="18" t="s">
        <v>1675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22">
        <f t="shared" si="8"/>
        <v>0</v>
      </c>
      <c r="AK534" s="11"/>
    </row>
    <row r="535" spans="1:37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1675</v>
      </c>
      <c r="Q535" s="18" t="s">
        <v>1676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22">
        <f t="shared" si="8"/>
        <v>0</v>
      </c>
      <c r="AK535" s="11"/>
    </row>
    <row r="536" spans="1:37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1676</v>
      </c>
      <c r="Q536" s="18" t="s">
        <v>1677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22">
        <f t="shared" si="8"/>
        <v>0</v>
      </c>
      <c r="AK536" s="11"/>
    </row>
    <row r="537" spans="1:37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1677</v>
      </c>
      <c r="Q537" s="18" t="s">
        <v>1678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22">
        <f t="shared" si="8"/>
        <v>0</v>
      </c>
      <c r="AK537" s="11"/>
    </row>
    <row r="538" spans="1:37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1678</v>
      </c>
      <c r="Q538" s="18" t="s">
        <v>1679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22">
        <f t="shared" si="8"/>
        <v>0</v>
      </c>
      <c r="AK538" s="11"/>
    </row>
    <row r="539" spans="1:37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1679</v>
      </c>
      <c r="Q539" s="18" t="s">
        <v>1680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22">
        <f t="shared" si="8"/>
        <v>0</v>
      </c>
      <c r="AK539" s="11"/>
    </row>
    <row r="540" spans="1:37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1680</v>
      </c>
      <c r="Q540" s="18" t="s">
        <v>1681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22">
        <f t="shared" si="8"/>
        <v>0</v>
      </c>
      <c r="AK540" s="11"/>
    </row>
    <row r="541" spans="1:37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1681</v>
      </c>
      <c r="Q541" s="18" t="s">
        <v>1682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22">
        <f t="shared" si="8"/>
        <v>0</v>
      </c>
      <c r="AK541" s="11"/>
    </row>
    <row r="542" spans="1:37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1682</v>
      </c>
      <c r="Q542" s="18" t="s">
        <v>1683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22">
        <f t="shared" si="8"/>
        <v>0</v>
      </c>
      <c r="AK542" s="11"/>
    </row>
    <row r="543" spans="1:37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1683</v>
      </c>
      <c r="Q543" s="18" t="s">
        <v>1684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22">
        <f t="shared" si="8"/>
        <v>0</v>
      </c>
      <c r="AK543" s="11"/>
    </row>
    <row r="544" spans="1:37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1684</v>
      </c>
      <c r="Q544" s="18" t="s">
        <v>1685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22">
        <f t="shared" si="8"/>
        <v>0</v>
      </c>
      <c r="AK544" s="11"/>
    </row>
    <row r="545" spans="1:37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1685</v>
      </c>
      <c r="Q545" s="18" t="s">
        <v>1686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22">
        <f t="shared" si="8"/>
        <v>0</v>
      </c>
      <c r="AK545" s="11"/>
    </row>
    <row r="546" spans="1:37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1686</v>
      </c>
      <c r="Q546" s="18" t="s">
        <v>1687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22">
        <f t="shared" si="8"/>
        <v>0</v>
      </c>
      <c r="AK546" s="11"/>
    </row>
    <row r="547" spans="1:37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1687</v>
      </c>
      <c r="Q547" s="18" t="s">
        <v>1688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22">
        <f t="shared" si="8"/>
        <v>0</v>
      </c>
      <c r="AK547" s="11"/>
    </row>
    <row r="548" spans="1:37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1688</v>
      </c>
      <c r="Q548" s="18" t="s">
        <v>1689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22">
        <f t="shared" si="8"/>
        <v>0</v>
      </c>
      <c r="AK548" s="11"/>
    </row>
    <row r="549" spans="1:37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1689</v>
      </c>
      <c r="Q549" s="18" t="s">
        <v>1690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22">
        <f t="shared" si="8"/>
        <v>0</v>
      </c>
      <c r="AK549" s="11"/>
    </row>
    <row r="550" spans="1:37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1690</v>
      </c>
      <c r="Q550" s="18" t="s">
        <v>1691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22">
        <f t="shared" si="8"/>
        <v>0</v>
      </c>
      <c r="AK550" s="11"/>
    </row>
    <row r="551" spans="1:37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1691</v>
      </c>
      <c r="Q551" s="18" t="s">
        <v>1692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22">
        <f t="shared" si="8"/>
        <v>0</v>
      </c>
      <c r="AK551" s="11"/>
    </row>
    <row r="552" spans="1:37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1692</v>
      </c>
      <c r="Q552" s="18" t="s">
        <v>1693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22">
        <f t="shared" si="8"/>
        <v>0</v>
      </c>
      <c r="AK552" s="11"/>
    </row>
    <row r="553" spans="1:37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1693</v>
      </c>
      <c r="Q553" s="18" t="s">
        <v>1694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22">
        <f t="shared" si="8"/>
        <v>0</v>
      </c>
      <c r="AK553" s="11"/>
    </row>
    <row r="554" spans="1:37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1694</v>
      </c>
      <c r="Q554" s="18" t="s">
        <v>1695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22">
        <f t="shared" si="8"/>
        <v>0</v>
      </c>
      <c r="AK554" s="11"/>
    </row>
    <row r="555" spans="1:37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1695</v>
      </c>
      <c r="Q555" s="18" t="s">
        <v>1696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22">
        <f t="shared" si="8"/>
        <v>0</v>
      </c>
      <c r="AK555" s="11"/>
    </row>
    <row r="556" spans="1:37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1696</v>
      </c>
      <c r="Q556" s="18" t="s">
        <v>1697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22">
        <f t="shared" si="8"/>
        <v>0</v>
      </c>
      <c r="AK556" s="11"/>
    </row>
    <row r="557" spans="1:37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1697</v>
      </c>
      <c r="Q557" s="18" t="s">
        <v>1698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22">
        <f t="shared" si="8"/>
        <v>0</v>
      </c>
      <c r="AK557" s="11"/>
    </row>
    <row r="558" spans="1:37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1698</v>
      </c>
      <c r="Q558" s="18" t="s">
        <v>1699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22">
        <f t="shared" si="8"/>
        <v>0</v>
      </c>
      <c r="AK558" s="11"/>
    </row>
    <row r="559" spans="1:37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1699</v>
      </c>
      <c r="Q559" s="18" t="s">
        <v>1700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22">
        <f t="shared" si="8"/>
        <v>0</v>
      </c>
      <c r="AK559" s="11"/>
    </row>
    <row r="560" spans="1:37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1700</v>
      </c>
      <c r="Q560" s="18" t="s">
        <v>1701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22">
        <f t="shared" si="8"/>
        <v>0</v>
      </c>
      <c r="AK560" s="11"/>
    </row>
    <row r="561" spans="1:37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1701</v>
      </c>
      <c r="Q561" s="18" t="s">
        <v>1702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22">
        <f t="shared" si="8"/>
        <v>0</v>
      </c>
      <c r="AK561" s="11"/>
    </row>
    <row r="562" spans="1:37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1702</v>
      </c>
      <c r="Q562" s="18" t="s">
        <v>1703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22">
        <f t="shared" si="8"/>
        <v>0</v>
      </c>
      <c r="AK562" s="11"/>
    </row>
    <row r="563" spans="1:37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1703</v>
      </c>
      <c r="Q563" s="18" t="s">
        <v>1704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22">
        <f t="shared" si="8"/>
        <v>0</v>
      </c>
      <c r="AK563" s="11"/>
    </row>
    <row r="564" spans="1:37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1704</v>
      </c>
      <c r="Q564" s="18" t="s">
        <v>1705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22">
        <f t="shared" si="8"/>
        <v>0</v>
      </c>
      <c r="AK564" s="11"/>
    </row>
    <row r="565" spans="1:37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1705</v>
      </c>
      <c r="Q565" s="18" t="s">
        <v>1706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22">
        <f t="shared" si="8"/>
        <v>0</v>
      </c>
      <c r="AK565" s="11"/>
    </row>
    <row r="566" spans="1:37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1706</v>
      </c>
      <c r="Q566" s="18" t="s">
        <v>1707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22">
        <f t="shared" si="8"/>
        <v>0</v>
      </c>
      <c r="AK566" s="11"/>
    </row>
    <row r="567" spans="1:37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1707</v>
      </c>
      <c r="Q567" s="18" t="s">
        <v>1708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22">
        <f t="shared" si="8"/>
        <v>0</v>
      </c>
      <c r="AK567" s="11"/>
    </row>
    <row r="568" spans="1:37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1708</v>
      </c>
      <c r="Q568" s="18" t="s">
        <v>1709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22">
        <f t="shared" si="8"/>
        <v>0</v>
      </c>
      <c r="AK568" s="11"/>
    </row>
    <row r="569" spans="1:37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1709</v>
      </c>
      <c r="Q569" s="18" t="s">
        <v>1710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22">
        <f t="shared" si="8"/>
        <v>0</v>
      </c>
      <c r="AK569" s="11"/>
    </row>
    <row r="570" spans="1:37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1710</v>
      </c>
      <c r="Q570" s="18" t="s">
        <v>1711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22">
        <f t="shared" si="8"/>
        <v>0</v>
      </c>
      <c r="AK570" s="11"/>
    </row>
    <row r="571" spans="1:37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1711</v>
      </c>
      <c r="Q571" s="18" t="s">
        <v>1712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22">
        <f t="shared" si="8"/>
        <v>0</v>
      </c>
      <c r="AK571" s="11"/>
    </row>
    <row r="572" spans="1:37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1712</v>
      </c>
      <c r="Q572" s="18" t="s">
        <v>1713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22">
        <f t="shared" si="8"/>
        <v>0</v>
      </c>
      <c r="AK572" s="11"/>
    </row>
    <row r="573" spans="1:37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1713</v>
      </c>
      <c r="Q573" s="18" t="s">
        <v>1714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22">
        <f t="shared" si="8"/>
        <v>0</v>
      </c>
      <c r="AK573" s="11"/>
    </row>
    <row r="574" spans="1:37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1714</v>
      </c>
      <c r="Q574" s="18" t="s">
        <v>1715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22">
        <f t="shared" si="8"/>
        <v>0</v>
      </c>
      <c r="AK574" s="11"/>
    </row>
    <row r="575" spans="1:37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1715</v>
      </c>
      <c r="Q575" s="18" t="s">
        <v>1716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22">
        <f t="shared" si="8"/>
        <v>0</v>
      </c>
      <c r="AK575" s="11"/>
    </row>
    <row r="576" spans="1:37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1716</v>
      </c>
      <c r="Q576" s="18" t="s">
        <v>1717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22">
        <f t="shared" si="8"/>
        <v>0</v>
      </c>
      <c r="AK576" s="11"/>
    </row>
    <row r="577" spans="1:37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1717</v>
      </c>
      <c r="Q577" s="18" t="s">
        <v>1718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22">
        <f t="shared" si="8"/>
        <v>0</v>
      </c>
      <c r="AK577" s="11"/>
    </row>
    <row r="578" spans="1:37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1718</v>
      </c>
      <c r="Q578" s="18" t="s">
        <v>1719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22">
        <f t="shared" si="8"/>
        <v>0</v>
      </c>
      <c r="AK578" s="11"/>
    </row>
    <row r="579" spans="1:37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1719</v>
      </c>
      <c r="Q579" s="18" t="s">
        <v>1720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22">
        <f t="shared" si="8"/>
        <v>0</v>
      </c>
      <c r="AK579" s="11"/>
    </row>
    <row r="580" spans="1:37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1720</v>
      </c>
      <c r="Q580" s="18" t="s">
        <v>1721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22">
        <f t="shared" si="8"/>
        <v>0</v>
      </c>
      <c r="AK580" s="11"/>
    </row>
    <row r="581" spans="1:37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1721</v>
      </c>
      <c r="Q581" s="18" t="s">
        <v>1722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22">
        <f t="shared" si="8"/>
        <v>0</v>
      </c>
      <c r="AK581" s="11"/>
    </row>
    <row r="582" spans="1:37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1722</v>
      </c>
      <c r="Q582" s="18" t="s">
        <v>1723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22">
        <f t="shared" si="8"/>
        <v>0</v>
      </c>
      <c r="AK582" s="11"/>
    </row>
    <row r="583" spans="1:37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1723</v>
      </c>
      <c r="Q583" s="18" t="s">
        <v>1724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22">
        <f t="shared" si="8"/>
        <v>0</v>
      </c>
      <c r="AK583" s="11"/>
    </row>
    <row r="584" spans="1:37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1724</v>
      </c>
      <c r="Q584" s="18" t="s">
        <v>1725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22">
        <f t="shared" si="8"/>
        <v>0</v>
      </c>
      <c r="AK584" s="11"/>
    </row>
    <row r="585" spans="1:37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1725</v>
      </c>
      <c r="Q585" s="18" t="s">
        <v>1726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22">
        <f t="shared" si="8"/>
        <v>0</v>
      </c>
      <c r="AK585" s="11"/>
    </row>
    <row r="586" spans="1:37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1726</v>
      </c>
      <c r="Q586" s="18" t="s">
        <v>1727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22">
        <f t="shared" si="8"/>
        <v>0</v>
      </c>
      <c r="AK586" s="11"/>
    </row>
    <row r="587" spans="1:37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1727</v>
      </c>
      <c r="Q587" s="18" t="s">
        <v>1728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22">
        <f t="shared" ref="AJ587:AJ650" si="9">SUM(T587:AI587)</f>
        <v>0</v>
      </c>
      <c r="AK587" s="11"/>
    </row>
    <row r="588" spans="1:37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1728</v>
      </c>
      <c r="Q588" s="18" t="s">
        <v>1729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22">
        <f t="shared" si="9"/>
        <v>0</v>
      </c>
      <c r="AK588" s="11"/>
    </row>
    <row r="589" spans="1:37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1729</v>
      </c>
      <c r="Q589" s="18" t="s">
        <v>1730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22">
        <f t="shared" si="9"/>
        <v>0</v>
      </c>
      <c r="AK589" s="11"/>
    </row>
    <row r="590" spans="1:37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1730</v>
      </c>
      <c r="Q590" s="18" t="s">
        <v>1731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22">
        <f t="shared" si="9"/>
        <v>0</v>
      </c>
      <c r="AK590" s="11"/>
    </row>
    <row r="591" spans="1:37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1731</v>
      </c>
      <c r="Q591" s="18" t="s">
        <v>1732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22">
        <f t="shared" si="9"/>
        <v>0</v>
      </c>
      <c r="AK591" s="11"/>
    </row>
    <row r="592" spans="1:37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1732</v>
      </c>
      <c r="Q592" s="18" t="s">
        <v>1733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22">
        <f t="shared" si="9"/>
        <v>0</v>
      </c>
      <c r="AK592" s="11"/>
    </row>
    <row r="593" spans="1:37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1733</v>
      </c>
      <c r="Q593" s="18" t="s">
        <v>1734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22">
        <f t="shared" si="9"/>
        <v>0</v>
      </c>
      <c r="AK593" s="11"/>
    </row>
    <row r="594" spans="1:37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1734</v>
      </c>
      <c r="Q594" s="18" t="s">
        <v>1735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22">
        <f t="shared" si="9"/>
        <v>0</v>
      </c>
      <c r="AK594" s="11"/>
    </row>
    <row r="595" spans="1:37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1735</v>
      </c>
      <c r="Q595" s="18" t="s">
        <v>1736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22">
        <f t="shared" si="9"/>
        <v>0</v>
      </c>
      <c r="AK595" s="11"/>
    </row>
    <row r="596" spans="1:37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1736</v>
      </c>
      <c r="Q596" s="18" t="s">
        <v>1737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22">
        <f t="shared" si="9"/>
        <v>0</v>
      </c>
      <c r="AK596" s="11"/>
    </row>
    <row r="597" spans="1:37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1737</v>
      </c>
      <c r="Q597" s="18" t="s">
        <v>1738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22">
        <f t="shared" si="9"/>
        <v>0</v>
      </c>
      <c r="AK597" s="11"/>
    </row>
    <row r="598" spans="1:37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1738</v>
      </c>
      <c r="Q598" s="18" t="s">
        <v>1739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22">
        <f t="shared" si="9"/>
        <v>0</v>
      </c>
      <c r="AK598" s="11"/>
    </row>
    <row r="599" spans="1:37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1739</v>
      </c>
      <c r="Q599" s="18" t="s">
        <v>1740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22">
        <f t="shared" si="9"/>
        <v>0</v>
      </c>
      <c r="AK599" s="11"/>
    </row>
    <row r="600" spans="1:37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1740</v>
      </c>
      <c r="Q600" s="18" t="s">
        <v>1741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22">
        <f t="shared" si="9"/>
        <v>0</v>
      </c>
      <c r="AK600" s="11"/>
    </row>
    <row r="601" spans="1:37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1741</v>
      </c>
      <c r="Q601" s="18" t="s">
        <v>1742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22">
        <f t="shared" si="9"/>
        <v>0</v>
      </c>
      <c r="AK601" s="11"/>
    </row>
    <row r="602" spans="1:37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1742</v>
      </c>
      <c r="Q602" s="18" t="s">
        <v>1743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22">
        <f t="shared" si="9"/>
        <v>0</v>
      </c>
      <c r="AK602" s="11"/>
    </row>
    <row r="603" spans="1:37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1743</v>
      </c>
      <c r="Q603" s="18" t="s">
        <v>1744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22">
        <f t="shared" si="9"/>
        <v>0</v>
      </c>
      <c r="AK603" s="11"/>
    </row>
    <row r="604" spans="1:37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1744</v>
      </c>
      <c r="Q604" s="18" t="s">
        <v>1745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22">
        <f t="shared" si="9"/>
        <v>0</v>
      </c>
      <c r="AK604" s="11"/>
    </row>
    <row r="605" spans="1:37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1745</v>
      </c>
      <c r="Q605" s="18" t="s">
        <v>1746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22">
        <f t="shared" si="9"/>
        <v>0</v>
      </c>
      <c r="AK605" s="11"/>
    </row>
    <row r="606" spans="1:37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1746</v>
      </c>
      <c r="Q606" s="18" t="s">
        <v>1747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22">
        <f t="shared" si="9"/>
        <v>0</v>
      </c>
      <c r="AK606" s="11"/>
    </row>
    <row r="607" spans="1:37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1747</v>
      </c>
      <c r="Q607" s="18" t="s">
        <v>1748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22">
        <f t="shared" si="9"/>
        <v>0</v>
      </c>
      <c r="AK607" s="11"/>
    </row>
    <row r="608" spans="1:37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1748</v>
      </c>
      <c r="Q608" s="18" t="s">
        <v>1749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22">
        <f t="shared" si="9"/>
        <v>0</v>
      </c>
      <c r="AK608" s="11"/>
    </row>
    <row r="609" spans="1:37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1749</v>
      </c>
      <c r="Q609" s="18" t="s">
        <v>1750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22">
        <f t="shared" si="9"/>
        <v>0</v>
      </c>
      <c r="AK609" s="11"/>
    </row>
    <row r="610" spans="1:37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1750</v>
      </c>
      <c r="Q610" s="18" t="s">
        <v>1751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22">
        <f t="shared" si="9"/>
        <v>0</v>
      </c>
      <c r="AK610" s="11"/>
    </row>
    <row r="611" spans="1:37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1751</v>
      </c>
      <c r="Q611" s="18" t="s">
        <v>1752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22">
        <f t="shared" si="9"/>
        <v>0</v>
      </c>
      <c r="AK611" s="11"/>
    </row>
    <row r="612" spans="1:37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1752</v>
      </c>
      <c r="Q612" s="18" t="s">
        <v>1753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22">
        <f t="shared" si="9"/>
        <v>0</v>
      </c>
      <c r="AK612" s="11"/>
    </row>
    <row r="613" spans="1:37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1753</v>
      </c>
      <c r="Q613" s="18" t="s">
        <v>1754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22">
        <f t="shared" si="9"/>
        <v>0</v>
      </c>
      <c r="AK613" s="11"/>
    </row>
    <row r="614" spans="1:37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1754</v>
      </c>
      <c r="Q614" s="18" t="s">
        <v>1755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22">
        <f t="shared" si="9"/>
        <v>0</v>
      </c>
      <c r="AK614" s="11"/>
    </row>
    <row r="615" spans="1:37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1755</v>
      </c>
      <c r="Q615" s="18" t="s">
        <v>1756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22">
        <f t="shared" si="9"/>
        <v>0</v>
      </c>
      <c r="AK615" s="11"/>
    </row>
    <row r="616" spans="1:37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1756</v>
      </c>
      <c r="Q616" s="18" t="s">
        <v>1757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22">
        <f t="shared" si="9"/>
        <v>0</v>
      </c>
      <c r="AK616" s="11"/>
    </row>
    <row r="617" spans="1:37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1757</v>
      </c>
      <c r="Q617" s="18" t="s">
        <v>1758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22">
        <f t="shared" si="9"/>
        <v>0</v>
      </c>
      <c r="AK617" s="11"/>
    </row>
    <row r="618" spans="1:37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1758</v>
      </c>
      <c r="Q618" s="18" t="s">
        <v>1759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22">
        <f t="shared" si="9"/>
        <v>0</v>
      </c>
      <c r="AK618" s="11"/>
    </row>
    <row r="619" spans="1:37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1759</v>
      </c>
      <c r="Q619" s="18" t="s">
        <v>1760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22">
        <f t="shared" si="9"/>
        <v>0</v>
      </c>
      <c r="AK619" s="11"/>
    </row>
    <row r="620" spans="1:37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1760</v>
      </c>
      <c r="Q620" s="18" t="s">
        <v>1761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22">
        <f t="shared" si="9"/>
        <v>0</v>
      </c>
      <c r="AK620" s="11"/>
    </row>
    <row r="621" spans="1:37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1761</v>
      </c>
      <c r="Q621" s="18" t="s">
        <v>1762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22">
        <f t="shared" si="9"/>
        <v>0</v>
      </c>
      <c r="AK621" s="11"/>
    </row>
    <row r="622" spans="1:37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1762</v>
      </c>
      <c r="Q622" s="18" t="s">
        <v>1763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22">
        <f t="shared" si="9"/>
        <v>0</v>
      </c>
      <c r="AK622" s="11"/>
    </row>
    <row r="623" spans="1:37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1763</v>
      </c>
      <c r="Q623" s="18" t="s">
        <v>1764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22">
        <f t="shared" si="9"/>
        <v>0</v>
      </c>
      <c r="AK623" s="11"/>
    </row>
    <row r="624" spans="1:37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1764</v>
      </c>
      <c r="Q624" s="18" t="s">
        <v>1765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22">
        <f t="shared" si="9"/>
        <v>0</v>
      </c>
      <c r="AK624" s="11"/>
    </row>
    <row r="625" spans="1:37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1765</v>
      </c>
      <c r="Q625" s="18" t="s">
        <v>1766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22">
        <f t="shared" si="9"/>
        <v>0</v>
      </c>
      <c r="AK625" s="11"/>
    </row>
    <row r="626" spans="1:37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1766</v>
      </c>
      <c r="Q626" s="18" t="s">
        <v>1767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22">
        <f t="shared" si="9"/>
        <v>0</v>
      </c>
      <c r="AK626" s="11"/>
    </row>
    <row r="627" spans="1:37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1767</v>
      </c>
      <c r="Q627" s="18" t="s">
        <v>1768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22">
        <f t="shared" si="9"/>
        <v>0</v>
      </c>
      <c r="AK627" s="11"/>
    </row>
    <row r="628" spans="1:37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1768</v>
      </c>
      <c r="Q628" s="18" t="s">
        <v>1769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22">
        <f t="shared" si="9"/>
        <v>0</v>
      </c>
      <c r="AK628" s="11"/>
    </row>
    <row r="629" spans="1:37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1769</v>
      </c>
      <c r="Q629" s="18" t="s">
        <v>1770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22">
        <f t="shared" si="9"/>
        <v>0</v>
      </c>
      <c r="AK629" s="11"/>
    </row>
    <row r="630" spans="1:37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1770</v>
      </c>
      <c r="Q630" s="18" t="s">
        <v>1771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22">
        <f t="shared" si="9"/>
        <v>0</v>
      </c>
      <c r="AK630" s="11"/>
    </row>
    <row r="631" spans="1:37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1771</v>
      </c>
      <c r="Q631" s="18" t="s">
        <v>1772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22">
        <f t="shared" si="9"/>
        <v>0</v>
      </c>
      <c r="AK631" s="11"/>
    </row>
    <row r="632" spans="1:37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1772</v>
      </c>
      <c r="Q632" s="18" t="s">
        <v>1773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22">
        <f t="shared" si="9"/>
        <v>0</v>
      </c>
      <c r="AK632" s="11"/>
    </row>
    <row r="633" spans="1:37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1773</v>
      </c>
      <c r="Q633" s="18" t="s">
        <v>1774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22">
        <f t="shared" si="9"/>
        <v>0</v>
      </c>
      <c r="AK633" s="11"/>
    </row>
    <row r="634" spans="1:37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1774</v>
      </c>
      <c r="Q634" s="18" t="s">
        <v>1775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22">
        <f t="shared" si="9"/>
        <v>0</v>
      </c>
      <c r="AK634" s="11"/>
    </row>
    <row r="635" spans="1:37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1775</v>
      </c>
      <c r="Q635" s="18" t="s">
        <v>1776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22">
        <f t="shared" si="9"/>
        <v>0</v>
      </c>
      <c r="AK635" s="11"/>
    </row>
    <row r="636" spans="1:37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1776</v>
      </c>
      <c r="Q636" s="18" t="s">
        <v>1777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22">
        <f t="shared" si="9"/>
        <v>0</v>
      </c>
      <c r="AK636" s="11"/>
    </row>
    <row r="637" spans="1:37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1777</v>
      </c>
      <c r="Q637" s="18" t="s">
        <v>1778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22">
        <f t="shared" si="9"/>
        <v>0</v>
      </c>
      <c r="AK637" s="11"/>
    </row>
    <row r="638" spans="1:37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1778</v>
      </c>
      <c r="Q638" s="18" t="s">
        <v>1779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22">
        <f t="shared" si="9"/>
        <v>0</v>
      </c>
      <c r="AK638" s="11"/>
    </row>
    <row r="639" spans="1:37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1779</v>
      </c>
      <c r="Q639" s="18" t="s">
        <v>1780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22">
        <f t="shared" si="9"/>
        <v>0</v>
      </c>
      <c r="AK639" s="11"/>
    </row>
    <row r="640" spans="1:37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1780</v>
      </c>
      <c r="Q640" s="18" t="s">
        <v>1781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22">
        <f t="shared" si="9"/>
        <v>0</v>
      </c>
      <c r="AK640" s="11"/>
    </row>
    <row r="641" spans="1:37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1781</v>
      </c>
      <c r="Q641" s="18" t="s">
        <v>1782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22">
        <f t="shared" si="9"/>
        <v>0</v>
      </c>
      <c r="AK641" s="11"/>
    </row>
    <row r="642" spans="1:37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1782</v>
      </c>
      <c r="Q642" s="18" t="s">
        <v>1783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22">
        <f t="shared" si="9"/>
        <v>0</v>
      </c>
      <c r="AK642" s="11"/>
    </row>
    <row r="643" spans="1:37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1783</v>
      </c>
      <c r="Q643" s="18" t="s">
        <v>1784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22">
        <f t="shared" si="9"/>
        <v>0</v>
      </c>
      <c r="AK643" s="11"/>
    </row>
    <row r="644" spans="1:37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1784</v>
      </c>
      <c r="Q644" s="18" t="s">
        <v>1785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22">
        <f t="shared" si="9"/>
        <v>0</v>
      </c>
      <c r="AK644" s="11"/>
    </row>
    <row r="645" spans="1:37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1785</v>
      </c>
      <c r="Q645" s="18" t="s">
        <v>1786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22">
        <f t="shared" si="9"/>
        <v>0</v>
      </c>
      <c r="AK645" s="11"/>
    </row>
    <row r="646" spans="1:37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1786</v>
      </c>
      <c r="Q646" s="18" t="s">
        <v>1787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22">
        <f t="shared" si="9"/>
        <v>0</v>
      </c>
      <c r="AK646" s="11"/>
    </row>
    <row r="647" spans="1:37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1787</v>
      </c>
      <c r="Q647" s="18" t="s">
        <v>1788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22">
        <f t="shared" si="9"/>
        <v>0</v>
      </c>
      <c r="AK647" s="11"/>
    </row>
    <row r="648" spans="1:37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1788</v>
      </c>
      <c r="Q648" s="18" t="s">
        <v>1789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22">
        <f t="shared" si="9"/>
        <v>0</v>
      </c>
      <c r="AK648" s="11"/>
    </row>
    <row r="649" spans="1:37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1789</v>
      </c>
      <c r="Q649" s="18" t="s">
        <v>1790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22">
        <f t="shared" si="9"/>
        <v>0</v>
      </c>
      <c r="AK649" s="11"/>
    </row>
    <row r="650" spans="1:37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1790</v>
      </c>
      <c r="Q650" s="18" t="s">
        <v>1791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22">
        <f t="shared" si="9"/>
        <v>0</v>
      </c>
      <c r="AK650" s="11"/>
    </row>
    <row r="651" spans="1:37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1791</v>
      </c>
      <c r="Q651" s="18" t="s">
        <v>1792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22">
        <f t="shared" ref="AJ651:AJ714" si="10">SUM(T651:AI651)</f>
        <v>0</v>
      </c>
      <c r="AK651" s="11"/>
    </row>
    <row r="652" spans="1:37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1792</v>
      </c>
      <c r="Q652" s="18" t="s">
        <v>1793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22">
        <f t="shared" si="10"/>
        <v>0</v>
      </c>
      <c r="AK652" s="11"/>
    </row>
    <row r="653" spans="1:37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1793</v>
      </c>
      <c r="Q653" s="18" t="s">
        <v>1794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22">
        <f t="shared" si="10"/>
        <v>0</v>
      </c>
      <c r="AK653" s="11"/>
    </row>
    <row r="654" spans="1:37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1794</v>
      </c>
      <c r="Q654" s="18" t="s">
        <v>1795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22">
        <f t="shared" si="10"/>
        <v>0</v>
      </c>
      <c r="AK654" s="11"/>
    </row>
    <row r="655" spans="1:37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1795</v>
      </c>
      <c r="Q655" s="18" t="s">
        <v>1796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22">
        <f t="shared" si="10"/>
        <v>0</v>
      </c>
      <c r="AK655" s="11"/>
    </row>
    <row r="656" spans="1:37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1796</v>
      </c>
      <c r="Q656" s="18" t="s">
        <v>1797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22">
        <f t="shared" si="10"/>
        <v>0</v>
      </c>
      <c r="AK656" s="11"/>
    </row>
    <row r="657" spans="1:37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1797</v>
      </c>
      <c r="Q657" s="18" t="s">
        <v>1798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22">
        <f t="shared" si="10"/>
        <v>0</v>
      </c>
      <c r="AK657" s="11"/>
    </row>
    <row r="658" spans="1:37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1798</v>
      </c>
      <c r="Q658" s="18" t="s">
        <v>1799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22">
        <f t="shared" si="10"/>
        <v>0</v>
      </c>
      <c r="AK658" s="11"/>
    </row>
    <row r="659" spans="1:37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1799</v>
      </c>
      <c r="Q659" s="18" t="s">
        <v>1800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22">
        <f t="shared" si="10"/>
        <v>0</v>
      </c>
      <c r="AK659" s="11"/>
    </row>
    <row r="660" spans="1:37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1800</v>
      </c>
      <c r="Q660" s="18" t="s">
        <v>1801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22">
        <f t="shared" si="10"/>
        <v>0</v>
      </c>
      <c r="AK660" s="11"/>
    </row>
    <row r="661" spans="1:37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1801</v>
      </c>
      <c r="Q661" s="18" t="s">
        <v>1802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22">
        <f t="shared" si="10"/>
        <v>0</v>
      </c>
      <c r="AK661" s="11"/>
    </row>
    <row r="662" spans="1:37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1802</v>
      </c>
      <c r="Q662" s="18" t="s">
        <v>1803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22">
        <f t="shared" si="10"/>
        <v>0</v>
      </c>
      <c r="AK662" s="11"/>
    </row>
    <row r="663" spans="1:37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1803</v>
      </c>
      <c r="Q663" s="18" t="s">
        <v>1804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22">
        <f t="shared" si="10"/>
        <v>0</v>
      </c>
      <c r="AK663" s="11"/>
    </row>
    <row r="664" spans="1:37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1804</v>
      </c>
      <c r="Q664" s="18" t="s">
        <v>1805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22">
        <f t="shared" si="10"/>
        <v>0</v>
      </c>
      <c r="AK664" s="11"/>
    </row>
    <row r="665" spans="1:37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1805</v>
      </c>
      <c r="Q665" s="18" t="s">
        <v>1806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22">
        <f t="shared" si="10"/>
        <v>0</v>
      </c>
      <c r="AK665" s="11"/>
    </row>
    <row r="666" spans="1:37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1806</v>
      </c>
      <c r="Q666" s="18" t="s">
        <v>1807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0</v>
      </c>
      <c r="AJ666" s="22">
        <f t="shared" si="10"/>
        <v>0</v>
      </c>
      <c r="AK666" s="11"/>
    </row>
    <row r="667" spans="1:37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1807</v>
      </c>
      <c r="Q667" s="18" t="s">
        <v>1808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22">
        <f t="shared" si="10"/>
        <v>0</v>
      </c>
      <c r="AK667" s="11"/>
    </row>
    <row r="668" spans="1:37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1808</v>
      </c>
      <c r="Q668" s="18" t="s">
        <v>1809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0</v>
      </c>
      <c r="AJ668" s="22">
        <f t="shared" si="10"/>
        <v>0</v>
      </c>
      <c r="AK668" s="11"/>
    </row>
    <row r="669" spans="1:37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1809</v>
      </c>
      <c r="Q669" s="18" t="s">
        <v>1810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12">
        <v>0</v>
      </c>
      <c r="AJ669" s="22">
        <f t="shared" si="10"/>
        <v>0</v>
      </c>
      <c r="AK669" s="11"/>
    </row>
    <row r="670" spans="1:37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1810</v>
      </c>
      <c r="Q670" s="18" t="s">
        <v>1811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0</v>
      </c>
      <c r="AJ670" s="22">
        <f t="shared" si="10"/>
        <v>0</v>
      </c>
      <c r="AK670" s="11"/>
    </row>
    <row r="671" spans="1:37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1811</v>
      </c>
      <c r="Q671" s="18" t="s">
        <v>1812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12">
        <v>0</v>
      </c>
      <c r="AJ671" s="22">
        <f t="shared" si="10"/>
        <v>0</v>
      </c>
      <c r="AK671" s="11"/>
    </row>
    <row r="672" spans="1:37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1812</v>
      </c>
      <c r="Q672" s="18" t="s">
        <v>1813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</v>
      </c>
      <c r="AJ672" s="22">
        <f t="shared" si="10"/>
        <v>0</v>
      </c>
      <c r="AK672" s="11"/>
    </row>
    <row r="673" spans="1:37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1813</v>
      </c>
      <c r="Q673" s="18" t="s">
        <v>1814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22">
        <f t="shared" si="10"/>
        <v>0</v>
      </c>
      <c r="AK673" s="11"/>
    </row>
    <row r="674" spans="1:37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1814</v>
      </c>
      <c r="Q674" s="18" t="s">
        <v>1815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</v>
      </c>
      <c r="AJ674" s="22">
        <f t="shared" si="10"/>
        <v>0</v>
      </c>
      <c r="AK674" s="11"/>
    </row>
    <row r="675" spans="1:37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1815</v>
      </c>
      <c r="Q675" s="18" t="s">
        <v>1816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22">
        <f t="shared" si="10"/>
        <v>0</v>
      </c>
      <c r="AK675" s="11"/>
    </row>
    <row r="676" spans="1:37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1816</v>
      </c>
      <c r="Q676" s="18" t="s">
        <v>1817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12">
        <v>0</v>
      </c>
      <c r="AJ676" s="22">
        <f t="shared" si="10"/>
        <v>0</v>
      </c>
      <c r="AK676" s="11"/>
    </row>
    <row r="677" spans="1:37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1817</v>
      </c>
      <c r="Q677" s="18" t="s">
        <v>1818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22">
        <f t="shared" si="10"/>
        <v>0</v>
      </c>
      <c r="AK677" s="11"/>
    </row>
    <row r="678" spans="1:37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1818</v>
      </c>
      <c r="Q678" s="18" t="s">
        <v>1819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0</v>
      </c>
      <c r="AJ678" s="22">
        <f t="shared" si="10"/>
        <v>0</v>
      </c>
      <c r="AK678" s="11"/>
    </row>
    <row r="679" spans="1:37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1819</v>
      </c>
      <c r="Q679" s="18" t="s">
        <v>1820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22">
        <f t="shared" si="10"/>
        <v>0</v>
      </c>
      <c r="AK679" s="11"/>
    </row>
    <row r="680" spans="1:37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1820</v>
      </c>
      <c r="Q680" s="18" t="s">
        <v>1821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22">
        <f t="shared" si="10"/>
        <v>0</v>
      </c>
      <c r="AK680" s="11"/>
    </row>
    <row r="681" spans="1:37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1821</v>
      </c>
      <c r="Q681" s="18" t="s">
        <v>1822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22">
        <f t="shared" si="10"/>
        <v>0</v>
      </c>
      <c r="AK681" s="11"/>
    </row>
    <row r="682" spans="1:37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1822</v>
      </c>
      <c r="Q682" s="18" t="s">
        <v>1823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0</v>
      </c>
      <c r="AJ682" s="22">
        <f t="shared" si="10"/>
        <v>0</v>
      </c>
      <c r="AK682" s="11"/>
    </row>
    <row r="683" spans="1:37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1823</v>
      </c>
      <c r="Q683" s="18" t="s">
        <v>1824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0</v>
      </c>
      <c r="AJ683" s="22">
        <f t="shared" si="10"/>
        <v>0</v>
      </c>
      <c r="AK683" s="11"/>
    </row>
    <row r="684" spans="1:37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1824</v>
      </c>
      <c r="Q684" s="18" t="s">
        <v>1825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12">
        <v>0</v>
      </c>
      <c r="AJ684" s="22">
        <f t="shared" si="10"/>
        <v>0</v>
      </c>
      <c r="AK684" s="11"/>
    </row>
    <row r="685" spans="1:37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1825</v>
      </c>
      <c r="Q685" s="18" t="s">
        <v>1826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22">
        <f t="shared" si="10"/>
        <v>0</v>
      </c>
      <c r="AK685" s="11"/>
    </row>
    <row r="686" spans="1:37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1826</v>
      </c>
      <c r="Q686" s="18" t="s">
        <v>1827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22">
        <f t="shared" si="10"/>
        <v>0</v>
      </c>
      <c r="AK686" s="11"/>
    </row>
    <row r="687" spans="1:37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1827</v>
      </c>
      <c r="Q687" s="18" t="s">
        <v>1828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22">
        <f t="shared" si="10"/>
        <v>0</v>
      </c>
      <c r="AK687" s="11"/>
    </row>
    <row r="688" spans="1:37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1828</v>
      </c>
      <c r="Q688" s="18" t="s">
        <v>1829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22">
        <f t="shared" si="10"/>
        <v>0</v>
      </c>
      <c r="AK688" s="11"/>
    </row>
    <row r="689" spans="1:37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1829</v>
      </c>
      <c r="Q689" s="18" t="s">
        <v>1830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12">
        <v>0</v>
      </c>
      <c r="AJ689" s="22">
        <f t="shared" si="10"/>
        <v>0</v>
      </c>
      <c r="AK689" s="11"/>
    </row>
    <row r="690" spans="1:37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1830</v>
      </c>
      <c r="Q690" s="18" t="s">
        <v>1831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22">
        <f t="shared" si="10"/>
        <v>0</v>
      </c>
      <c r="AK690" s="11"/>
    </row>
    <row r="691" spans="1:37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1831</v>
      </c>
      <c r="Q691" s="18" t="s">
        <v>1832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22">
        <f t="shared" si="10"/>
        <v>0</v>
      </c>
      <c r="AK691" s="11"/>
    </row>
    <row r="692" spans="1:37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1832</v>
      </c>
      <c r="Q692" s="18" t="s">
        <v>1833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22">
        <f t="shared" si="10"/>
        <v>0</v>
      </c>
      <c r="AK692" s="11"/>
    </row>
    <row r="693" spans="1:37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1833</v>
      </c>
      <c r="Q693" s="18" t="s">
        <v>1834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</v>
      </c>
      <c r="AJ693" s="22">
        <f t="shared" si="10"/>
        <v>0</v>
      </c>
      <c r="AK693" s="11"/>
    </row>
    <row r="694" spans="1:37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1834</v>
      </c>
      <c r="Q694" s="18" t="s">
        <v>1835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22">
        <f t="shared" si="10"/>
        <v>0</v>
      </c>
      <c r="AK694" s="11"/>
    </row>
    <row r="695" spans="1:37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1835</v>
      </c>
      <c r="Q695" s="18" t="s">
        <v>1836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22">
        <f t="shared" si="10"/>
        <v>0</v>
      </c>
      <c r="AK695" s="11"/>
    </row>
    <row r="696" spans="1:37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1836</v>
      </c>
      <c r="Q696" s="18" t="s">
        <v>1837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22">
        <f t="shared" si="10"/>
        <v>0</v>
      </c>
      <c r="AK696" s="11"/>
    </row>
    <row r="697" spans="1:37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1837</v>
      </c>
      <c r="Q697" s="18" t="s">
        <v>1838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22">
        <f t="shared" si="10"/>
        <v>0</v>
      </c>
      <c r="AK697" s="11"/>
    </row>
    <row r="698" spans="1:37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1838</v>
      </c>
      <c r="Q698" s="18" t="s">
        <v>1839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0</v>
      </c>
      <c r="AJ698" s="22">
        <f t="shared" si="10"/>
        <v>0</v>
      </c>
      <c r="AK698" s="11"/>
    </row>
    <row r="699" spans="1:37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1839</v>
      </c>
      <c r="Q699" s="18" t="s">
        <v>1840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0</v>
      </c>
      <c r="AJ699" s="22">
        <f t="shared" si="10"/>
        <v>0</v>
      </c>
      <c r="AK699" s="11"/>
    </row>
    <row r="700" spans="1:37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1840</v>
      </c>
      <c r="Q700" s="18" t="s">
        <v>1841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22">
        <f t="shared" si="10"/>
        <v>0</v>
      </c>
      <c r="AK700" s="11"/>
    </row>
    <row r="701" spans="1:37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12000</v>
      </c>
      <c r="O701" s="11"/>
      <c r="P701" s="18" t="s">
        <v>1841</v>
      </c>
      <c r="Q701" s="18" t="s">
        <v>1842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22">
        <f t="shared" si="10"/>
        <v>0</v>
      </c>
      <c r="AK701" s="11"/>
    </row>
    <row r="702" spans="1:37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1842</v>
      </c>
      <c r="Q702" s="18" t="s">
        <v>1843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22">
        <f t="shared" si="10"/>
        <v>0</v>
      </c>
      <c r="AK702" s="11"/>
    </row>
    <row r="703" spans="1:37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1843</v>
      </c>
      <c r="Q703" s="18" t="s">
        <v>1844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22">
        <f t="shared" si="10"/>
        <v>0</v>
      </c>
      <c r="AK703" s="11"/>
    </row>
    <row r="704" spans="1:37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1844</v>
      </c>
      <c r="Q704" s="18" t="s">
        <v>1845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22">
        <f t="shared" si="10"/>
        <v>0</v>
      </c>
      <c r="AK704" s="11"/>
    </row>
    <row r="705" spans="1:37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1845</v>
      </c>
      <c r="Q705" s="18" t="s">
        <v>1846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22">
        <f t="shared" si="10"/>
        <v>0</v>
      </c>
      <c r="AK705" s="11"/>
    </row>
    <row r="706" spans="1:37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1846</v>
      </c>
      <c r="Q706" s="18" t="s">
        <v>1847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22">
        <f t="shared" si="10"/>
        <v>0</v>
      </c>
      <c r="AK706" s="11"/>
    </row>
    <row r="707" spans="1:37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1847</v>
      </c>
      <c r="Q707" s="18" t="s">
        <v>1848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22">
        <f t="shared" si="10"/>
        <v>0</v>
      </c>
      <c r="AK707" s="11"/>
    </row>
    <row r="708" spans="1:37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984</v>
      </c>
      <c r="F708" s="9">
        <v>50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1848</v>
      </c>
      <c r="Q708" s="18" t="s">
        <v>1849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22">
        <f t="shared" si="10"/>
        <v>0</v>
      </c>
      <c r="AK708" s="11"/>
    </row>
    <row r="709" spans="1:37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1849</v>
      </c>
      <c r="Q709" s="18" t="s">
        <v>1850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22">
        <f t="shared" si="10"/>
        <v>0</v>
      </c>
      <c r="AK709" s="11"/>
    </row>
    <row r="710" spans="1:37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1850</v>
      </c>
      <c r="Q710" s="18" t="s">
        <v>1851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22">
        <f t="shared" si="10"/>
        <v>0</v>
      </c>
      <c r="AK710" s="11"/>
    </row>
    <row r="711" spans="1:37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1851</v>
      </c>
      <c r="Q711" s="18" t="s">
        <v>1852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22">
        <f t="shared" si="10"/>
        <v>0</v>
      </c>
      <c r="AK711" s="11"/>
    </row>
    <row r="712" spans="1:37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1852</v>
      </c>
      <c r="Q712" s="18" t="s">
        <v>1853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0</v>
      </c>
      <c r="AJ712" s="22">
        <f t="shared" si="10"/>
        <v>0</v>
      </c>
      <c r="AK712" s="11"/>
    </row>
    <row r="713" spans="1:37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1853</v>
      </c>
      <c r="Q713" s="18" t="s">
        <v>1854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22">
        <f t="shared" si="10"/>
        <v>0</v>
      </c>
      <c r="AK713" s="11"/>
    </row>
    <row r="714" spans="1:37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1854</v>
      </c>
      <c r="Q714" s="18" t="s">
        <v>1855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22">
        <f t="shared" si="10"/>
        <v>0</v>
      </c>
      <c r="AK714" s="11"/>
    </row>
    <row r="715" spans="1:37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1855</v>
      </c>
      <c r="Q715" s="18" t="s">
        <v>1856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22">
        <f t="shared" ref="AJ715:AJ778" si="11">SUM(T715:AI715)</f>
        <v>0</v>
      </c>
      <c r="AK715" s="11"/>
    </row>
    <row r="716" spans="1:37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1856</v>
      </c>
      <c r="Q716" s="18" t="s">
        <v>1857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0</v>
      </c>
      <c r="AJ716" s="22">
        <f t="shared" si="11"/>
        <v>0</v>
      </c>
      <c r="AK716" s="11"/>
    </row>
    <row r="717" spans="1:37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1857</v>
      </c>
      <c r="Q717" s="18" t="s">
        <v>1858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</v>
      </c>
      <c r="AJ717" s="22">
        <f t="shared" si="11"/>
        <v>0</v>
      </c>
      <c r="AK717" s="11"/>
    </row>
    <row r="718" spans="1:37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1858</v>
      </c>
      <c r="Q718" s="18" t="s">
        <v>1859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0</v>
      </c>
      <c r="AJ718" s="22">
        <f t="shared" si="11"/>
        <v>0</v>
      </c>
      <c r="AK718" s="11"/>
    </row>
    <row r="719" spans="1:37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1859</v>
      </c>
      <c r="Q719" s="18" t="s">
        <v>1860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22">
        <f t="shared" si="11"/>
        <v>0</v>
      </c>
      <c r="AK719" s="11"/>
    </row>
    <row r="720" spans="1:37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1860</v>
      </c>
      <c r="Q720" s="18" t="s">
        <v>1861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22">
        <f t="shared" si="11"/>
        <v>0</v>
      </c>
      <c r="AK720" s="11"/>
    </row>
    <row r="721" spans="1:37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1861</v>
      </c>
      <c r="Q721" s="18" t="s">
        <v>1862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22">
        <f t="shared" si="11"/>
        <v>0</v>
      </c>
      <c r="AK721" s="11"/>
    </row>
    <row r="722" spans="1:37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1862</v>
      </c>
      <c r="Q722" s="18" t="s">
        <v>1863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22">
        <f t="shared" si="11"/>
        <v>0</v>
      </c>
      <c r="AK722" s="11"/>
    </row>
    <row r="723" spans="1:37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1863</v>
      </c>
      <c r="Q723" s="18" t="s">
        <v>1864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22">
        <f t="shared" si="11"/>
        <v>0</v>
      </c>
      <c r="AK723" s="11"/>
    </row>
    <row r="724" spans="1:37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1864</v>
      </c>
      <c r="Q724" s="18" t="s">
        <v>1865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22">
        <f t="shared" si="11"/>
        <v>0</v>
      </c>
      <c r="AK724" s="11"/>
    </row>
    <row r="725" spans="1:37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1865</v>
      </c>
      <c r="Q725" s="18" t="s">
        <v>1866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22">
        <f t="shared" si="11"/>
        <v>0</v>
      </c>
      <c r="AK725" s="11"/>
    </row>
    <row r="726" spans="1:37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1866</v>
      </c>
      <c r="Q726" s="18" t="s">
        <v>1867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22">
        <f t="shared" si="11"/>
        <v>0</v>
      </c>
      <c r="AK726" s="11"/>
    </row>
    <row r="727" spans="1:37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1867</v>
      </c>
      <c r="Q727" s="18" t="s">
        <v>1868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22">
        <f t="shared" si="11"/>
        <v>0</v>
      </c>
      <c r="AK727" s="11"/>
    </row>
    <row r="728" spans="1:37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1868</v>
      </c>
      <c r="Q728" s="18" t="s">
        <v>1869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22">
        <f t="shared" si="11"/>
        <v>0</v>
      </c>
      <c r="AK728" s="11"/>
    </row>
    <row r="729" spans="1:37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1869</v>
      </c>
      <c r="Q729" s="18" t="s">
        <v>1870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22">
        <f t="shared" si="11"/>
        <v>0</v>
      </c>
      <c r="AK729" s="11"/>
    </row>
    <row r="730" spans="1:37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1870</v>
      </c>
      <c r="Q730" s="18" t="s">
        <v>1871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22">
        <f t="shared" si="11"/>
        <v>0</v>
      </c>
      <c r="AK730" s="11"/>
    </row>
    <row r="731" spans="1:37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1871</v>
      </c>
      <c r="Q731" s="18" t="s">
        <v>1872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22">
        <f t="shared" si="11"/>
        <v>0</v>
      </c>
      <c r="AK731" s="11"/>
    </row>
    <row r="732" spans="1:37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1872</v>
      </c>
      <c r="Q732" s="18" t="s">
        <v>1873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22">
        <f t="shared" si="11"/>
        <v>0</v>
      </c>
      <c r="AK732" s="11"/>
    </row>
    <row r="733" spans="1:37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1873</v>
      </c>
      <c r="Q733" s="18" t="s">
        <v>1874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22">
        <f t="shared" si="11"/>
        <v>0</v>
      </c>
      <c r="AK733" s="11"/>
    </row>
    <row r="734" spans="1:37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1874</v>
      </c>
      <c r="Q734" s="18" t="s">
        <v>1875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22">
        <f t="shared" si="11"/>
        <v>0</v>
      </c>
      <c r="AK734" s="11"/>
    </row>
    <row r="735" spans="1:37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1875</v>
      </c>
      <c r="Q735" s="18" t="s">
        <v>1876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22">
        <f t="shared" si="11"/>
        <v>0</v>
      </c>
      <c r="AK735" s="11"/>
    </row>
    <row r="736" spans="1:37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1876</v>
      </c>
      <c r="Q736" s="18" t="s">
        <v>1877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0</v>
      </c>
      <c r="AJ736" s="22">
        <f t="shared" si="11"/>
        <v>0</v>
      </c>
      <c r="AK736" s="11"/>
    </row>
    <row r="737" spans="1:37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1877</v>
      </c>
      <c r="Q737" s="18" t="s">
        <v>1878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22">
        <f t="shared" si="11"/>
        <v>0</v>
      </c>
      <c r="AK737" s="11"/>
    </row>
    <row r="738" spans="1:37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1878</v>
      </c>
      <c r="Q738" s="18" t="s">
        <v>1879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0</v>
      </c>
      <c r="AJ738" s="22">
        <f t="shared" si="11"/>
        <v>0</v>
      </c>
      <c r="AK738" s="11"/>
    </row>
    <row r="739" spans="1:37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1879</v>
      </c>
      <c r="Q739" s="18" t="s">
        <v>1880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22">
        <f t="shared" si="11"/>
        <v>0</v>
      </c>
      <c r="AK739" s="11"/>
    </row>
    <row r="740" spans="1:37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1880</v>
      </c>
      <c r="Q740" s="18" t="s">
        <v>1881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0</v>
      </c>
      <c r="AJ740" s="22">
        <f t="shared" si="11"/>
        <v>0</v>
      </c>
      <c r="AK740" s="11"/>
    </row>
    <row r="741" spans="1:37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1881</v>
      </c>
      <c r="Q741" s="18" t="s">
        <v>1882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0</v>
      </c>
      <c r="AJ741" s="22">
        <f t="shared" si="11"/>
        <v>0</v>
      </c>
      <c r="AK741" s="11"/>
    </row>
    <row r="742" spans="1:37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1882</v>
      </c>
      <c r="Q742" s="18" t="s">
        <v>1883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22">
        <f t="shared" si="11"/>
        <v>0</v>
      </c>
      <c r="AK742" s="11"/>
    </row>
    <row r="743" spans="1:37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1883</v>
      </c>
      <c r="Q743" s="18" t="s">
        <v>1884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0</v>
      </c>
      <c r="AJ743" s="22">
        <f t="shared" si="11"/>
        <v>0</v>
      </c>
      <c r="AK743" s="11"/>
    </row>
    <row r="744" spans="1:37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1884</v>
      </c>
      <c r="Q744" s="18" t="s">
        <v>1885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0</v>
      </c>
      <c r="AJ744" s="22">
        <f t="shared" si="11"/>
        <v>0</v>
      </c>
      <c r="AK744" s="11"/>
    </row>
    <row r="745" spans="1:37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1885</v>
      </c>
      <c r="Q745" s="18" t="s">
        <v>1886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22">
        <f t="shared" si="11"/>
        <v>0</v>
      </c>
      <c r="AK745" s="11"/>
    </row>
    <row r="746" spans="1:37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1886</v>
      </c>
      <c r="Q746" s="18" t="s">
        <v>1887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22">
        <f t="shared" si="11"/>
        <v>0</v>
      </c>
      <c r="AK746" s="11"/>
    </row>
    <row r="747" spans="1:37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1887</v>
      </c>
      <c r="Q747" s="18" t="s">
        <v>1888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22">
        <f t="shared" si="11"/>
        <v>0</v>
      </c>
      <c r="AK747" s="11"/>
    </row>
    <row r="748" spans="1:37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1888</v>
      </c>
      <c r="Q748" s="18" t="s">
        <v>1889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22">
        <f t="shared" si="11"/>
        <v>0</v>
      </c>
      <c r="AK748" s="11"/>
    </row>
    <row r="749" spans="1:37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1889</v>
      </c>
      <c r="Q749" s="18" t="s">
        <v>1890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22">
        <f t="shared" si="11"/>
        <v>0</v>
      </c>
      <c r="AK749" s="11"/>
    </row>
    <row r="750" spans="1:37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1890</v>
      </c>
      <c r="Q750" s="18" t="s">
        <v>1891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22">
        <f t="shared" si="11"/>
        <v>0</v>
      </c>
      <c r="AK750" s="11"/>
    </row>
    <row r="751" spans="1:37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1891</v>
      </c>
      <c r="Q751" s="18" t="s">
        <v>1892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22">
        <f t="shared" si="11"/>
        <v>0</v>
      </c>
      <c r="AK751" s="11"/>
    </row>
    <row r="752" spans="1:37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1892</v>
      </c>
      <c r="Q752" s="18" t="s">
        <v>1893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22">
        <f t="shared" si="11"/>
        <v>0</v>
      </c>
      <c r="AK752" s="11"/>
    </row>
    <row r="753" spans="1:37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1893</v>
      </c>
      <c r="Q753" s="18" t="s">
        <v>1894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12">
        <v>0</v>
      </c>
      <c r="AJ753" s="22">
        <f t="shared" si="11"/>
        <v>0</v>
      </c>
      <c r="AK753" s="11"/>
    </row>
    <row r="754" spans="1:37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1894</v>
      </c>
      <c r="Q754" s="18" t="s">
        <v>1895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22">
        <f t="shared" si="11"/>
        <v>0</v>
      </c>
      <c r="AK754" s="11"/>
    </row>
    <row r="755" spans="1:37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1895</v>
      </c>
      <c r="Q755" s="18" t="s">
        <v>1896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22">
        <f t="shared" si="11"/>
        <v>0</v>
      </c>
      <c r="AK755" s="11"/>
    </row>
    <row r="756" spans="1:37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1896</v>
      </c>
      <c r="Q756" s="18" t="s">
        <v>1897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22">
        <f t="shared" si="11"/>
        <v>0</v>
      </c>
      <c r="AK756" s="11"/>
    </row>
    <row r="757" spans="1:37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1897</v>
      </c>
      <c r="Q757" s="18" t="s">
        <v>1898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22">
        <f t="shared" si="11"/>
        <v>0</v>
      </c>
      <c r="AK757" s="11"/>
    </row>
    <row r="758" spans="1:37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1898</v>
      </c>
      <c r="Q758" s="18" t="s">
        <v>1899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22">
        <f t="shared" si="11"/>
        <v>0</v>
      </c>
      <c r="AK758" s="11"/>
    </row>
    <row r="759" spans="1:37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1899</v>
      </c>
      <c r="Q759" s="18" t="s">
        <v>1900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22">
        <f t="shared" si="11"/>
        <v>0</v>
      </c>
      <c r="AK759" s="11"/>
    </row>
    <row r="760" spans="1:37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1900</v>
      </c>
      <c r="Q760" s="18" t="s">
        <v>1901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22">
        <f t="shared" si="11"/>
        <v>0</v>
      </c>
      <c r="AK760" s="11"/>
    </row>
    <row r="761" spans="1:37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1901</v>
      </c>
      <c r="Q761" s="18" t="s">
        <v>1902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22">
        <f t="shared" si="11"/>
        <v>0</v>
      </c>
      <c r="AK761" s="11"/>
    </row>
    <row r="762" spans="1:37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1902</v>
      </c>
      <c r="Q762" s="18" t="s">
        <v>1903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22">
        <f t="shared" si="11"/>
        <v>0</v>
      </c>
      <c r="AK762" s="11"/>
    </row>
    <row r="763" spans="1:37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1903</v>
      </c>
      <c r="Q763" s="18" t="s">
        <v>1904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0</v>
      </c>
      <c r="AJ763" s="22">
        <f t="shared" si="11"/>
        <v>0</v>
      </c>
      <c r="AK763" s="11"/>
    </row>
    <row r="764" spans="1:37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1904</v>
      </c>
      <c r="Q764" s="18" t="s">
        <v>1905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22">
        <f t="shared" si="11"/>
        <v>0</v>
      </c>
      <c r="AK764" s="11"/>
    </row>
    <row r="765" spans="1:37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1905</v>
      </c>
      <c r="Q765" s="18" t="s">
        <v>1906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22">
        <f t="shared" si="11"/>
        <v>0</v>
      </c>
      <c r="AK765" s="11"/>
    </row>
    <row r="766" spans="1:37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1906</v>
      </c>
      <c r="Q766" s="18" t="s">
        <v>1907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22">
        <f t="shared" si="11"/>
        <v>0</v>
      </c>
      <c r="AK766" s="11"/>
    </row>
    <row r="767" spans="1:37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1907</v>
      </c>
      <c r="Q767" s="18" t="s">
        <v>1908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22">
        <f t="shared" si="11"/>
        <v>0</v>
      </c>
      <c r="AK767" s="11"/>
    </row>
    <row r="768" spans="1:37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1908</v>
      </c>
      <c r="Q768" s="18" t="s">
        <v>1909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22">
        <f t="shared" si="11"/>
        <v>0</v>
      </c>
      <c r="AK768" s="11"/>
    </row>
    <row r="769" spans="1:37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1909</v>
      </c>
      <c r="Q769" s="18" t="s">
        <v>1910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22">
        <f t="shared" si="11"/>
        <v>0</v>
      </c>
      <c r="AK769" s="11"/>
    </row>
    <row r="770" spans="1:37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1910</v>
      </c>
      <c r="Q770" s="18" t="s">
        <v>1911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22">
        <f t="shared" si="11"/>
        <v>0</v>
      </c>
      <c r="AK770" s="11"/>
    </row>
    <row r="771" spans="1:37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1911</v>
      </c>
      <c r="Q771" s="18" t="s">
        <v>1912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22">
        <f t="shared" si="11"/>
        <v>0</v>
      </c>
      <c r="AK771" s="11"/>
    </row>
    <row r="772" spans="1:37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1912</v>
      </c>
      <c r="Q772" s="18" t="s">
        <v>1913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22">
        <f t="shared" si="11"/>
        <v>0</v>
      </c>
      <c r="AK772" s="11"/>
    </row>
    <row r="773" spans="1:37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1913</v>
      </c>
      <c r="Q773" s="18" t="s">
        <v>1914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22">
        <f t="shared" si="11"/>
        <v>0</v>
      </c>
      <c r="AK773" s="11"/>
    </row>
    <row r="774" spans="1:37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1914</v>
      </c>
      <c r="Q774" s="18" t="s">
        <v>1915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22">
        <f t="shared" si="11"/>
        <v>0</v>
      </c>
      <c r="AK774" s="11"/>
    </row>
    <row r="775" spans="1:37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1915</v>
      </c>
      <c r="Q775" s="18" t="s">
        <v>1916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12">
        <v>0</v>
      </c>
      <c r="AJ775" s="22">
        <f t="shared" si="11"/>
        <v>0</v>
      </c>
      <c r="AK775" s="11"/>
    </row>
    <row r="776" spans="1:37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1916</v>
      </c>
      <c r="Q776" s="18" t="s">
        <v>1917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</v>
      </c>
      <c r="AJ776" s="22">
        <f t="shared" si="11"/>
        <v>0</v>
      </c>
      <c r="AK776" s="11"/>
    </row>
    <row r="777" spans="1:37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1917</v>
      </c>
      <c r="Q777" s="18" t="s">
        <v>1918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0</v>
      </c>
      <c r="AJ777" s="22">
        <f t="shared" si="11"/>
        <v>0</v>
      </c>
      <c r="AK777" s="11"/>
    </row>
    <row r="778" spans="1:37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1918</v>
      </c>
      <c r="Q778" s="18" t="s">
        <v>1919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12">
        <v>0</v>
      </c>
      <c r="AJ778" s="22">
        <f t="shared" si="11"/>
        <v>0</v>
      </c>
      <c r="AK778" s="11"/>
    </row>
    <row r="779" spans="1:37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1919</v>
      </c>
      <c r="Q779" s="18" t="s">
        <v>1920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0</v>
      </c>
      <c r="AJ779" s="22">
        <f t="shared" ref="AJ779:AJ796" si="12">SUM(T779:AI779)</f>
        <v>0</v>
      </c>
      <c r="AK779" s="11"/>
    </row>
    <row r="780" spans="1:37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1920</v>
      </c>
      <c r="Q780" s="18" t="s">
        <v>1921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22">
        <f t="shared" si="12"/>
        <v>0</v>
      </c>
      <c r="AK780" s="11"/>
    </row>
    <row r="781" spans="1:37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1921</v>
      </c>
      <c r="Q781" s="18" t="s">
        <v>1922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22">
        <f t="shared" si="12"/>
        <v>0</v>
      </c>
      <c r="AK781" s="11"/>
    </row>
    <row r="782" spans="1:37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1922</v>
      </c>
      <c r="Q782" s="18" t="s">
        <v>1923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22">
        <f t="shared" si="12"/>
        <v>0</v>
      </c>
      <c r="AK782" s="11"/>
    </row>
    <row r="783" spans="1:37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1923</v>
      </c>
      <c r="Q783" s="18" t="s">
        <v>1924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22">
        <f t="shared" si="12"/>
        <v>0</v>
      </c>
      <c r="AK783" s="11"/>
    </row>
    <row r="784" spans="1:37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1924</v>
      </c>
      <c r="Q784" s="18" t="s">
        <v>1925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0</v>
      </c>
      <c r="AJ784" s="22">
        <f t="shared" si="12"/>
        <v>0</v>
      </c>
      <c r="AK784" s="11"/>
    </row>
    <row r="785" spans="1:37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1925</v>
      </c>
      <c r="Q785" s="18" t="s">
        <v>1926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0</v>
      </c>
      <c r="AJ785" s="22">
        <f t="shared" si="12"/>
        <v>0</v>
      </c>
      <c r="AK785" s="11"/>
    </row>
    <row r="786" spans="1:37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1926</v>
      </c>
      <c r="Q786" s="18" t="s">
        <v>1927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</v>
      </c>
      <c r="AJ786" s="22">
        <f t="shared" si="12"/>
        <v>0</v>
      </c>
      <c r="AK786" s="11"/>
    </row>
    <row r="787" spans="1:37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1927</v>
      </c>
      <c r="Q787" s="18" t="s">
        <v>1928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22">
        <f t="shared" si="12"/>
        <v>0</v>
      </c>
      <c r="AK787" s="11"/>
    </row>
    <row r="788" spans="1:37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1928</v>
      </c>
      <c r="Q788" s="18" t="s">
        <v>1929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22">
        <f t="shared" si="12"/>
        <v>0</v>
      </c>
      <c r="AK788" s="11"/>
    </row>
    <row r="789" spans="1:37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1929</v>
      </c>
      <c r="Q789" s="18" t="s">
        <v>1930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0</v>
      </c>
      <c r="AJ789" s="22">
        <f t="shared" si="12"/>
        <v>0</v>
      </c>
      <c r="AK789" s="11"/>
    </row>
    <row r="790" spans="1:37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1930</v>
      </c>
      <c r="Q790" s="18" t="s">
        <v>1931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0</v>
      </c>
      <c r="AJ790" s="22">
        <f t="shared" si="12"/>
        <v>0</v>
      </c>
      <c r="AK790" s="11"/>
    </row>
    <row r="791" spans="1:37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1931</v>
      </c>
      <c r="Q791" s="18" t="s">
        <v>1932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22">
        <f t="shared" si="12"/>
        <v>0</v>
      </c>
      <c r="AK791" s="11"/>
    </row>
    <row r="792" spans="1:37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1932</v>
      </c>
      <c r="Q792" s="18" t="s">
        <v>1933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22">
        <f t="shared" si="12"/>
        <v>0</v>
      </c>
      <c r="AK792" s="11"/>
    </row>
    <row r="793" spans="1:37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1933</v>
      </c>
      <c r="Q793" s="18" t="s">
        <v>1934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22">
        <f t="shared" si="12"/>
        <v>0</v>
      </c>
      <c r="AK793" s="11"/>
    </row>
    <row r="794" spans="1:37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1934</v>
      </c>
      <c r="Q794" s="18" t="s">
        <v>1935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22">
        <f t="shared" si="12"/>
        <v>0</v>
      </c>
      <c r="AK794" s="11"/>
    </row>
    <row r="795" spans="1:37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1935</v>
      </c>
      <c r="Q795" s="18" t="s">
        <v>1936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22">
        <f t="shared" si="12"/>
        <v>0</v>
      </c>
      <c r="AK795" s="11"/>
    </row>
    <row r="796" spans="1:37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1936</v>
      </c>
      <c r="Q796" s="18" t="s">
        <v>1937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22">
        <f t="shared" si="12"/>
        <v>0</v>
      </c>
      <c r="AK796" s="11"/>
    </row>
  </sheetData>
  <sheetProtection autoFilter="0"/>
  <autoFilter ref="A9:AK796">
    <filterColumn colId="1">
      <filters>
        <filter val="Secretaría de Educación Municipal"/>
      </filters>
    </filterColumn>
    <filterColumn colId="8">
      <filters>
        <filter val="1.-FORTALECIMIENTO PEDAGOGICO E INSTITUCIONAL DE LOS ESTABLECIMIENTOS EDUCATIVOS DEL MUNICIPIO DE PASTO.   _x000a_2.- APLICACIÓN DE NUEVOS PROCESOS PARA  LA EDUCACION EN TIEMPOS DE EMERGENCIA EN LOS ESTABLECIMIENTOS EDUCATIVOS  DEL MUNICIPIO DE PASTO."/>
        <filter val="APLICACIÓN DE NUEVOS PROCESOS PARA  LA EDUCACION EN TIEMPOS DE EMERGENCIA EN LOS ESTABLECIMIENTOS EDUCATIVOS  DEL MUNICIPIO DE PASTO."/>
        <filter val="FORTALECIMIENTO PEDAGOGICO E INSTITUCIONAL DE LOS ESTABLECIMIENTOS EDUCATIVOS DEL MUNICIPIO DE PASTO."/>
      </filters>
    </filterColumn>
  </autoFilter>
  <mergeCells count="18">
    <mergeCell ref="T8:AK8"/>
    <mergeCell ref="A5:B5"/>
    <mergeCell ref="C5:I5"/>
    <mergeCell ref="A6:B6"/>
    <mergeCell ref="C6:I6"/>
    <mergeCell ref="A8:G8"/>
    <mergeCell ref="H8:J8"/>
    <mergeCell ref="K8:L8"/>
    <mergeCell ref="M8:O8"/>
    <mergeCell ref="P8:S8"/>
    <mergeCell ref="M4:U4"/>
    <mergeCell ref="V4:AD4"/>
    <mergeCell ref="B2:AK2"/>
    <mergeCell ref="B3:AK3"/>
    <mergeCell ref="A1:A4"/>
    <mergeCell ref="B4:L4"/>
    <mergeCell ref="B1:AK1"/>
    <mergeCell ref="AE4:AK4"/>
  </mergeCells>
  <dataValidations disablePrompts="1"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sonia</cp:lastModifiedBy>
  <cp:lastPrinted>2020-06-23T23:19:07Z</cp:lastPrinted>
  <dcterms:created xsi:type="dcterms:W3CDTF">2020-06-17T14:55:48Z</dcterms:created>
  <dcterms:modified xsi:type="dcterms:W3CDTF">2020-08-25T21:47:29Z</dcterms:modified>
</cp:coreProperties>
</file>