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4. TRANSITO\ACTUALIZACION FEBRERO 23-22\"/>
    </mc:Choice>
  </mc:AlternateContent>
  <bookViews>
    <workbookView xWindow="0" yWindow="0" windowWidth="20490" windowHeight="7530" firstSheet="1" activeTab="2"/>
  </bookViews>
  <sheets>
    <sheet name="Hoja3" sheetId="4" state="hidden" r:id="rId1"/>
    <sheet name="Hoja2" sheetId="2" r:id="rId2"/>
    <sheet name="PLAN ACCION STTM" sheetId="5" r:id="rId3"/>
  </sheets>
  <externalReferences>
    <externalReference r:id="rId4"/>
  </externalReferences>
  <definedNames>
    <definedName name="_xlnm._FilterDatabase" localSheetId="1" hidden="1">Hoja2!$A$9:$FC$797</definedName>
    <definedName name="_xlnm._FilterDatabase" localSheetId="2" hidden="1">'PLAN ACCION STTM'!$A$9:$FD$44</definedName>
    <definedName name="dependencias">[1]param!$F$2:$F$34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1" i="5" l="1"/>
  <c r="AA21" i="5" l="1"/>
  <c r="BE16" i="5" l="1"/>
  <c r="CM11" i="5" l="1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AO48" i="5"/>
  <c r="AR36" i="5" l="1"/>
  <c r="AA36" i="5"/>
  <c r="AA31" i="5" l="1"/>
  <c r="AN28" i="5"/>
  <c r="AR19" i="5"/>
  <c r="FC44" i="5" l="1"/>
  <c r="EL44" i="5"/>
  <c r="DU44" i="5"/>
  <c r="DD44" i="5"/>
  <c r="BV44" i="5"/>
  <c r="BE44" i="5"/>
  <c r="AN44" i="5"/>
  <c r="FC43" i="5"/>
  <c r="EL43" i="5"/>
  <c r="DU43" i="5"/>
  <c r="DD43" i="5"/>
  <c r="BV43" i="5"/>
  <c r="BE43" i="5"/>
  <c r="AN43" i="5"/>
  <c r="FC42" i="5"/>
  <c r="EL42" i="5"/>
  <c r="DU42" i="5"/>
  <c r="DD42" i="5"/>
  <c r="BV42" i="5"/>
  <c r="BE42" i="5"/>
  <c r="AN42" i="5"/>
  <c r="FC41" i="5"/>
  <c r="EL41" i="5"/>
  <c r="DU41" i="5"/>
  <c r="DD41" i="5"/>
  <c r="BV41" i="5"/>
  <c r="BE41" i="5"/>
  <c r="AN41" i="5"/>
  <c r="FC40" i="5"/>
  <c r="EL40" i="5"/>
  <c r="DU40" i="5"/>
  <c r="DD40" i="5"/>
  <c r="BV40" i="5"/>
  <c r="BE40" i="5"/>
  <c r="AN40" i="5"/>
  <c r="FC39" i="5"/>
  <c r="EL39" i="5"/>
  <c r="DU39" i="5"/>
  <c r="DD39" i="5"/>
  <c r="BV39" i="5"/>
  <c r="BE39" i="5"/>
  <c r="AN39" i="5"/>
  <c r="FC38" i="5"/>
  <c r="EL38" i="5"/>
  <c r="DU38" i="5"/>
  <c r="DD38" i="5"/>
  <c r="BV38" i="5"/>
  <c r="BE38" i="5"/>
  <c r="AN38" i="5"/>
  <c r="FC37" i="5"/>
  <c r="EL37" i="5"/>
  <c r="DU37" i="5"/>
  <c r="DD37" i="5"/>
  <c r="BV37" i="5"/>
  <c r="BE37" i="5"/>
  <c r="AN37" i="5"/>
  <c r="FC36" i="5"/>
  <c r="EL36" i="5"/>
  <c r="DU36" i="5"/>
  <c r="DD36" i="5"/>
  <c r="BV36" i="5"/>
  <c r="BE36" i="5"/>
  <c r="AN36" i="5"/>
  <c r="FC35" i="5"/>
  <c r="EL35" i="5"/>
  <c r="DU35" i="5"/>
  <c r="DD35" i="5"/>
  <c r="BV35" i="5"/>
  <c r="BE35" i="5"/>
  <c r="AN35" i="5"/>
  <c r="FC34" i="5"/>
  <c r="EL34" i="5"/>
  <c r="DU34" i="5"/>
  <c r="DD34" i="5"/>
  <c r="BV34" i="5"/>
  <c r="BE34" i="5"/>
  <c r="AN34" i="5"/>
  <c r="FC33" i="5"/>
  <c r="EL33" i="5"/>
  <c r="DU33" i="5"/>
  <c r="DD33" i="5"/>
  <c r="BV33" i="5"/>
  <c r="BE33" i="5"/>
  <c r="AN33" i="5"/>
  <c r="FC32" i="5"/>
  <c r="EL32" i="5"/>
  <c r="DU32" i="5"/>
  <c r="DD32" i="5"/>
  <c r="BV32" i="5"/>
  <c r="BE32" i="5"/>
  <c r="AN32" i="5"/>
  <c r="FC31" i="5"/>
  <c r="EL31" i="5"/>
  <c r="DU31" i="5"/>
  <c r="DD31" i="5"/>
  <c r="BV31" i="5"/>
  <c r="BE31" i="5"/>
  <c r="AN31" i="5"/>
  <c r="FC30" i="5"/>
  <c r="EL30" i="5"/>
  <c r="DU30" i="5"/>
  <c r="DD30" i="5"/>
  <c r="BV30" i="5"/>
  <c r="BE30" i="5"/>
  <c r="AN30" i="5"/>
  <c r="FC29" i="5"/>
  <c r="EL29" i="5"/>
  <c r="DU29" i="5"/>
  <c r="DD29" i="5"/>
  <c r="BV29" i="5"/>
  <c r="BE29" i="5"/>
  <c r="AN29" i="5"/>
  <c r="FC28" i="5"/>
  <c r="EL28" i="5"/>
  <c r="DU28" i="5"/>
  <c r="DD28" i="5"/>
  <c r="BV28" i="5"/>
  <c r="BE28" i="5"/>
  <c r="FC27" i="5"/>
  <c r="EL27" i="5"/>
  <c r="DU27" i="5"/>
  <c r="DD27" i="5"/>
  <c r="BV27" i="5"/>
  <c r="BE27" i="5"/>
  <c r="AN27" i="5"/>
  <c r="FC26" i="5"/>
  <c r="EL26" i="5"/>
  <c r="DU26" i="5"/>
  <c r="DD26" i="5"/>
  <c r="BV26" i="5"/>
  <c r="BE26" i="5"/>
  <c r="AN26" i="5"/>
  <c r="FC25" i="5"/>
  <c r="EL25" i="5"/>
  <c r="DU25" i="5"/>
  <c r="DD25" i="5"/>
  <c r="BV25" i="5"/>
  <c r="BE25" i="5"/>
  <c r="AN25" i="5"/>
  <c r="FC24" i="5"/>
  <c r="EL24" i="5"/>
  <c r="DU24" i="5"/>
  <c r="DD24" i="5"/>
  <c r="BV24" i="5"/>
  <c r="BE24" i="5"/>
  <c r="AN24" i="5"/>
  <c r="FC23" i="5"/>
  <c r="EL23" i="5"/>
  <c r="DU23" i="5"/>
  <c r="DD23" i="5"/>
  <c r="BV23" i="5"/>
  <c r="BE23" i="5"/>
  <c r="AN23" i="5"/>
  <c r="FC22" i="5"/>
  <c r="EL22" i="5"/>
  <c r="DU22" i="5"/>
  <c r="DD22" i="5"/>
  <c r="BV22" i="5"/>
  <c r="BE22" i="5"/>
  <c r="AN22" i="5"/>
  <c r="FC21" i="5"/>
  <c r="EL21" i="5"/>
  <c r="DU21" i="5"/>
  <c r="DD21" i="5"/>
  <c r="BV21" i="5"/>
  <c r="BE21" i="5"/>
  <c r="AN21" i="5"/>
  <c r="FC20" i="5"/>
  <c r="EL20" i="5"/>
  <c r="DU20" i="5"/>
  <c r="DD20" i="5"/>
  <c r="BV20" i="5"/>
  <c r="BE20" i="5"/>
  <c r="AN20" i="5"/>
  <c r="FC19" i="5"/>
  <c r="EL19" i="5"/>
  <c r="DU19" i="5"/>
  <c r="DD19" i="5"/>
  <c r="BV19" i="5"/>
  <c r="BE19" i="5"/>
  <c r="AN19" i="5"/>
  <c r="FC18" i="5"/>
  <c r="EL18" i="5"/>
  <c r="DU18" i="5"/>
  <c r="DD18" i="5"/>
  <c r="BV18" i="5"/>
  <c r="BE18" i="5"/>
  <c r="AN18" i="5"/>
  <c r="FC17" i="5"/>
  <c r="EL17" i="5"/>
  <c r="DU17" i="5"/>
  <c r="DD17" i="5"/>
  <c r="BV17" i="5"/>
  <c r="BE17" i="5"/>
  <c r="AN17" i="5"/>
  <c r="FC16" i="5"/>
  <c r="EL16" i="5"/>
  <c r="DU16" i="5"/>
  <c r="DD16" i="5"/>
  <c r="AN16" i="5"/>
  <c r="FC15" i="5"/>
  <c r="EL15" i="5"/>
  <c r="DU15" i="5"/>
  <c r="DD15" i="5"/>
  <c r="BV15" i="5"/>
  <c r="BE15" i="5"/>
  <c r="AN15" i="5"/>
  <c r="FC14" i="5"/>
  <c r="EL14" i="5"/>
  <c r="DU14" i="5"/>
  <c r="DD14" i="5"/>
  <c r="BV14" i="5"/>
  <c r="BE14" i="5"/>
  <c r="AN14" i="5"/>
  <c r="FC13" i="5"/>
  <c r="EL13" i="5"/>
  <c r="DU13" i="5"/>
  <c r="DD13" i="5"/>
  <c r="BV13" i="5"/>
  <c r="BE13" i="5"/>
  <c r="AN13" i="5"/>
  <c r="FC12" i="5"/>
  <c r="EL12" i="5"/>
  <c r="DU12" i="5"/>
  <c r="DD12" i="5"/>
  <c r="BV12" i="5"/>
  <c r="BE12" i="5"/>
  <c r="AN12" i="5"/>
  <c r="FC11" i="5"/>
  <c r="EL11" i="5"/>
  <c r="DU11" i="5"/>
  <c r="DD11" i="5"/>
  <c r="BV11" i="5"/>
  <c r="BE11" i="5"/>
  <c r="AN11" i="5"/>
  <c r="FC10" i="5"/>
  <c r="EL10" i="5"/>
  <c r="DU10" i="5"/>
  <c r="DD10" i="5"/>
  <c r="CM10" i="5"/>
  <c r="BV10" i="5"/>
  <c r="BE10" i="5"/>
  <c r="AN10" i="5"/>
  <c r="FD10" i="5" l="1"/>
  <c r="FD11" i="5"/>
  <c r="FD12" i="5"/>
  <c r="FD13" i="5"/>
  <c r="FD14" i="5"/>
  <c r="FD19" i="5"/>
  <c r="FD21" i="5"/>
  <c r="FD22" i="5"/>
  <c r="FD23" i="5"/>
  <c r="FD24" i="5"/>
  <c r="FD27" i="5"/>
  <c r="FD28" i="5"/>
  <c r="FD32" i="5"/>
  <c r="FD33" i="5"/>
  <c r="FD34" i="5"/>
  <c r="FD36" i="5"/>
  <c r="FD39" i="5"/>
  <c r="FD40" i="5"/>
  <c r="FD44" i="5"/>
  <c r="FD15" i="5"/>
  <c r="FD16" i="5"/>
  <c r="FD18" i="5"/>
  <c r="FD29" i="5"/>
  <c r="FD30" i="5"/>
  <c r="FD31" i="5"/>
  <c r="FD41" i="5"/>
  <c r="FD42" i="5"/>
  <c r="FD43" i="5"/>
  <c r="FD20" i="5"/>
  <c r="FD35" i="5"/>
  <c r="FD17" i="5"/>
  <c r="FD25" i="5"/>
  <c r="FD26" i="5"/>
  <c r="FD37" i="5"/>
  <c r="FD38" i="5"/>
  <c r="FC10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comments2.xml><?xml version="1.0" encoding="utf-8"?>
<comments xmlns="http://schemas.openxmlformats.org/spreadsheetml/2006/main">
  <authors>
    <author>Hewlett-Packard Company</author>
    <author>Usuario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Q1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Para transito van los proyectos: calles peatonales y semipeatonales; Cartilla de Diseño y adecuación de Espacio publico; </t>
        </r>
      </text>
    </comment>
    <comment ref="AA1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Juan Carlos; 2 arquitectos,  1 abogado </t>
        </r>
      </text>
    </comment>
    <comment ref="AA1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Tecnico operativo, profeisonal del grupo de segurida vial  movilidad  3 meses todo el año </t>
        </r>
      </text>
    </comment>
    <comment ref="AA1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 tecnicos y 1 profesional y ingeniero </t>
        </r>
      </text>
    </comment>
    <comment ref="AR1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Reparacion y mantenimiento de fibra optica, 2.173.000 mensual  y 500.000.000 reparaciones de controladores del sistemas semaforicos+ energia </t>
        </r>
      </text>
    </comment>
    <comment ref="AR2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combustible, ferreteria, dotacion de agentes de apoyo, refreigerios, papeleria, seguros, mantenimiento de vehiculos y motos, mantenimiento de radios, compra de motos,  equipo de computo, Aseo, Elementos Bioseguridad, Automovil Secre, Bus.</t>
        </r>
      </text>
    </comment>
    <comment ref="AA2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adoptara  la estrategia creada por la Agencia Nacional de seguriddad vial </t>
        </r>
      </text>
    </comment>
    <comment ref="AA2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tecnico nomina y 4 auxiliares</t>
        </r>
      </text>
    </comment>
    <comment ref="AR2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Contrato demaración, compra de pintura, equipo para demarcación </t>
        </r>
      </text>
    </comment>
    <comment ref="AA2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tecnico nomina y 4 auxiliares</t>
        </r>
      </text>
    </comment>
    <comment ref="AA2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profesional univeristario movilidad , tecnico operativo  y profesional universitario seguridad vial</t>
        </r>
      </text>
    </comment>
    <comment ref="AA2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Grupo de seguridad vial </t>
        </r>
      </text>
    </comment>
    <comment ref="AR2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Logistica el desplazamiento al sector rual, combustible </t>
        </r>
      </text>
    </comment>
    <comment ref="AA2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 necesario contar con un equipo conformado por un contador, un ingeniero, 1 tecnico y dos profesionales con perfil</t>
        </r>
      </text>
    </comment>
    <comment ref="AR2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Equipo de computo y comunicación,  materiales y suministros, adecuación de oficina </t>
        </r>
      </text>
    </comment>
    <comment ref="AA3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profesional univeristario movilidad , tecnico operativo  y profesional universitario seguridad vial</t>
        </r>
      </text>
    </comment>
    <comment ref="AA3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Un agente de transito y transporte  asignación salarial 3083108</t>
        </r>
      </text>
    </comment>
    <comment ref="AR3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Un agente de transito </t>
        </r>
      </text>
    </comment>
    <comment ref="AA33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profesional universitario, tecnico operativo y 4 auxiliares 
</t>
        </r>
      </text>
    </comment>
    <comment ref="AA3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profesional, tecnicos operativos, unidades de apoyo </t>
        </r>
      </text>
    </comment>
    <comment ref="AA39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profesional, tecnico y auxiliares </t>
        </r>
      </text>
    </comment>
    <comment ref="AA4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profesional </t>
        </r>
      </text>
    </comment>
  </commentList>
</comments>
</file>

<file path=xl/sharedStrings.xml><?xml version="1.0" encoding="utf-8"?>
<sst xmlns="http://schemas.openxmlformats.org/spreadsheetml/2006/main" count="9950" uniqueCount="2195">
  <si>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</si>
  <si>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</si>
  <si>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</si>
  <si>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</si>
  <si>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</si>
  <si>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</si>
  <si>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</si>
  <si>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</si>
  <si>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</si>
  <si>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</si>
  <si>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</si>
  <si>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</si>
  <si>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</si>
  <si>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</si>
  <si>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</si>
  <si>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</si>
  <si>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</si>
  <si>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</si>
  <si>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</si>
  <si>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</si>
  <si>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</si>
  <si>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</si>
  <si>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</si>
  <si>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</si>
  <si>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</si>
  <si>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</si>
  <si>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</si>
  <si>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</si>
  <si>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</si>
  <si>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</si>
  <si>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</si>
  <si>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</si>
  <si>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</si>
  <si>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</si>
  <si>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</si>
  <si>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</si>
  <si>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</si>
  <si>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</si>
  <si>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</si>
  <si>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</si>
  <si>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</si>
  <si>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</si>
  <si>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</si>
  <si>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</si>
  <si>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</si>
  <si>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</si>
  <si>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</si>
  <si>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</si>
  <si>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</si>
  <si>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</si>
  <si>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</si>
  <si>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</si>
  <si>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</si>
  <si>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</si>
  <si>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</si>
  <si>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</si>
  <si>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</si>
  <si>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</si>
  <si>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</si>
  <si>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</si>
  <si>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</si>
  <si>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</si>
  <si>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</si>
  <si>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</si>
  <si>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</si>
  <si>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</si>
  <si>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</si>
  <si>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</si>
  <si>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</si>
  <si>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</si>
  <si>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</si>
  <si>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</si>
  <si>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</si>
  <si>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</si>
  <si>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</si>
  <si>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</si>
  <si>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</si>
  <si>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</si>
  <si>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</si>
  <si>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</si>
  <si>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</si>
  <si>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</si>
  <si>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</si>
  <si>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</si>
  <si>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</si>
  <si>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</si>
  <si>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</si>
  <si>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</si>
  <si>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</si>
  <si>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</si>
  <si>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</si>
  <si>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</si>
  <si>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</si>
  <si>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</si>
  <si>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</si>
  <si>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</si>
  <si>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</si>
  <si>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</si>
  <si>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</si>
  <si>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</si>
  <si>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</si>
  <si>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</si>
  <si>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</si>
  <si>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</si>
  <si>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</si>
  <si>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</si>
  <si>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</si>
  <si>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</si>
  <si>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</si>
  <si>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</si>
  <si>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</si>
  <si>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</si>
  <si>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</si>
  <si>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</si>
  <si>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</si>
  <si>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</si>
  <si>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</si>
  <si>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</si>
  <si>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</si>
  <si>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</si>
  <si>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</si>
  <si>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</si>
  <si>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</si>
  <si>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</si>
  <si>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</si>
  <si>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</si>
  <si>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</si>
  <si>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</si>
  <si>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</si>
  <si>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</si>
  <si>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</si>
  <si>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</si>
  <si>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</si>
  <si>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</si>
  <si>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</si>
  <si>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</si>
  <si>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</si>
  <si>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</si>
  <si>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</si>
  <si>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</si>
  <si>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</si>
  <si>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</si>
  <si>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</si>
  <si>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</si>
  <si>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</si>
  <si>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</si>
  <si>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</si>
  <si>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</si>
  <si>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</si>
  <si>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</si>
  <si>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</si>
  <si>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</si>
  <si>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</si>
  <si>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</si>
  <si>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</si>
  <si>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</si>
  <si>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</si>
  <si>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</si>
  <si>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</si>
  <si>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</si>
  <si>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</si>
  <si>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</si>
  <si>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</si>
  <si>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</si>
  <si>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</si>
  <si>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</si>
  <si>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</si>
  <si>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</si>
  <si>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</si>
  <si>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</si>
  <si>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</si>
  <si>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</si>
  <si>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</si>
  <si>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</si>
  <si>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</si>
  <si>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</si>
  <si>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</si>
  <si>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</si>
  <si>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</si>
  <si>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</si>
  <si>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</si>
  <si>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</si>
  <si>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</si>
  <si>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</si>
  <si>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</si>
  <si>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</si>
  <si>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</si>
  <si>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</si>
  <si>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</si>
  <si>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</si>
  <si>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</si>
  <si>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</si>
  <si>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</si>
  <si>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</si>
  <si>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</si>
  <si>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</si>
  <si>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</si>
  <si>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</si>
  <si>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</si>
  <si>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</si>
  <si>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</si>
  <si>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</si>
  <si>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</si>
  <si>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</si>
  <si>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</si>
  <si>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</si>
  <si>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</si>
  <si>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</si>
  <si>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</si>
  <si>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</si>
  <si>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</si>
  <si>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</si>
  <si>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</si>
  <si>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</si>
  <si>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</si>
  <si>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</si>
  <si>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</si>
  <si>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</si>
  <si>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</si>
  <si>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</si>
  <si>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</si>
  <si>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</si>
  <si>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</si>
  <si>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</si>
  <si>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</si>
  <si>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</si>
  <si>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</si>
  <si>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</si>
  <si>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</si>
  <si>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</si>
  <si>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</si>
  <si>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</si>
  <si>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</si>
  <si>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</si>
  <si>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</si>
  <si>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</si>
  <si>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</si>
  <si>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</si>
  <si>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</si>
  <si>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</si>
  <si>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</si>
  <si>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</si>
  <si>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</si>
  <si>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</si>
  <si>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</si>
  <si>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</si>
  <si>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</si>
  <si>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</si>
  <si>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</si>
  <si>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</si>
  <si>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</si>
  <si>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</si>
  <si>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</si>
  <si>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</si>
  <si>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</si>
  <si>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</si>
  <si>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</si>
  <si>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</si>
  <si>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</si>
  <si>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</si>
  <si>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</si>
  <si>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</si>
  <si>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</si>
  <si>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</si>
  <si>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</si>
  <si>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</si>
  <si>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</si>
  <si>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</si>
  <si>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</si>
  <si>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</si>
  <si>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</si>
  <si>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</si>
  <si>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</si>
  <si>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</si>
  <si>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</si>
  <si>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</si>
  <si>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</si>
  <si>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</si>
  <si>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</si>
  <si>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</si>
  <si>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</si>
  <si>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</si>
  <si>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</si>
  <si>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</si>
  <si>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</si>
  <si>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</si>
  <si>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</si>
  <si>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</si>
  <si>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</si>
  <si>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</si>
  <si>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</si>
  <si>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</si>
  <si>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</si>
  <si>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</si>
  <si>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</si>
  <si>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</si>
  <si>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</si>
  <si>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</si>
  <si>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</si>
  <si>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</si>
  <si>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</si>
  <si>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</si>
  <si>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</si>
  <si>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</si>
  <si>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</si>
  <si>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</si>
  <si>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</si>
  <si>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</si>
  <si>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</si>
  <si>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</si>
  <si>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</si>
  <si>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</si>
  <si>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</si>
  <si>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</si>
  <si>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</si>
  <si>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</si>
  <si>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</si>
  <si>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</si>
  <si>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</si>
  <si>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</si>
  <si>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</si>
  <si>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</si>
  <si>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</si>
  <si>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</si>
  <si>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</si>
  <si>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</si>
  <si>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</si>
  <si>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</si>
  <si>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</si>
  <si>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</si>
  <si>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</si>
  <si>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</si>
  <si>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</si>
  <si>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</si>
  <si>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</si>
  <si>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</si>
  <si>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</si>
  <si>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</si>
  <si>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</si>
  <si>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</si>
  <si>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</si>
  <si>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</si>
  <si>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</si>
  <si>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</si>
  <si>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</si>
  <si>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</si>
  <si>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</si>
  <si>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</si>
  <si>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</si>
  <si>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</si>
  <si>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</si>
  <si>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</si>
  <si>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</si>
  <si>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</si>
  <si>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</si>
  <si>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</si>
  <si>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</si>
  <si>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</si>
  <si>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</si>
  <si>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</si>
  <si>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</si>
  <si>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</si>
  <si>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</si>
  <si>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</si>
  <si>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</si>
  <si>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</si>
  <si>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</si>
  <si>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</si>
  <si>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</si>
  <si>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</si>
  <si>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</si>
  <si>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</si>
  <si>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</si>
  <si>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</si>
  <si>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</si>
  <si>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</si>
  <si>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</si>
  <si>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</si>
  <si>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</si>
  <si>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</si>
  <si>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</si>
  <si>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</si>
  <si>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</si>
  <si>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</si>
  <si>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</si>
  <si>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</si>
  <si>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</si>
  <si>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</si>
  <si>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</si>
  <si>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</si>
  <si>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</si>
  <si>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</si>
  <si>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</si>
  <si>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</si>
  <si>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</si>
  <si>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</si>
  <si>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</si>
  <si>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</si>
  <si>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</si>
  <si>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</si>
  <si>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</si>
  <si>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</si>
  <si>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</si>
  <si>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</si>
  <si>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</si>
  <si>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</si>
  <si>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</si>
  <si>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</si>
  <si>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</si>
  <si>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</si>
  <si>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</si>
  <si>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</si>
  <si>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</si>
  <si>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</si>
  <si>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</si>
  <si>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</si>
  <si>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</si>
  <si>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</si>
  <si>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</si>
  <si>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</si>
  <si>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</si>
  <si>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</si>
  <si>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</si>
  <si>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</si>
  <si>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</si>
  <si>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</si>
  <si>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</si>
  <si>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</si>
  <si>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</si>
  <si>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</si>
  <si>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</si>
  <si>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</si>
  <si>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</si>
  <si>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</si>
  <si>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</si>
  <si>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</si>
  <si>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</si>
  <si>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</si>
  <si>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</si>
  <si>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</si>
  <si>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</si>
  <si>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</si>
  <si>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</si>
  <si>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</si>
  <si>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</si>
  <si>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</si>
  <si>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</si>
  <si>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</si>
  <si>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</si>
  <si>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</si>
  <si>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</si>
  <si>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</si>
  <si>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</si>
  <si>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</si>
  <si>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</si>
  <si>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</si>
  <si>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</si>
  <si>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</si>
  <si>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</si>
  <si>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</si>
  <si>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</si>
  <si>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</si>
  <si>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</si>
  <si>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</si>
  <si>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</si>
  <si>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</si>
  <si>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</si>
  <si>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</si>
  <si>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</si>
  <si>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</si>
  <si>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</si>
  <si>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</si>
  <si>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</si>
  <si>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</si>
  <si>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</si>
  <si>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</si>
  <si>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</si>
  <si>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</si>
  <si>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</si>
  <si>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</si>
  <si>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</si>
  <si>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</si>
  <si>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</si>
  <si>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</si>
  <si>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</si>
  <si>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</si>
  <si>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</si>
  <si>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</si>
  <si>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</si>
  <si>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</si>
  <si>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</si>
  <si>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</si>
  <si>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</si>
  <si>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</si>
  <si>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</si>
  <si>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</si>
  <si>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</si>
  <si>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</si>
  <si>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</si>
  <si>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</si>
  <si>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</si>
  <si>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</si>
  <si>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</si>
  <si>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</si>
  <si>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</si>
  <si>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</si>
  <si>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</si>
  <si>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</si>
  <si>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</si>
  <si>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</si>
  <si>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</si>
  <si>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</si>
  <si>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</si>
  <si>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</si>
  <si>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</si>
  <si>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</si>
  <si>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</si>
  <si>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</si>
  <si>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</si>
  <si>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</si>
  <si>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</si>
  <si>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</si>
  <si>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</si>
  <si>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</si>
  <si>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</si>
  <si>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</si>
  <si>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</si>
  <si>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</si>
  <si>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</si>
  <si>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</si>
  <si>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</si>
  <si>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</si>
  <si>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</si>
  <si>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</si>
  <si>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</si>
  <si>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</si>
  <si>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</si>
  <si>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</si>
  <si>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</si>
  <si>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</si>
  <si>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</si>
  <si>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</si>
  <si>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</si>
  <si>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</si>
  <si>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</si>
  <si>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</si>
  <si>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</si>
  <si>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</si>
  <si>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</si>
  <si>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</si>
  <si>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</si>
  <si>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</si>
  <si>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</si>
  <si>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</si>
  <si>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</si>
  <si>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</si>
  <si>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</si>
  <si>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</si>
  <si>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</si>
  <si>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</si>
  <si>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</si>
  <si>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</si>
  <si>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</si>
  <si>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</si>
  <si>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</si>
  <si>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</si>
  <si>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</si>
  <si>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</si>
  <si>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</si>
  <si>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</si>
  <si>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</si>
  <si>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</si>
  <si>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</si>
  <si>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</si>
  <si>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</si>
  <si>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</si>
  <si>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</si>
  <si>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</si>
  <si>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</si>
  <si>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</si>
  <si>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</si>
  <si>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</si>
  <si>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</si>
  <si>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</si>
  <si>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</si>
  <si>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</si>
  <si>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</si>
  <si>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</si>
  <si>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</si>
  <si>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</si>
  <si>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</si>
  <si>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</si>
  <si>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</si>
  <si>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</si>
  <si>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</si>
  <si>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</si>
  <si>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</si>
  <si>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</si>
  <si>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</si>
  <si>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</si>
  <si>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</si>
  <si>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</si>
  <si>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</si>
  <si>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</si>
  <si>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</si>
  <si>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</si>
  <si>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</si>
  <si>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</si>
  <si>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</si>
  <si>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</si>
  <si>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</si>
  <si>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</si>
  <si>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</si>
  <si>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</si>
  <si>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</si>
  <si>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</si>
  <si>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</si>
  <si>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</si>
  <si>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</si>
  <si>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</si>
  <si>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</si>
  <si>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</si>
  <si>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</si>
  <si>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</si>
  <si>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</si>
  <si>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</si>
  <si>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</si>
  <si>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</si>
  <si>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</si>
  <si>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</si>
  <si>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</si>
  <si>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</si>
  <si>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</si>
  <si>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</si>
  <si>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</si>
  <si>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</si>
  <si>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</si>
  <si>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</si>
  <si>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</si>
  <si>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</si>
  <si>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</si>
  <si>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</si>
  <si>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</si>
  <si>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</si>
  <si>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</si>
  <si>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</si>
  <si>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</si>
  <si>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</si>
  <si>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</si>
  <si>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</si>
  <si>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</si>
  <si>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</si>
  <si>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</si>
  <si>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</si>
  <si>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</si>
  <si>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</si>
  <si>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</si>
  <si>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</si>
  <si>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</si>
  <si>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</si>
  <si>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</si>
  <si>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</si>
  <si>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</si>
  <si>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</si>
  <si>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</si>
  <si>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</si>
  <si>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</si>
  <si>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</si>
  <si>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</si>
  <si>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</si>
  <si>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</si>
  <si>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</si>
  <si>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</si>
  <si>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</si>
  <si>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</si>
  <si>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</si>
  <si>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</si>
  <si>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</si>
  <si>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</si>
  <si>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</si>
  <si>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</si>
  <si>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</si>
  <si>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</si>
  <si>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</si>
  <si>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</si>
  <si>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</si>
  <si>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</si>
  <si>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</si>
  <si>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</si>
  <si>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</si>
  <si>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</si>
  <si>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</si>
  <si>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</si>
  <si>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</si>
  <si>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</si>
  <si>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</si>
  <si>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</si>
  <si>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</si>
  <si>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</si>
  <si>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</si>
  <si>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</si>
  <si>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</si>
  <si>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</si>
  <si>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</si>
  <si>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</si>
  <si>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</si>
  <si>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</si>
  <si>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</si>
  <si>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</si>
  <si>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</si>
  <si>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</si>
  <si>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</si>
  <si>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</si>
  <si>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</si>
  <si>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</si>
  <si>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</si>
  <si>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</si>
  <si>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</si>
  <si>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</si>
  <si>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</si>
  <si>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</si>
  <si>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</si>
  <si>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</si>
  <si>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</si>
  <si>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</si>
  <si>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</si>
  <si>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</si>
  <si>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</si>
  <si>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</si>
  <si>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</si>
  <si>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</si>
  <si>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</si>
  <si>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</si>
  <si>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</si>
  <si>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</si>
  <si>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</si>
  <si>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</si>
  <si>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</si>
  <si>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</si>
  <si>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</si>
  <si>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</si>
  <si>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</si>
  <si>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</si>
  <si>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</si>
  <si>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</si>
  <si>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</si>
  <si>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</si>
  <si>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</si>
  <si>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</si>
  <si>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</si>
  <si>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</si>
  <si>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</si>
  <si>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</si>
  <si>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</si>
  <si>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</si>
  <si>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</si>
  <si>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</si>
  <si>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</si>
  <si>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</si>
  <si>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</si>
  <si>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</si>
  <si>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</si>
  <si>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</si>
  <si>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</si>
  <si>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</si>
  <si>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</si>
  <si>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</si>
  <si>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</si>
  <si>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</si>
  <si>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</si>
  <si>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</si>
  <si>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</si>
  <si>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</si>
  <si>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</si>
  <si>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</si>
  <si>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</si>
  <si>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</si>
  <si>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</si>
  <si>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</si>
  <si>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</si>
  <si>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</si>
  <si>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</si>
  <si>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</si>
  <si>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</si>
  <si>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</si>
  <si>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</si>
  <si>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</si>
  <si>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</si>
  <si>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</si>
  <si>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</si>
  <si>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</si>
  <si>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</si>
  <si>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</si>
  <si>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</si>
  <si>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</si>
  <si>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</si>
  <si>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</si>
  <si>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</si>
  <si>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</si>
  <si>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</si>
  <si>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</si>
  <si>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</si>
  <si>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</si>
  <si>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</si>
  <si>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</si>
  <si>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</si>
  <si>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</si>
  <si>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</si>
  <si>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</si>
  <si>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</si>
  <si>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</si>
  <si>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</si>
  <si>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</si>
  <si>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</si>
  <si>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</si>
  <si>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</si>
  <si>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</si>
  <si>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</si>
  <si>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</si>
  <si>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</si>
  <si>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</si>
  <si>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</si>
  <si>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</si>
  <si>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</si>
  <si>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</si>
  <si>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</si>
  <si>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</si>
  <si>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</si>
  <si>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</si>
  <si>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</si>
  <si>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</si>
  <si>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</si>
  <si>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</si>
  <si>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</si>
  <si>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</si>
  <si>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</si>
  <si>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</si>
  <si>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</si>
  <si>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</si>
  <si>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</si>
  <si>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</si>
  <si>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</si>
  <si>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</si>
  <si>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</si>
  <si>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</si>
  <si>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</si>
  <si>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</si>
  <si>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</si>
  <si>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</si>
  <si>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</si>
  <si>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</si>
  <si>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</si>
  <si>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</si>
  <si>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</si>
  <si>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</si>
  <si>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</si>
  <si>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</si>
  <si>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</si>
  <si>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</si>
  <si>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</si>
  <si>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</si>
  <si>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</si>
  <si>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</si>
  <si>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</si>
  <si>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</si>
  <si>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</si>
  <si>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</si>
  <si>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</si>
  <si>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</si>
  <si>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</si>
  <si>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</si>
  <si>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</si>
  <si>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</si>
  <si>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</si>
  <si>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</si>
  <si>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</si>
  <si>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</si>
  <si>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</si>
  <si>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</si>
  <si>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</si>
  <si>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</si>
  <si>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</si>
  <si>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</si>
  <si>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</si>
  <si>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</si>
  <si>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</si>
  <si>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</si>
  <si>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</si>
  <si>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</si>
  <si>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</si>
  <si>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</si>
  <si>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</si>
  <si>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</si>
  <si>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</si>
  <si>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</si>
  <si>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</si>
  <si>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</si>
  <si>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</si>
  <si>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</si>
  <si>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</si>
  <si>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</si>
  <si>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</si>
  <si>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</si>
  <si>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</si>
  <si>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</si>
  <si>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</si>
  <si>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</si>
  <si>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</si>
  <si>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</si>
  <si>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</si>
  <si>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</si>
  <si>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</si>
  <si>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</si>
  <si>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</si>
  <si>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</si>
  <si>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</si>
  <si>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</si>
  <si>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</si>
  <si>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</si>
  <si>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</si>
  <si>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</si>
  <si>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</si>
  <si>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</si>
  <si>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</si>
  <si>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</si>
  <si>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</si>
  <si>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</si>
  <si>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</si>
  <si>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</si>
  <si>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</si>
  <si>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</si>
  <si>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</si>
  <si>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</si>
  <si>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</si>
  <si>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</si>
  <si>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</si>
  <si>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</si>
  <si>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</si>
  <si>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</si>
  <si>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</si>
  <si>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</si>
  <si>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</si>
  <si>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</si>
  <si>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</si>
  <si>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</si>
  <si>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</si>
  <si>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</si>
  <si>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</si>
  <si>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</si>
  <si>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</si>
  <si>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</si>
  <si>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</si>
  <si>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</si>
  <si>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</si>
  <si>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</si>
  <si>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</si>
  <si>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</si>
  <si>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</si>
  <si>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</si>
  <si>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</si>
  <si>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</si>
  <si>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</si>
  <si>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</si>
  <si>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</si>
  <si>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</si>
  <si>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</si>
  <si>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</si>
  <si>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</si>
  <si>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</si>
  <si>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</si>
  <si>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</si>
  <si>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</si>
  <si>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</si>
  <si>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</si>
  <si>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</si>
  <si>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</si>
  <si>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</si>
  <si>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</si>
  <si>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</si>
  <si>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</si>
  <si>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</si>
  <si>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</si>
  <si>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</si>
  <si>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</si>
  <si>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</si>
  <si>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</si>
  <si>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</si>
  <si>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</si>
  <si>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</si>
  <si>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</si>
  <si>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</si>
  <si>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</si>
  <si>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</si>
  <si>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</si>
  <si>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</si>
  <si>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</si>
  <si>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</si>
  <si>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</si>
  <si>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</si>
  <si>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</si>
  <si>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</si>
  <si>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</si>
  <si>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</si>
  <si>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</si>
  <si>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</si>
  <si>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</si>
  <si>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</si>
  <si>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</si>
  <si>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</si>
  <si>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</si>
  <si>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</si>
  <si>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</si>
  <si>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</si>
  <si>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</si>
  <si>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</si>
  <si>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</si>
  <si>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</si>
  <si>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</si>
  <si>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</si>
  <si>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</si>
  <si>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</si>
  <si>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</si>
  <si>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</si>
  <si>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</si>
  <si>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</si>
  <si>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</si>
  <si>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</si>
  <si>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</si>
  <si>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</si>
  <si>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</si>
  <si>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</si>
  <si>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</si>
  <si>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</si>
  <si>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</si>
  <si>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</si>
  <si>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</si>
  <si>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</si>
  <si>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</si>
  <si>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</si>
  <si>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</si>
  <si>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</si>
  <si>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</si>
  <si>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</si>
  <si>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</si>
  <si>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</si>
  <si>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</si>
  <si>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</si>
  <si>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</si>
  <si>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</si>
  <si>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</si>
  <si>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</si>
  <si>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</si>
  <si>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</si>
  <si>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</si>
  <si>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</si>
  <si>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</si>
  <si>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</si>
  <si>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</si>
  <si>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</si>
  <si>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</si>
  <si>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</si>
  <si>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</si>
  <si>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</si>
  <si>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</si>
  <si>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</si>
  <si>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</si>
  <si>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</si>
  <si>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</si>
  <si>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</si>
  <si>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</si>
  <si>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</si>
  <si>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</si>
  <si>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</si>
  <si>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</si>
  <si>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</si>
  <si>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</si>
  <si>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</si>
  <si>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</si>
  <si>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</si>
  <si>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</si>
  <si>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</si>
  <si>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</si>
  <si>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</si>
  <si>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</si>
  <si>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</si>
  <si>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</si>
  <si>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</si>
  <si>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</si>
  <si>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</si>
  <si>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</si>
  <si>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</si>
  <si>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</si>
  <si>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</si>
  <si>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</si>
  <si>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</si>
  <si>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</si>
  <si>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</si>
  <si>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</si>
  <si>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</si>
  <si>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</si>
  <si>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</si>
  <si>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</si>
  <si>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</si>
  <si>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</si>
  <si>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</si>
  <si>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</si>
  <si>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</si>
  <si>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</si>
  <si>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</si>
  <si>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</si>
  <si>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</si>
  <si>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</si>
  <si>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</si>
  <si>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</si>
  <si>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</si>
  <si>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</si>
  <si>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</si>
  <si>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</si>
  <si>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</si>
  <si>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</si>
  <si>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</si>
  <si>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</si>
  <si>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</si>
  <si>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</si>
  <si>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</si>
  <si>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</si>
  <si>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</si>
  <si>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</si>
  <si>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</si>
  <si>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</si>
  <si>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</si>
  <si>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</si>
  <si>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</si>
  <si>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</si>
  <si>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</si>
  <si>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</si>
  <si>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</si>
  <si>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</si>
  <si>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</si>
  <si>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</si>
  <si>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</si>
  <si>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</si>
  <si>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</si>
  <si>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</si>
  <si>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</si>
  <si>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</si>
  <si>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</si>
  <si>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</si>
  <si>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</si>
  <si>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</si>
  <si>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</si>
  <si>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</si>
  <si>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</si>
  <si>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</si>
  <si>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</si>
  <si>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</si>
  <si>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</si>
  <si>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</si>
  <si>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</si>
  <si>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</si>
  <si>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</si>
  <si>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</si>
  <si>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</si>
  <si>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</si>
  <si>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</si>
  <si>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</si>
  <si>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</si>
  <si>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</si>
  <si>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</si>
  <si>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</si>
  <si>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</si>
  <si>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</si>
  <si>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</si>
  <si>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</si>
  <si>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</si>
  <si>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</si>
  <si>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</si>
  <si>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</si>
  <si>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</si>
  <si>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</si>
  <si>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</si>
  <si>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</si>
  <si>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</si>
  <si>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</si>
  <si>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</si>
  <si>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</si>
  <si>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</si>
  <si>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</si>
  <si>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</si>
  <si>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</si>
  <si>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</si>
  <si>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</si>
  <si>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</si>
  <si>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</si>
  <si>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</si>
  <si>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</si>
  <si>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</si>
  <si>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</si>
  <si>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</si>
  <si>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</si>
  <si>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</si>
  <si>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</si>
  <si>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</si>
  <si>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</si>
  <si>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</si>
  <si>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</si>
  <si>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</si>
  <si>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</si>
  <si>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</si>
  <si>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</si>
  <si>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</si>
  <si>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</si>
  <si>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</si>
  <si>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</si>
  <si>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</si>
  <si>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</si>
  <si>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</si>
  <si>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</si>
  <si>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</si>
  <si>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</si>
  <si>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</si>
  <si>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</si>
  <si>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</si>
  <si>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</si>
  <si>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</si>
  <si>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</si>
  <si>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</si>
  <si>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</si>
  <si>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</si>
  <si>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</si>
  <si>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</si>
  <si>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</si>
  <si>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</si>
  <si>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</si>
  <si>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</si>
  <si>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</si>
  <si>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</si>
  <si>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</si>
  <si>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</si>
  <si>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</si>
  <si>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</si>
  <si>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</si>
  <si>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</si>
  <si>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</si>
  <si>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</si>
  <si>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</si>
  <si>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</si>
  <si>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</si>
  <si>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</si>
  <si>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</si>
  <si>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</si>
  <si>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</si>
  <si>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</si>
  <si>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</si>
  <si>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</si>
  <si>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</si>
  <si>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</si>
  <si>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</si>
  <si>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</si>
  <si>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</si>
  <si>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</si>
  <si>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</si>
  <si>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</si>
  <si>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</si>
  <si>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</si>
  <si>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</si>
  <si>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</si>
  <si>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</si>
  <si>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</si>
  <si>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</si>
  <si>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</si>
  <si>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</si>
  <si>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</si>
  <si>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</si>
  <si>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</si>
  <si>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</si>
  <si>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</si>
  <si>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</si>
  <si>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</si>
  <si>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</si>
  <si>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</si>
  <si>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</si>
  <si>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</si>
  <si>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</si>
  <si>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</si>
  <si>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</si>
  <si>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</si>
  <si>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</si>
  <si>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</si>
  <si>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</si>
  <si>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</si>
  <si>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</si>
  <si>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</si>
  <si>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</si>
  <si>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</si>
  <si>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</si>
  <si>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</si>
  <si>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</si>
  <si>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</si>
  <si>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</si>
  <si>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</si>
  <si>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</si>
  <si>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</si>
  <si>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</si>
  <si>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</si>
  <si>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</si>
  <si>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</si>
  <si>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</si>
  <si>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</si>
  <si>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</si>
  <si>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</si>
  <si>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</si>
  <si>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</si>
  <si>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</si>
  <si>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</si>
  <si>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</si>
  <si>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</si>
  <si>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</si>
  <si>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</si>
  <si>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</si>
  <si>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</si>
  <si>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</si>
  <si>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</si>
  <si>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</si>
  <si>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</si>
  <si>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</si>
  <si>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</si>
  <si>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</si>
  <si>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</si>
  <si>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</si>
  <si>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</si>
  <si>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</si>
  <si>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</si>
  <si>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</si>
  <si>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</si>
  <si>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</si>
  <si>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</si>
  <si>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</si>
  <si>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</si>
  <si>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</si>
  <si>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</si>
  <si>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</si>
  <si>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</si>
  <si>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</si>
  <si>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</si>
  <si>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</si>
  <si>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</si>
  <si>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</si>
  <si>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</si>
  <si>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</si>
  <si>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</si>
  <si>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</si>
  <si>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</si>
  <si>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</si>
  <si>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</si>
  <si>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</si>
  <si>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</si>
  <si>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</si>
  <si>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</si>
  <si>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</si>
  <si>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</si>
  <si>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</si>
  <si>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</si>
  <si>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</si>
  <si>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</si>
  <si>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</si>
  <si>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</si>
  <si>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</si>
  <si>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</si>
  <si>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</si>
  <si>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</si>
  <si>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</si>
  <si>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</si>
  <si>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</si>
  <si>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</si>
  <si>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</si>
  <si>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</si>
  <si>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</si>
  <si>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</si>
  <si>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</si>
  <si>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</si>
  <si>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</si>
  <si>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</si>
  <si>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</si>
  <si>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</si>
  <si>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</si>
  <si>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</si>
  <si>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</si>
  <si>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</si>
  <si>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</si>
  <si>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</si>
  <si>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</si>
  <si>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</si>
  <si>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</si>
  <si>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</si>
  <si>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</si>
  <si>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</si>
  <si>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</si>
  <si>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</si>
  <si>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</si>
  <si>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</si>
  <si>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</si>
  <si>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</si>
  <si>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</si>
  <si>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</si>
  <si>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</si>
  <si>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</si>
  <si>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</si>
  <si>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</si>
  <si>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</si>
  <si>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</si>
  <si>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</si>
  <si>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</si>
  <si>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</si>
  <si>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</si>
  <si>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</si>
  <si>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</si>
  <si>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</si>
  <si>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</si>
  <si>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</si>
  <si>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</si>
  <si>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</si>
  <si>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</si>
  <si>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</si>
  <si>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</si>
  <si>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</si>
  <si>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</si>
  <si>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</si>
  <si>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</si>
  <si>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</si>
  <si>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</si>
  <si>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</si>
  <si>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</si>
  <si>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</si>
  <si>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</si>
  <si>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</si>
  <si>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</si>
  <si>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</si>
  <si>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</si>
  <si>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</si>
  <si>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</si>
  <si>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</si>
  <si>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</si>
  <si>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</si>
  <si>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</si>
  <si>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</si>
  <si>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</si>
  <si>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</si>
  <si>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</si>
  <si>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</si>
  <si>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</si>
  <si>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</si>
  <si>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</si>
  <si>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</si>
  <si>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</si>
  <si>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</si>
  <si>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</si>
  <si>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</si>
  <si>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</si>
  <si>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</si>
  <si>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</si>
  <si>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</si>
  <si>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</si>
  <si>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</si>
  <si>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</si>
  <si>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</si>
  <si>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</si>
  <si>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</si>
  <si>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</si>
  <si>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</si>
  <si>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</si>
  <si>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</si>
  <si>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</si>
  <si>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</si>
  <si>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</si>
  <si>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</si>
  <si>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</si>
  <si>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</si>
  <si>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</si>
  <si>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</si>
  <si>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</si>
  <si>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</si>
  <si>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</si>
  <si>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</si>
  <si>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</si>
  <si>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</si>
  <si>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</si>
  <si>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</si>
  <si>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</si>
  <si>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</si>
  <si>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</si>
  <si>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</si>
  <si>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</si>
  <si>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</si>
  <si>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</si>
  <si>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</si>
  <si>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</si>
  <si>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</si>
  <si>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</si>
  <si>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</si>
  <si>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</si>
  <si>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</si>
  <si>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</si>
  <si>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</si>
  <si>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</si>
  <si>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</si>
  <si>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</si>
  <si>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</si>
  <si>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</si>
  <si>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</si>
  <si>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</si>
  <si>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</si>
  <si>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</si>
  <si>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</si>
  <si>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</si>
  <si>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</si>
  <si>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</si>
  <si>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</si>
  <si>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</si>
  <si>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</si>
  <si>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</si>
  <si>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</si>
  <si>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</si>
  <si>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</si>
  <si>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</si>
  <si>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</si>
  <si>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</si>
  <si>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</si>
  <si>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</si>
  <si>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</si>
  <si>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</si>
  <si>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</si>
  <si>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</si>
  <si>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</si>
  <si>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</si>
  <si>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</si>
  <si>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</si>
  <si>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</si>
  <si>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</si>
  <si>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</si>
  <si>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</si>
  <si>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</si>
  <si>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</si>
  <si>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</si>
  <si>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</si>
  <si>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</si>
  <si>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</si>
  <si>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</si>
  <si>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</si>
  <si>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</si>
  <si>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</si>
  <si>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</si>
  <si>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</si>
  <si>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</si>
  <si>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</si>
  <si>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</si>
  <si>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</si>
  <si>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</si>
  <si>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</si>
  <si>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</si>
  <si>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</si>
  <si>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</si>
  <si>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</si>
  <si>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</si>
  <si>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</si>
  <si>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</si>
  <si>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</si>
  <si>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</si>
  <si>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</si>
  <si>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</si>
  <si>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</si>
  <si>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</si>
  <si>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</si>
  <si>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</si>
  <si>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</si>
  <si>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</si>
  <si>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</si>
  <si>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</si>
  <si>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</si>
  <si>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</si>
  <si>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</si>
  <si>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</si>
  <si>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</si>
  <si>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</si>
  <si>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</si>
  <si>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</si>
  <si>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</si>
  <si>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</si>
  <si>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</si>
  <si>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</si>
  <si>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</si>
  <si>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</si>
  <si>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</si>
  <si>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</si>
  <si>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</si>
  <si>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</si>
  <si>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</si>
  <si>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</si>
  <si>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</si>
  <si>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</si>
  <si>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</si>
  <si>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</si>
  <si>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</si>
  <si>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</si>
  <si>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</si>
  <si>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</si>
  <si>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</si>
  <si>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</si>
  <si>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</si>
  <si>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</si>
  <si>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</si>
  <si>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</si>
  <si>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</si>
  <si>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</si>
  <si>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</si>
  <si>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</si>
  <si>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</si>
  <si>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</si>
  <si>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</si>
  <si>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</si>
  <si>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</si>
  <si>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</si>
  <si>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</si>
  <si>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</si>
  <si>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</si>
  <si>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</si>
  <si>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</si>
  <si>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</si>
  <si>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</si>
  <si>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</si>
  <si>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</si>
  <si>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</si>
  <si>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</si>
  <si>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</si>
  <si>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</si>
  <si>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</si>
  <si>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</si>
  <si>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</si>
  <si>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</si>
  <si>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</si>
  <si>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</si>
  <si>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</si>
  <si>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</si>
  <si>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</si>
  <si>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</si>
  <si>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</si>
  <si>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</si>
  <si>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</si>
  <si>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</si>
  <si>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</si>
  <si>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</si>
  <si>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</si>
  <si>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</si>
  <si>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</si>
  <si>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</si>
  <si>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</si>
  <si>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</si>
  <si>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</si>
  <si>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</si>
  <si>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</si>
  <si>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</si>
  <si>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</si>
  <si>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</si>
  <si>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</si>
  <si>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</si>
  <si>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</si>
  <si>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</si>
  <si>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</si>
  <si>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</si>
  <si>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</si>
  <si>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</si>
  <si>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</si>
  <si>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</si>
  <si>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</si>
  <si>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</si>
  <si>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</si>
  <si>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</si>
  <si>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</si>
  <si>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</si>
  <si>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</si>
  <si>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</si>
  <si>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</si>
  <si>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</si>
  <si>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</si>
  <si>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</si>
  <si>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</si>
  <si>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</si>
  <si>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</si>
  <si>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</si>
  <si>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</si>
  <si>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</si>
  <si>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</si>
  <si>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</si>
  <si>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</si>
  <si>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</si>
  <si>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</si>
  <si>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</si>
  <si>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</si>
  <si>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</si>
  <si>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</si>
  <si>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</si>
  <si>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</si>
  <si>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</si>
  <si>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</si>
  <si>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</si>
  <si>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</si>
  <si>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</si>
  <si>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</si>
  <si>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</si>
  <si>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</si>
  <si>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</si>
  <si>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</si>
  <si>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</si>
  <si>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</si>
  <si>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</si>
  <si>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</si>
  <si>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</si>
  <si>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</si>
  <si>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</si>
  <si>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</si>
  <si>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</si>
  <si>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</si>
  <si>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</si>
  <si>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</si>
  <si>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</si>
  <si>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</si>
  <si>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</si>
  <si>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</si>
  <si>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</si>
  <si>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</si>
  <si>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</si>
  <si>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</si>
  <si>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</si>
  <si>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</si>
  <si>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</si>
  <si>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</si>
  <si>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</si>
  <si>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</si>
  <si>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</si>
  <si>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</si>
  <si>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</si>
  <si>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</si>
  <si>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</si>
  <si>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</si>
  <si>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</si>
  <si>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</si>
  <si>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</si>
  <si>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</si>
  <si>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</si>
  <si>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</si>
  <si>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</si>
  <si>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</si>
  <si>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</si>
  <si>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</si>
  <si>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</si>
  <si>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</si>
  <si>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</si>
  <si>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</si>
  <si>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</si>
  <si>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</si>
  <si>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</si>
  <si>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</si>
  <si>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</si>
  <si>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</si>
  <si>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</si>
  <si>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</si>
  <si>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</si>
  <si>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</si>
  <si>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</si>
  <si>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</si>
  <si>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</si>
  <si>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</si>
  <si>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</si>
  <si>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</si>
  <si>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</si>
  <si>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</si>
  <si>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</si>
  <si>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</si>
  <si>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</si>
  <si>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</si>
  <si>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</si>
  <si>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</si>
  <si>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</si>
  <si>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</si>
  <si>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</si>
  <si>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</si>
  <si>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</si>
  <si>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</si>
  <si>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</si>
  <si>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</si>
  <si>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</si>
  <si>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</si>
  <si>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</si>
  <si>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</si>
  <si>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</si>
  <si>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</si>
  <si>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</si>
  <si>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</si>
  <si>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</si>
  <si>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</si>
  <si>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</si>
  <si>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</si>
  <si>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</si>
  <si>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</si>
  <si>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</si>
  <si>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</si>
  <si>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</si>
  <si>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</si>
  <si>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</si>
  <si>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</si>
  <si>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</si>
  <si>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</si>
  <si>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</si>
  <si>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</si>
  <si>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</si>
  <si>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</si>
  <si>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</si>
  <si>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</si>
  <si>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</si>
  <si>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</si>
  <si>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</si>
  <si>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</si>
  <si>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</si>
  <si>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</si>
  <si>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</si>
  <si>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</si>
  <si>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</si>
  <si>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</si>
  <si>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</si>
  <si>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</si>
  <si>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</si>
  <si>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</si>
  <si>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</si>
  <si>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</si>
  <si>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</si>
  <si>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</si>
  <si>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</si>
  <si>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</si>
  <si>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</si>
  <si>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</si>
  <si>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</si>
  <si>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</si>
  <si>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</si>
  <si>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</si>
  <si>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</si>
  <si>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</si>
  <si>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</si>
  <si>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</si>
  <si>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</si>
  <si>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</si>
  <si>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</si>
  <si>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</si>
  <si>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</si>
  <si>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</si>
  <si>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</si>
  <si>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</si>
  <si>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</si>
  <si>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</si>
  <si>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</si>
  <si>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</si>
  <si>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</si>
  <si>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</si>
  <si>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</si>
  <si>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</si>
  <si>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</si>
  <si>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</si>
  <si>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</si>
  <si>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</si>
  <si>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</si>
  <si>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</si>
  <si>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</si>
  <si>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</si>
  <si>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</si>
  <si>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</si>
  <si>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</si>
  <si>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</si>
  <si>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</si>
  <si>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</si>
  <si>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</si>
  <si>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</si>
  <si>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</si>
  <si>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</si>
  <si>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</si>
  <si>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</si>
  <si>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</si>
  <si>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</si>
  <si>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</si>
  <si>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</si>
  <si>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</si>
  <si>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</si>
  <si>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</si>
  <si>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</si>
  <si>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</si>
  <si>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</si>
  <si>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</si>
  <si>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</si>
  <si>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</si>
  <si>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</si>
  <si>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</si>
  <si>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</si>
  <si>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</si>
  <si>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</si>
  <si>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</si>
  <si>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</si>
  <si>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</si>
  <si>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</si>
  <si>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</si>
  <si>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</si>
  <si>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</si>
  <si>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</si>
  <si>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</si>
  <si>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</si>
  <si>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</si>
  <si>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</si>
  <si>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</si>
  <si>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</si>
  <si>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</si>
  <si>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</si>
  <si>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</si>
  <si>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</si>
  <si>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</si>
  <si>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</si>
  <si>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</si>
  <si>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</si>
  <si>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</si>
  <si>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</si>
  <si>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</si>
  <si>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</si>
  <si>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</si>
  <si>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</si>
  <si>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</si>
  <si>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</si>
  <si>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</si>
  <si>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</si>
  <si>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</si>
  <si>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</si>
  <si>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</si>
  <si>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</si>
  <si>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</si>
  <si>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</si>
  <si>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</si>
  <si>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</si>
  <si>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</si>
  <si>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</si>
  <si>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</si>
  <si>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</si>
  <si>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</si>
  <si>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</si>
  <si>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</si>
  <si>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</si>
  <si>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</si>
  <si>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</si>
  <si>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</si>
  <si>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</si>
  <si>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</si>
  <si>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</si>
  <si>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</si>
  <si>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</si>
  <si>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</si>
  <si>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</si>
  <si>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</si>
  <si>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</si>
  <si>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</si>
  <si>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</si>
  <si>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</si>
  <si>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</si>
  <si>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</si>
  <si>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</si>
  <si>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</si>
  <si>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</si>
  <si>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</si>
  <si>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</si>
  <si>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</si>
  <si>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</si>
  <si>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</si>
  <si>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</si>
  <si>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</si>
  <si>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</si>
  <si>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</si>
  <si>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</si>
  <si>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</si>
  <si>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</si>
  <si>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</si>
  <si>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</si>
  <si>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</si>
  <si>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</si>
  <si>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</si>
  <si>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</si>
  <si>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</si>
  <si>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</si>
  <si>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</si>
  <si>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</si>
  <si>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</si>
  <si>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</si>
  <si>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</si>
  <si>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</si>
  <si>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</si>
  <si>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</si>
  <si>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</si>
  <si>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</si>
  <si>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</si>
  <si>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</si>
  <si>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</si>
  <si>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</si>
  <si>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</si>
  <si>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</si>
  <si>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</si>
  <si>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</si>
  <si>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</si>
  <si>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</si>
  <si>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</si>
  <si>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</si>
  <si>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</si>
  <si>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</si>
  <si>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</si>
  <si>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</si>
  <si>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</si>
  <si>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</si>
  <si>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</si>
  <si>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</si>
  <si>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</si>
  <si>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</si>
  <si>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</si>
  <si>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</si>
  <si>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</si>
  <si>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</si>
  <si>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</si>
  <si>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</si>
  <si>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</si>
  <si>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</si>
  <si>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</si>
  <si>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</si>
  <si>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</si>
  <si>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</si>
  <si>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</si>
  <si>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</si>
  <si>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</si>
  <si>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</si>
  <si>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</si>
  <si>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</si>
  <si>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</si>
  <si>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</si>
  <si>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</si>
  <si>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</si>
  <si>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</si>
  <si>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</si>
  <si>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</si>
  <si>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</si>
  <si>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</si>
  <si>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</si>
  <si>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</si>
  <si>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</si>
  <si>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</si>
  <si>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</si>
  <si>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</si>
  <si>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</si>
  <si>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</si>
  <si>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</si>
  <si>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</si>
  <si>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</si>
  <si>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</si>
  <si>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</si>
  <si>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</si>
  <si>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</si>
  <si>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</si>
  <si>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</si>
  <si>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</si>
  <si>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</si>
  <si>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</si>
  <si>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</si>
  <si>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</si>
  <si>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</si>
  <si>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</si>
  <si>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</si>
  <si>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</si>
  <si>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</si>
  <si>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</si>
  <si>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</si>
  <si>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</si>
  <si>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</si>
  <si>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</si>
  <si>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</si>
  <si>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</si>
  <si>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</si>
  <si>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</si>
  <si>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</si>
  <si>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</si>
  <si>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</si>
  <si>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</si>
  <si>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</si>
  <si>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</si>
  <si>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</si>
  <si>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</si>
  <si>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</si>
  <si>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</si>
  <si>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</si>
  <si>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</si>
  <si>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</si>
  <si>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</si>
  <si>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</si>
  <si>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</si>
  <si>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</si>
  <si>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</si>
  <si>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</si>
  <si>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</si>
  <si>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</si>
  <si>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</si>
  <si>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</si>
  <si>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</si>
  <si>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</si>
  <si>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</si>
  <si>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</si>
  <si>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</si>
  <si>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</si>
  <si>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</si>
  <si>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</si>
  <si>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</si>
  <si>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</si>
  <si>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</si>
  <si>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</si>
  <si>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</si>
  <si>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</si>
  <si>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</si>
  <si>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</si>
  <si>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</si>
  <si>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</si>
  <si>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</si>
  <si>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</si>
  <si>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</si>
  <si>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</si>
  <si>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</si>
  <si>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</si>
  <si>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</si>
  <si>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</si>
  <si>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</si>
  <si>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</si>
  <si>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</si>
  <si>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</si>
  <si>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</si>
  <si>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</si>
  <si>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</si>
  <si>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</si>
  <si>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</si>
  <si>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</si>
  <si>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</si>
  <si>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</si>
  <si>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</si>
  <si>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</si>
  <si>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</si>
  <si>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</si>
  <si>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</si>
  <si>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</si>
  <si>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Secretario de Transito y Transporte</t>
  </si>
  <si>
    <t>Realizacion de estudios y diseños de la Secretaria de Transito y transprote</t>
  </si>
  <si>
    <t>Realizar  la reestructuración de la Secretaria de Transito y Transporte</t>
  </si>
  <si>
    <t xml:space="preserve">Realizar encuesta de satisfacción de usuarios que requieren de los servicios de la Secretaria de Transito y Transporte </t>
  </si>
  <si>
    <t xml:space="preserve">Realización de estudio para definir las zonas de estacionamiento regulado </t>
  </si>
  <si>
    <t xml:space="preserve">Realización de auditoria para identificación de puntos criticos de accidentalidad </t>
  </si>
  <si>
    <t xml:space="preserve">Consolidación del sistema Estrategico de transporte Publico.
Recepcion y administración  del Centro de Control y Gestión de Flota 
Revisión, aprobación y seguimiento de planes de manejo de trafico
Realizar monitoreo de medidas de gestión de la demanda.
</t>
  </si>
  <si>
    <t xml:space="preserve">Realizar estudio de velocidad </t>
  </si>
  <si>
    <t>Subsecretario de Movilidad y Seguridad vial</t>
  </si>
  <si>
    <t>Realizar una campaña de seguridad vial con enfoque de genero para el uso de SETP</t>
  </si>
  <si>
    <t>Crear el fondo de estabilización tarifaria para el SETP</t>
  </si>
  <si>
    <t xml:space="preserve">Mantenimiento de las intersecciones semaforicas y </t>
  </si>
  <si>
    <t xml:space="preserve">Realizar capacitaciones en materia de seguridad vial y movilidad
Formación a la población escolar
Sensibilización en seguridad vial y movilidad a los actores viales  
</t>
  </si>
  <si>
    <t>Realizar una estrategia de cultura ciudadana</t>
  </si>
  <si>
    <t xml:space="preserve">Realización de demarcación  horizontal y vertical de malla vial </t>
  </si>
  <si>
    <t xml:space="preserve">Colocación de dispositivos de seguridad vial </t>
  </si>
  <si>
    <t>Realizar una estrategia de formación y capacitación  en normas de transito y movilidad con enfoque de genero</t>
  </si>
  <si>
    <t>Número de radares de control de velocidad, implementados</t>
  </si>
  <si>
    <t>Realizar estudio de accidentalidad, e implementación de los radares</t>
  </si>
  <si>
    <t xml:space="preserve">Implementación del observatorio de seguridad vial </t>
  </si>
  <si>
    <t xml:space="preserve">
Continuar con la actualiación e implementación del Plan
</t>
  </si>
  <si>
    <t>Conformación  de una red activa de mujeres  vinculadas a la seguridad vial y a la movilidad</t>
  </si>
  <si>
    <t>Realización de campañas sobre movilidad sostenible es las diferentes instituciones educativas de la ciudad.</t>
  </si>
  <si>
    <t>Señalizacion y demarcación de 2,5 Km de ciclorruta</t>
  </si>
  <si>
    <t>Mantenimiento y reparacion de bicicletas electricas, y estaciones de recarga</t>
  </si>
  <si>
    <t>Instalación de biciparqueaderos en puntos estrategicos de la ciudad</t>
  </si>
  <si>
    <t>Restriccion a la circulación de vehiculos automotores en el centro historico de la ciudad</t>
  </si>
  <si>
    <t>Realizacion de acciones para promover el uso de la bicicleta en mujeres</t>
  </si>
  <si>
    <t>Realizacion de campañas y publicidad para continuar con la implementacion de la Politica Publica para el uso de la bicicleta</t>
  </si>
  <si>
    <t>Congreso de Movilidad Sostenible
Semana de la Movilidad Sostenible
Campañas en medios de comunicación sobre el uso de la bicicleta
Días con vías activas y saludables - VAS
Talleres o mesas de trabajo sobre medios alternativos de transporte</t>
  </si>
  <si>
    <t>Restriccion a la circulación de vehiculos automotores en  la ciudad
Organización del Bicicarnaval 28/12/2020
Organización de ciclopaseos y eventos</t>
  </si>
  <si>
    <t xml:space="preserve">SE HA MEJORADO LA ATENCION   A LOS USUARIOS  </t>
  </si>
  <si>
    <t>SE HA REDUCIDO  LAS TASAS DE ACCIDENTALIDAD POR SINIESTROS VIALES</t>
  </si>
  <si>
    <t>SE HA INCREMENTADO LA UTILIZACION DE MEDIOS ALTERNATIVOS DE TRANSPORTE</t>
  </si>
  <si>
    <t xml:space="preserve">Se realizar control y regulación a los espacios recuperados </t>
  </si>
  <si>
    <t>REESTRUCTURACIÓN FÍSICA Y TECNOLÓGICA DE LA SECRETARIA DE TRÁNSITO Y TRANSPORTE VIGENCIA 2021 MUNICIPIO DE PASTO.</t>
  </si>
  <si>
    <t>2021520010058</t>
  </si>
  <si>
    <t>FORTALECIMIENTO EN SEGURIDAD VIAL, MOVILIDAD, EN GESTIÓN, DIRECCIÓN Y ADMINISTRACIÓN , VIGENCIA 2021 EN EL MUNICIPIO DE PASTO.</t>
  </si>
  <si>
    <t>2020520010107</t>
  </si>
  <si>
    <t>IMPLEMENTACIÓN DE ESTRATEGIAS PARA EL FOMENTO DE LA MOVILIDAD ACTIVA VIGENCIA 2021 EN EL MUNICIPIO DE PASTO.</t>
  </si>
  <si>
    <t>2020520010126</t>
  </si>
  <si>
    <t xml:space="preserve">FORTALECIMIENTO INSTITUCIONAL </t>
  </si>
  <si>
    <t>REALIZAR LA REESTRUCTURACIÓN Y CONSTRUCCIÓN DE LAS INSTALACIONES DE LA STTM, MEJORANDO Y AMPLIANDO SU INFRAESTRUCTURA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</si>
</sst>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/>
    <xf numFmtId="1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FFFF99"/>
      <color rgb="FFFF66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6</xdr:row>
      <xdr:rowOff>92134</xdr:rowOff>
    </xdr:to>
    <xdr:pic>
      <xdr:nvPicPr>
        <xdr:cNvPr id="3" name="4 Imagen" descr="escudo">
          <a:extLst>
            <a:ext uri="{FF2B5EF4-FFF2-40B4-BE49-F238E27FC236}">
              <a16:creationId xmlns:a16="http://schemas.microsoft.com/office/drawing/2014/main" id="{328461B9-2A8F-469D-B493-9ED0CAC1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7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2004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50" t="s">
        <v>406</v>
      </c>
      <c r="C5" t="s">
        <v>440</v>
      </c>
    </row>
    <row r="6" spans="1:3" x14ac:dyDescent="0.25">
      <c r="A6" s="17" t="s">
        <v>440</v>
      </c>
      <c r="B6" s="50"/>
      <c r="C6" t="s">
        <v>414</v>
      </c>
    </row>
    <row r="7" spans="1:3" x14ac:dyDescent="0.25">
      <c r="A7" s="17" t="s">
        <v>414</v>
      </c>
      <c r="B7" s="50"/>
      <c r="C7" t="s">
        <v>447</v>
      </c>
    </row>
    <row r="8" spans="1:3" x14ac:dyDescent="0.25">
      <c r="A8" s="17" t="s">
        <v>447</v>
      </c>
      <c r="B8" s="50"/>
      <c r="C8" t="s">
        <v>408</v>
      </c>
    </row>
    <row r="9" spans="1:3" x14ac:dyDescent="0.25">
      <c r="A9" s="17" t="s">
        <v>408</v>
      </c>
      <c r="B9" s="50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48" t="s">
        <v>514</v>
      </c>
      <c r="C11" t="s">
        <v>540</v>
      </c>
    </row>
    <row r="12" spans="1:3" x14ac:dyDescent="0.25">
      <c r="A12" s="17" t="s">
        <v>540</v>
      </c>
      <c r="B12" s="48"/>
      <c r="C12" t="s">
        <v>551</v>
      </c>
    </row>
    <row r="13" spans="1:3" x14ac:dyDescent="0.25">
      <c r="A13" s="17" t="s">
        <v>551</v>
      </c>
      <c r="B13" s="48"/>
      <c r="C13" t="s">
        <v>546</v>
      </c>
    </row>
    <row r="14" spans="1:3" x14ac:dyDescent="0.25">
      <c r="A14" s="17" t="s">
        <v>546</v>
      </c>
      <c r="B14" s="48"/>
      <c r="C14" t="s">
        <v>516</v>
      </c>
    </row>
    <row r="15" spans="1:3" x14ac:dyDescent="0.25">
      <c r="A15" s="17" t="s">
        <v>516</v>
      </c>
      <c r="B15" s="48"/>
      <c r="C15" t="s">
        <v>535</v>
      </c>
    </row>
    <row r="16" spans="1:3" x14ac:dyDescent="0.25">
      <c r="A16" s="17" t="s">
        <v>535</v>
      </c>
      <c r="B16" s="48"/>
      <c r="C16" t="s">
        <v>522</v>
      </c>
    </row>
    <row r="17" spans="1:3" x14ac:dyDescent="0.25">
      <c r="A17" s="17" t="s">
        <v>522</v>
      </c>
      <c r="B17" s="48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50" t="s">
        <v>110</v>
      </c>
      <c r="C19" t="s">
        <v>119</v>
      </c>
    </row>
    <row r="20" spans="1:3" x14ac:dyDescent="0.25">
      <c r="A20" s="17" t="s">
        <v>119</v>
      </c>
      <c r="B20" s="50"/>
      <c r="C20" t="s">
        <v>112</v>
      </c>
    </row>
    <row r="21" spans="1:3" x14ac:dyDescent="0.25">
      <c r="A21" s="17" t="s">
        <v>112</v>
      </c>
      <c r="B21" s="50"/>
      <c r="C21" t="s">
        <v>131</v>
      </c>
    </row>
    <row r="22" spans="1:3" x14ac:dyDescent="0.25">
      <c r="A22" s="17" t="s">
        <v>131</v>
      </c>
      <c r="B22" s="50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51" t="s">
        <v>233</v>
      </c>
      <c r="C24" t="s">
        <v>119</v>
      </c>
    </row>
    <row r="25" spans="1:3" x14ac:dyDescent="0.25">
      <c r="A25" s="17" t="s">
        <v>119</v>
      </c>
      <c r="B25" s="51"/>
      <c r="C25" t="s">
        <v>112</v>
      </c>
    </row>
    <row r="26" spans="1:3" x14ac:dyDescent="0.25">
      <c r="A26" s="17" t="s">
        <v>112</v>
      </c>
      <c r="B26" s="51"/>
      <c r="C26" t="s">
        <v>241</v>
      </c>
    </row>
    <row r="27" spans="1:3" x14ac:dyDescent="0.25">
      <c r="A27" s="17" t="s">
        <v>241</v>
      </c>
      <c r="B27" s="51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50" t="s">
        <v>559</v>
      </c>
      <c r="C33" t="s">
        <v>561</v>
      </c>
    </row>
    <row r="34" spans="1:3" x14ac:dyDescent="0.25">
      <c r="A34" s="17" t="s">
        <v>561</v>
      </c>
      <c r="B34" s="50"/>
      <c r="C34" t="s">
        <v>582</v>
      </c>
    </row>
    <row r="35" spans="1:3" x14ac:dyDescent="0.25">
      <c r="A35" s="17" t="s">
        <v>582</v>
      </c>
      <c r="B35" s="50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48" t="s">
        <v>472</v>
      </c>
      <c r="C37" t="s">
        <v>474</v>
      </c>
    </row>
    <row r="38" spans="1:3" x14ac:dyDescent="0.25">
      <c r="A38" s="17" t="s">
        <v>474</v>
      </c>
      <c r="B38" s="48"/>
      <c r="C38" t="s">
        <v>482</v>
      </c>
    </row>
    <row r="39" spans="1:3" x14ac:dyDescent="0.25">
      <c r="A39" s="17" t="s">
        <v>482</v>
      </c>
      <c r="B39" s="48"/>
      <c r="C39" t="s">
        <v>497</v>
      </c>
    </row>
    <row r="40" spans="1:3" x14ac:dyDescent="0.25">
      <c r="A40" s="17" t="s">
        <v>497</v>
      </c>
      <c r="B40" s="48"/>
      <c r="C40" t="s">
        <v>491</v>
      </c>
    </row>
    <row r="41" spans="1:3" x14ac:dyDescent="0.25">
      <c r="A41" s="17" t="s">
        <v>491</v>
      </c>
      <c r="B41" s="48"/>
      <c r="C41" t="s">
        <v>1150</v>
      </c>
    </row>
    <row r="42" spans="1:3" x14ac:dyDescent="0.25">
      <c r="A42" s="17" t="s">
        <v>1150</v>
      </c>
      <c r="B42" s="48"/>
      <c r="C42" t="s">
        <v>485</v>
      </c>
    </row>
    <row r="43" spans="1:3" x14ac:dyDescent="0.25">
      <c r="A43" s="17" t="s">
        <v>485</v>
      </c>
      <c r="B43" s="48"/>
      <c r="C43" t="s">
        <v>500</v>
      </c>
    </row>
    <row r="44" spans="1:3" x14ac:dyDescent="0.25">
      <c r="A44" s="17" t="s">
        <v>500</v>
      </c>
      <c r="B44" s="48"/>
      <c r="C44" t="s">
        <v>494</v>
      </c>
    </row>
    <row r="45" spans="1:3" x14ac:dyDescent="0.25">
      <c r="A45" s="17" t="s">
        <v>494</v>
      </c>
      <c r="B45" s="48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51" t="s">
        <v>15</v>
      </c>
      <c r="C62" t="s">
        <v>22</v>
      </c>
    </row>
    <row r="63" spans="1:3" x14ac:dyDescent="0.25">
      <c r="A63" s="17" t="s">
        <v>22</v>
      </c>
      <c r="B63" s="51"/>
      <c r="C63" t="s">
        <v>72</v>
      </c>
    </row>
    <row r="64" spans="1:3" x14ac:dyDescent="0.25">
      <c r="A64" s="17" t="s">
        <v>72</v>
      </c>
      <c r="B64" s="51"/>
      <c r="C64" t="s">
        <v>44</v>
      </c>
    </row>
    <row r="65" spans="1:3" x14ac:dyDescent="0.25">
      <c r="A65" s="17" t="s">
        <v>44</v>
      </c>
      <c r="B65" s="51"/>
      <c r="C65" t="s">
        <v>12</v>
      </c>
    </row>
    <row r="66" spans="1:3" x14ac:dyDescent="0.25">
      <c r="A66" s="17" t="s">
        <v>12</v>
      </c>
      <c r="B66" s="51"/>
      <c r="C66" t="s">
        <v>91</v>
      </c>
    </row>
    <row r="67" spans="1:3" x14ac:dyDescent="0.25">
      <c r="A67" s="17" t="s">
        <v>91</v>
      </c>
      <c r="B67" s="51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49" t="s">
        <v>761</v>
      </c>
      <c r="C71" s="49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48" t="s">
        <v>768</v>
      </c>
      <c r="C76" t="s">
        <v>1159</v>
      </c>
    </row>
    <row r="77" spans="1:3" x14ac:dyDescent="0.25">
      <c r="A77" s="17" t="s">
        <v>1159</v>
      </c>
      <c r="B77" s="48"/>
      <c r="C77" t="s">
        <v>1161</v>
      </c>
    </row>
    <row r="78" spans="1:3" x14ac:dyDescent="0.25">
      <c r="A78" s="17" t="s">
        <v>1161</v>
      </c>
      <c r="B78" s="48"/>
      <c r="C78" t="s">
        <v>1160</v>
      </c>
    </row>
    <row r="79" spans="1:3" x14ac:dyDescent="0.25">
      <c r="A79" s="17" t="s">
        <v>1160</v>
      </c>
      <c r="B79" s="48"/>
      <c r="C79" t="s">
        <v>777</v>
      </c>
    </row>
    <row r="80" spans="1:3" x14ac:dyDescent="0.25">
      <c r="A80" s="17" t="s">
        <v>777</v>
      </c>
      <c r="B80" s="48"/>
      <c r="C80" t="s">
        <v>782</v>
      </c>
    </row>
    <row r="81" spans="1:3" x14ac:dyDescent="0.25">
      <c r="A81" s="17" t="s">
        <v>782</v>
      </c>
      <c r="B81" s="48"/>
      <c r="C81" t="s">
        <v>770</v>
      </c>
    </row>
    <row r="82" spans="1:3" x14ac:dyDescent="0.25">
      <c r="A82" s="17" t="s">
        <v>770</v>
      </c>
      <c r="B82" s="48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49" t="s">
        <v>593</v>
      </c>
      <c r="C84" s="49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50" t="s">
        <v>662</v>
      </c>
      <c r="C87" t="s">
        <v>654</v>
      </c>
    </row>
    <row r="88" spans="1:3" x14ac:dyDescent="0.25">
      <c r="A88" s="17" t="s">
        <v>654</v>
      </c>
      <c r="B88" s="50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48" t="s">
        <v>594</v>
      </c>
      <c r="C90" t="s">
        <v>607</v>
      </c>
    </row>
    <row r="91" spans="1:3" x14ac:dyDescent="0.25">
      <c r="A91" s="17" t="s">
        <v>607</v>
      </c>
      <c r="B91" s="48"/>
      <c r="C91" t="s">
        <v>613</v>
      </c>
    </row>
    <row r="92" spans="1:3" x14ac:dyDescent="0.25">
      <c r="A92" s="17" t="s">
        <v>613</v>
      </c>
      <c r="B92" s="48"/>
      <c r="C92" t="s">
        <v>603</v>
      </c>
    </row>
    <row r="93" spans="1:3" x14ac:dyDescent="0.25">
      <c r="A93" s="17" t="s">
        <v>603</v>
      </c>
      <c r="B93" s="48"/>
      <c r="C93" t="s">
        <v>616</v>
      </c>
    </row>
    <row r="94" spans="1:3" x14ac:dyDescent="0.25">
      <c r="A94" s="17" t="s">
        <v>616</v>
      </c>
      <c r="B94" s="48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50" t="s">
        <v>1152</v>
      </c>
      <c r="C96" t="s">
        <v>591</v>
      </c>
    </row>
    <row r="97" spans="1:3" x14ac:dyDescent="0.25">
      <c r="A97" s="17" t="s">
        <v>591</v>
      </c>
      <c r="B97" s="50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50" t="s">
        <v>699</v>
      </c>
      <c r="C99" t="s">
        <v>693</v>
      </c>
    </row>
    <row r="100" spans="1:3" x14ac:dyDescent="0.25">
      <c r="A100" s="17" t="s">
        <v>693</v>
      </c>
      <c r="B100" s="50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49" t="s">
        <v>829</v>
      </c>
      <c r="C106" s="49"/>
    </row>
    <row r="107" spans="1:3" x14ac:dyDescent="0.25">
      <c r="A107" s="16" t="s">
        <v>948</v>
      </c>
      <c r="B107" s="51" t="s">
        <v>948</v>
      </c>
      <c r="C107" t="s">
        <v>1038</v>
      </c>
    </row>
    <row r="108" spans="1:3" x14ac:dyDescent="0.25">
      <c r="A108" s="17" t="s">
        <v>1038</v>
      </c>
      <c r="B108" s="51"/>
      <c r="C108" t="s">
        <v>1033</v>
      </c>
    </row>
    <row r="109" spans="1:3" x14ac:dyDescent="0.25">
      <c r="A109" s="17" t="s">
        <v>1033</v>
      </c>
      <c r="B109" s="51"/>
      <c r="C109" t="s">
        <v>1026</v>
      </c>
    </row>
    <row r="110" spans="1:3" x14ac:dyDescent="0.25">
      <c r="A110" s="17" t="s">
        <v>1026</v>
      </c>
      <c r="B110" s="51"/>
      <c r="C110" t="s">
        <v>1041</v>
      </c>
    </row>
    <row r="111" spans="1:3" x14ac:dyDescent="0.25">
      <c r="A111" s="17" t="s">
        <v>1041</v>
      </c>
      <c r="B111" s="51"/>
      <c r="C111" t="s">
        <v>974</v>
      </c>
    </row>
    <row r="112" spans="1:3" x14ac:dyDescent="0.25">
      <c r="A112" s="17" t="s">
        <v>974</v>
      </c>
      <c r="B112" s="51"/>
      <c r="C112" t="s">
        <v>970</v>
      </c>
    </row>
    <row r="113" spans="1:3" x14ac:dyDescent="0.25">
      <c r="A113" s="17" t="s">
        <v>970</v>
      </c>
      <c r="B113" s="51"/>
      <c r="C113" t="s">
        <v>1013</v>
      </c>
    </row>
    <row r="114" spans="1:3" x14ac:dyDescent="0.25">
      <c r="A114" s="17" t="s">
        <v>1013</v>
      </c>
      <c r="B114" s="51"/>
      <c r="C114" t="s">
        <v>986</v>
      </c>
    </row>
    <row r="115" spans="1:3" x14ac:dyDescent="0.25">
      <c r="A115" s="17" t="s">
        <v>986</v>
      </c>
      <c r="B115" s="51"/>
      <c r="C115" t="s">
        <v>1029</v>
      </c>
    </row>
    <row r="116" spans="1:3" x14ac:dyDescent="0.25">
      <c r="A116" s="17" t="s">
        <v>1029</v>
      </c>
      <c r="B116" s="51"/>
      <c r="C116" t="s">
        <v>962</v>
      </c>
    </row>
    <row r="117" spans="1:3" x14ac:dyDescent="0.25">
      <c r="A117" s="17" t="s">
        <v>962</v>
      </c>
      <c r="B117" s="51"/>
      <c r="C117" t="s">
        <v>979</v>
      </c>
    </row>
    <row r="118" spans="1:3" x14ac:dyDescent="0.25">
      <c r="A118" s="17" t="s">
        <v>979</v>
      </c>
      <c r="B118" s="51"/>
      <c r="C118" t="s">
        <v>995</v>
      </c>
    </row>
    <row r="119" spans="1:3" x14ac:dyDescent="0.25">
      <c r="A119" s="17" t="s">
        <v>995</v>
      </c>
      <c r="B119" s="51"/>
      <c r="C119" t="s">
        <v>950</v>
      </c>
    </row>
    <row r="120" spans="1:3" x14ac:dyDescent="0.25">
      <c r="A120" s="17" t="s">
        <v>950</v>
      </c>
      <c r="B120" s="51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50" t="s">
        <v>1047</v>
      </c>
      <c r="C122" t="s">
        <v>1049</v>
      </c>
    </row>
    <row r="123" spans="1:3" x14ac:dyDescent="0.25">
      <c r="A123" s="17" t="s">
        <v>1049</v>
      </c>
      <c r="B123" s="50"/>
      <c r="C123" t="s">
        <v>1051</v>
      </c>
    </row>
    <row r="124" spans="1:3" x14ac:dyDescent="0.25">
      <c r="A124" s="17" t="s">
        <v>1051</v>
      </c>
      <c r="B124" s="50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48" t="s">
        <v>835</v>
      </c>
      <c r="C128" t="s">
        <v>842</v>
      </c>
    </row>
    <row r="129" spans="1:3" x14ac:dyDescent="0.25">
      <c r="A129" s="17" t="s">
        <v>842</v>
      </c>
      <c r="B129" s="48"/>
      <c r="C129" t="s">
        <v>867</v>
      </c>
    </row>
    <row r="130" spans="1:3" x14ac:dyDescent="0.25">
      <c r="A130" s="17" t="s">
        <v>867</v>
      </c>
      <c r="B130" s="48"/>
      <c r="C130" t="s">
        <v>876</v>
      </c>
    </row>
    <row r="131" spans="1:3" x14ac:dyDescent="0.25">
      <c r="A131" s="17" t="s">
        <v>876</v>
      </c>
      <c r="B131" s="48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50" t="s">
        <v>1087</v>
      </c>
      <c r="C133" t="s">
        <v>1111</v>
      </c>
    </row>
    <row r="134" spans="1:3" x14ac:dyDescent="0.25">
      <c r="A134" s="17" t="s">
        <v>1111</v>
      </c>
      <c r="B134" s="50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48" t="s">
        <v>914</v>
      </c>
      <c r="C138" t="s">
        <v>916</v>
      </c>
    </row>
    <row r="139" spans="1:3" x14ac:dyDescent="0.25">
      <c r="A139" s="17" t="s">
        <v>916</v>
      </c>
      <c r="B139" s="48"/>
      <c r="C139" t="s">
        <v>933</v>
      </c>
    </row>
    <row r="140" spans="1:3" x14ac:dyDescent="0.25">
      <c r="A140" s="17" t="s">
        <v>933</v>
      </c>
      <c r="B140" s="48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2005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D807"/>
  <sheetViews>
    <sheetView tabSelected="1" zoomScale="85" zoomScaleNormal="85" workbookViewId="0">
      <selection activeCell="A10" sqref="A10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3.710937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49"/>
      <c r="B1" s="85" t="s">
        <v>1193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5"/>
      <c r="S1" s="85"/>
      <c r="T1" s="85"/>
      <c r="U1" s="85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</row>
    <row r="2" spans="1:160" customFormat="1" ht="30" customHeight="1" x14ac:dyDescent="0.25">
      <c r="A2" s="49"/>
      <c r="B2" s="75" t="s">
        <v>2000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6"/>
      <c r="S2" s="76"/>
      <c r="T2" s="76"/>
      <c r="U2" s="76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</row>
    <row r="3" spans="1:160" customFormat="1" ht="38.25" customHeight="1" x14ac:dyDescent="0.25">
      <c r="A3" s="49"/>
      <c r="B3" s="79" t="s">
        <v>2001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0"/>
      <c r="S3" s="80"/>
      <c r="T3" s="80"/>
      <c r="U3" s="80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</row>
    <row r="4" spans="1:160" customFormat="1" ht="38.25" customHeight="1" x14ac:dyDescent="0.25">
      <c r="A4" s="83"/>
      <c r="B4" s="79" t="s">
        <v>2002</v>
      </c>
      <c r="C4" s="80"/>
      <c r="D4" s="80"/>
      <c r="E4" s="80"/>
      <c r="F4" s="80"/>
      <c r="G4" s="80"/>
      <c r="H4" s="80"/>
      <c r="I4" s="80"/>
      <c r="J4" s="80"/>
      <c r="K4" s="80"/>
      <c r="L4" s="84"/>
      <c r="M4" s="88" t="s">
        <v>2149</v>
      </c>
      <c r="N4" s="89"/>
      <c r="O4" s="89"/>
      <c r="P4" s="90"/>
      <c r="Q4" s="91" t="s">
        <v>2150</v>
      </c>
      <c r="R4" s="92"/>
      <c r="S4" s="92"/>
      <c r="T4" s="92"/>
      <c r="U4" s="92"/>
      <c r="V4" s="89" t="s">
        <v>2151</v>
      </c>
      <c r="W4" s="89"/>
      <c r="X4" s="89"/>
      <c r="Y4" s="89"/>
      <c r="Z4" s="89"/>
      <c r="AA4" s="89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54" t="s">
        <v>1194</v>
      </c>
      <c r="B5" s="55"/>
      <c r="C5" s="56">
        <v>2021</v>
      </c>
      <c r="D5" s="57"/>
      <c r="E5" s="57"/>
      <c r="F5" s="57"/>
      <c r="G5" s="57"/>
      <c r="H5" s="57"/>
      <c r="I5" s="58"/>
      <c r="Q5" s="4"/>
      <c r="V5" s="4"/>
      <c r="W5" s="4"/>
    </row>
    <row r="6" spans="1:160" customFormat="1" ht="27" customHeight="1" x14ac:dyDescent="0.25">
      <c r="A6" s="59" t="s">
        <v>1195</v>
      </c>
      <c r="B6" s="60"/>
      <c r="C6" s="61"/>
      <c r="D6" s="61"/>
      <c r="E6" s="61"/>
      <c r="F6" s="61"/>
      <c r="G6" s="61"/>
      <c r="H6" s="62"/>
      <c r="I6" s="62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63" t="s">
        <v>1214</v>
      </c>
      <c r="B8" s="63"/>
      <c r="C8" s="63"/>
      <c r="D8" s="63"/>
      <c r="E8" s="63"/>
      <c r="F8" s="63"/>
      <c r="G8" s="63"/>
      <c r="H8" s="64" t="s">
        <v>1215</v>
      </c>
      <c r="I8" s="65"/>
      <c r="J8" s="66"/>
      <c r="K8" s="64" t="s">
        <v>1216</v>
      </c>
      <c r="L8" s="66"/>
      <c r="M8" s="67" t="s">
        <v>2132</v>
      </c>
      <c r="N8" s="68"/>
      <c r="O8" s="68"/>
      <c r="P8" s="69"/>
      <c r="Q8" s="63" t="s">
        <v>1214</v>
      </c>
      <c r="R8" s="63"/>
      <c r="S8" s="63"/>
      <c r="T8" s="64" t="s">
        <v>1215</v>
      </c>
      <c r="U8" s="65"/>
      <c r="V8" s="66"/>
      <c r="W8" s="73" t="s">
        <v>1217</v>
      </c>
      <c r="X8" s="70" t="s">
        <v>2022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70" t="s">
        <v>2023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70" t="s">
        <v>2024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0" t="s">
        <v>2025</v>
      </c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2"/>
      <c r="CN8" s="70" t="s">
        <v>2026</v>
      </c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2"/>
      <c r="DE8" s="70" t="s">
        <v>2027</v>
      </c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2"/>
      <c r="DV8" s="70" t="s">
        <v>2028</v>
      </c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2"/>
      <c r="EM8" s="70" t="s">
        <v>2029</v>
      </c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2"/>
      <c r="FD8" s="52" t="s">
        <v>2148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2133</v>
      </c>
      <c r="H9" s="28" t="s">
        <v>1173</v>
      </c>
      <c r="I9" s="25" t="s">
        <v>2134</v>
      </c>
      <c r="J9" s="25" t="s">
        <v>1174</v>
      </c>
      <c r="K9" s="25" t="s">
        <v>1175</v>
      </c>
      <c r="L9" s="25" t="s">
        <v>1999</v>
      </c>
      <c r="M9" s="25" t="s">
        <v>2135</v>
      </c>
      <c r="N9" s="25" t="s">
        <v>2109</v>
      </c>
      <c r="O9" s="25" t="s">
        <v>2136</v>
      </c>
      <c r="P9" s="25" t="s">
        <v>2137</v>
      </c>
      <c r="Q9" s="29" t="s">
        <v>2138</v>
      </c>
      <c r="R9" s="29" t="s">
        <v>1172</v>
      </c>
      <c r="S9" s="27" t="s">
        <v>2021</v>
      </c>
      <c r="T9" s="25" t="s">
        <v>1176</v>
      </c>
      <c r="U9" s="25" t="s">
        <v>1177</v>
      </c>
      <c r="V9" s="25" t="s">
        <v>2139</v>
      </c>
      <c r="W9" s="74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2003</v>
      </c>
      <c r="AN9" s="30" t="s">
        <v>2140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2003</v>
      </c>
      <c r="BE9" s="27" t="s">
        <v>2145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2003</v>
      </c>
      <c r="BV9" s="27" t="s">
        <v>2146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2003</v>
      </c>
      <c r="CM9" s="27" t="s">
        <v>2147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2003</v>
      </c>
      <c r="DD9" s="27" t="s">
        <v>2141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2003</v>
      </c>
      <c r="DU9" s="27" t="s">
        <v>2142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2003</v>
      </c>
      <c r="EL9" s="27" t="s">
        <v>2143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2003</v>
      </c>
      <c r="FC9" s="27" t="s">
        <v>2144</v>
      </c>
      <c r="FD9" s="53"/>
    </row>
    <row r="10" spans="1:160" customFormat="1" ht="75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2086</v>
      </c>
      <c r="N10" s="8" t="s">
        <v>2031</v>
      </c>
      <c r="O10" s="8">
        <v>4103</v>
      </c>
      <c r="P10" s="8" t="s">
        <v>2111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2086</v>
      </c>
      <c r="N11" s="8" t="s">
        <v>2031</v>
      </c>
      <c r="O11" s="8">
        <v>4103</v>
      </c>
      <c r="P11" s="8" t="s">
        <v>2111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2086</v>
      </c>
      <c r="N12" s="8" t="s">
        <v>2031</v>
      </c>
      <c r="O12" s="8">
        <v>4103</v>
      </c>
      <c r="P12" s="8" t="s">
        <v>2111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2086</v>
      </c>
      <c r="N13" s="8" t="s">
        <v>2031</v>
      </c>
      <c r="O13" s="8">
        <v>4103</v>
      </c>
      <c r="P13" s="8" t="s">
        <v>2111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2087</v>
      </c>
      <c r="N14" s="8" t="s">
        <v>2032</v>
      </c>
      <c r="O14" s="8">
        <v>2201</v>
      </c>
      <c r="P14" s="8" t="s">
        <v>2112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2087</v>
      </c>
      <c r="N15" s="8" t="s">
        <v>2032</v>
      </c>
      <c r="O15" s="8">
        <v>2201</v>
      </c>
      <c r="P15" s="8" t="s">
        <v>2112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2087</v>
      </c>
      <c r="N16" s="8" t="s">
        <v>2032</v>
      </c>
      <c r="O16" s="8">
        <v>2201</v>
      </c>
      <c r="P16" s="8" t="s">
        <v>2112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2087</v>
      </c>
      <c r="N17" s="8" t="s">
        <v>2032</v>
      </c>
      <c r="O17" s="8">
        <v>2201</v>
      </c>
      <c r="P17" s="8" t="s">
        <v>2112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2087</v>
      </c>
      <c r="N18" s="8" t="s">
        <v>2032</v>
      </c>
      <c r="O18" s="8">
        <v>2201</v>
      </c>
      <c r="P18" s="8" t="s">
        <v>2112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2087</v>
      </c>
      <c r="N19" s="8" t="s">
        <v>2032</v>
      </c>
      <c r="O19" s="8">
        <v>2201</v>
      </c>
      <c r="P19" s="8" t="s">
        <v>2112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2087</v>
      </c>
      <c r="N20" s="8" t="s">
        <v>2032</v>
      </c>
      <c r="O20" s="8">
        <v>2201</v>
      </c>
      <c r="P20" s="8" t="s">
        <v>2112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2087</v>
      </c>
      <c r="N21" s="8" t="s">
        <v>2033</v>
      </c>
      <c r="O21" s="8">
        <v>2201</v>
      </c>
      <c r="P21" s="8" t="s">
        <v>2112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2087</v>
      </c>
      <c r="N22" s="8" t="s">
        <v>2033</v>
      </c>
      <c r="O22" s="8">
        <v>2201</v>
      </c>
      <c r="P22" s="8" t="s">
        <v>2112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2087</v>
      </c>
      <c r="N23" s="8" t="s">
        <v>2033</v>
      </c>
      <c r="O23" s="8">
        <v>2201</v>
      </c>
      <c r="P23" s="8" t="s">
        <v>2112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2087</v>
      </c>
      <c r="N24" s="8" t="s">
        <v>2033</v>
      </c>
      <c r="O24" s="8">
        <v>2201</v>
      </c>
      <c r="P24" s="8" t="s">
        <v>2112</v>
      </c>
      <c r="Q24" s="1" t="s">
        <v>24</v>
      </c>
      <c r="R24" s="1">
        <v>1</v>
      </c>
      <c r="S24" s="8" t="s">
        <v>2013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2087</v>
      </c>
      <c r="N25" s="8" t="s">
        <v>2033</v>
      </c>
      <c r="O25" s="8">
        <v>2201</v>
      </c>
      <c r="P25" s="8" t="s">
        <v>2112</v>
      </c>
      <c r="Q25" s="1" t="s">
        <v>25</v>
      </c>
      <c r="R25" s="1">
        <v>1</v>
      </c>
      <c r="S25" s="8" t="s">
        <v>2013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2087</v>
      </c>
      <c r="N26" s="8" t="s">
        <v>2033</v>
      </c>
      <c r="O26" s="8">
        <v>2201</v>
      </c>
      <c r="P26" s="8" t="s">
        <v>2112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2087</v>
      </c>
      <c r="N27" s="8" t="s">
        <v>2032</v>
      </c>
      <c r="O27" s="8">
        <v>2201</v>
      </c>
      <c r="P27" s="8" t="s">
        <v>2112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2087</v>
      </c>
      <c r="N28" s="8" t="s">
        <v>2032</v>
      </c>
      <c r="O28" s="8">
        <v>2201</v>
      </c>
      <c r="P28" s="8" t="s">
        <v>2112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2087</v>
      </c>
      <c r="N29" s="8" t="s">
        <v>2032</v>
      </c>
      <c r="O29" s="8">
        <v>2201</v>
      </c>
      <c r="P29" s="8" t="s">
        <v>2112</v>
      </c>
      <c r="Q29" s="1" t="s">
        <v>31</v>
      </c>
      <c r="R29" s="1">
        <v>1</v>
      </c>
      <c r="S29" s="8" t="s">
        <v>2013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2087</v>
      </c>
      <c r="N30" s="8" t="s">
        <v>2032</v>
      </c>
      <c r="O30" s="8">
        <v>2201</v>
      </c>
      <c r="P30" s="8" t="s">
        <v>2112</v>
      </c>
      <c r="Q30" s="1" t="s">
        <v>32</v>
      </c>
      <c r="R30" s="1">
        <v>1</v>
      </c>
      <c r="S30" s="8" t="s">
        <v>2013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2087</v>
      </c>
      <c r="N31" s="8" t="s">
        <v>2032</v>
      </c>
      <c r="O31" s="8">
        <v>2201</v>
      </c>
      <c r="P31" s="8" t="s">
        <v>2112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2087</v>
      </c>
      <c r="N32" s="8" t="s">
        <v>2032</v>
      </c>
      <c r="O32" s="8">
        <v>2201</v>
      </c>
      <c r="P32" s="8" t="s">
        <v>2112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2087</v>
      </c>
      <c r="N33" s="8" t="s">
        <v>2032</v>
      </c>
      <c r="O33" s="8">
        <v>2201</v>
      </c>
      <c r="P33" s="8" t="s">
        <v>2112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2087</v>
      </c>
      <c r="N34" s="8" t="s">
        <v>2032</v>
      </c>
      <c r="O34" s="8">
        <v>2201</v>
      </c>
      <c r="P34" s="8" t="s">
        <v>2112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2087</v>
      </c>
      <c r="N35" s="8" t="s">
        <v>2032</v>
      </c>
      <c r="O35" s="8">
        <v>2201</v>
      </c>
      <c r="P35" s="8" t="s">
        <v>2112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2087</v>
      </c>
      <c r="N36" s="8" t="s">
        <v>2032</v>
      </c>
      <c r="O36" s="8">
        <v>2203</v>
      </c>
      <c r="P36" s="8" t="s">
        <v>2112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2087</v>
      </c>
      <c r="N37" s="8" t="s">
        <v>2032</v>
      </c>
      <c r="O37" s="8">
        <v>2201</v>
      </c>
      <c r="P37" s="8" t="s">
        <v>2112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2087</v>
      </c>
      <c r="N38" s="8" t="s">
        <v>2032</v>
      </c>
      <c r="O38" s="8">
        <v>2201</v>
      </c>
      <c r="P38" s="8" t="s">
        <v>2112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2087</v>
      </c>
      <c r="N39" s="8" t="s">
        <v>2032</v>
      </c>
      <c r="O39" s="8">
        <v>2203</v>
      </c>
      <c r="P39" s="8" t="s">
        <v>2112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2087</v>
      </c>
      <c r="N40" s="8" t="s">
        <v>2032</v>
      </c>
      <c r="O40" s="8">
        <v>2201</v>
      </c>
      <c r="P40" s="8" t="s">
        <v>2112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2087</v>
      </c>
      <c r="N41" s="8" t="s">
        <v>2032</v>
      </c>
      <c r="O41" s="8">
        <v>2201</v>
      </c>
      <c r="P41" s="8" t="s">
        <v>2112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2087</v>
      </c>
      <c r="N42" s="8" t="s">
        <v>2032</v>
      </c>
      <c r="O42" s="8">
        <v>2201</v>
      </c>
      <c r="P42" s="8" t="s">
        <v>2112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2087</v>
      </c>
      <c r="N43" s="8" t="s">
        <v>2032</v>
      </c>
      <c r="O43" s="8">
        <v>2201</v>
      </c>
      <c r="P43" s="8" t="s">
        <v>2112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2087</v>
      </c>
      <c r="N44" s="8" t="s">
        <v>2032</v>
      </c>
      <c r="O44" s="8">
        <v>2201</v>
      </c>
      <c r="P44" s="8" t="s">
        <v>2112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2087</v>
      </c>
      <c r="N45" s="8" t="s">
        <v>2032</v>
      </c>
      <c r="O45" s="8">
        <v>2201</v>
      </c>
      <c r="P45" s="8" t="s">
        <v>2112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2087</v>
      </c>
      <c r="N46" s="8" t="s">
        <v>2032</v>
      </c>
      <c r="O46" s="8">
        <v>2201</v>
      </c>
      <c r="P46" s="8" t="s">
        <v>2112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2087</v>
      </c>
      <c r="N47" s="8" t="s">
        <v>2032</v>
      </c>
      <c r="O47" s="8">
        <v>2201</v>
      </c>
      <c r="P47" s="8" t="s">
        <v>2112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2087</v>
      </c>
      <c r="N48" s="8" t="s">
        <v>2032</v>
      </c>
      <c r="O48" s="8">
        <v>2201</v>
      </c>
      <c r="P48" s="8" t="s">
        <v>2112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2087</v>
      </c>
      <c r="N49" s="8" t="s">
        <v>2032</v>
      </c>
      <c r="O49" s="8">
        <v>2201</v>
      </c>
      <c r="P49" s="8" t="s">
        <v>2112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2087</v>
      </c>
      <c r="N50" s="8" t="s">
        <v>2032</v>
      </c>
      <c r="O50" s="8">
        <v>2201</v>
      </c>
      <c r="P50" s="8" t="s">
        <v>2112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2087</v>
      </c>
      <c r="N51" s="8" t="s">
        <v>2032</v>
      </c>
      <c r="O51" s="8">
        <v>2201</v>
      </c>
      <c r="P51" s="8" t="s">
        <v>2112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2087</v>
      </c>
      <c r="N52" s="8" t="s">
        <v>2032</v>
      </c>
      <c r="O52" s="8">
        <v>2201</v>
      </c>
      <c r="P52" s="8" t="s">
        <v>2112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2087</v>
      </c>
      <c r="N53" s="8" t="s">
        <v>2032</v>
      </c>
      <c r="O53" s="8">
        <v>2201</v>
      </c>
      <c r="P53" s="8" t="s">
        <v>2112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2087</v>
      </c>
      <c r="N54" s="8" t="s">
        <v>2032</v>
      </c>
      <c r="O54" s="8">
        <v>2201</v>
      </c>
      <c r="P54" s="8" t="s">
        <v>2112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2087</v>
      </c>
      <c r="N55" s="8" t="s">
        <v>2032</v>
      </c>
      <c r="O55" s="8">
        <v>2201</v>
      </c>
      <c r="P55" s="8" t="s">
        <v>2112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2009</v>
      </c>
      <c r="H56" s="8"/>
      <c r="I56" s="8"/>
      <c r="J56" s="8"/>
      <c r="K56" s="8"/>
      <c r="L56" s="8"/>
      <c r="M56" s="8" t="s">
        <v>2087</v>
      </c>
      <c r="N56" s="8" t="s">
        <v>2032</v>
      </c>
      <c r="O56" s="8">
        <v>2201</v>
      </c>
      <c r="P56" s="8" t="s">
        <v>2112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2010</v>
      </c>
      <c r="H57" s="8"/>
      <c r="I57" s="8"/>
      <c r="J57" s="8"/>
      <c r="K57" s="8"/>
      <c r="L57" s="8"/>
      <c r="M57" s="8" t="s">
        <v>2087</v>
      </c>
      <c r="N57" s="8" t="s">
        <v>2032</v>
      </c>
      <c r="O57" s="8">
        <v>2201</v>
      </c>
      <c r="P57" s="8" t="s">
        <v>2112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2011</v>
      </c>
      <c r="H58" s="8"/>
      <c r="I58" s="8"/>
      <c r="J58" s="8"/>
      <c r="K58" s="8"/>
      <c r="L58" s="8"/>
      <c r="M58" s="8" t="s">
        <v>2087</v>
      </c>
      <c r="N58" s="8" t="s">
        <v>2032</v>
      </c>
      <c r="O58" s="8">
        <v>2201</v>
      </c>
      <c r="P58" s="8" t="s">
        <v>2112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2012</v>
      </c>
      <c r="H59" s="8"/>
      <c r="I59" s="8"/>
      <c r="J59" s="8"/>
      <c r="K59" s="8"/>
      <c r="L59" s="8"/>
      <c r="M59" s="8" t="s">
        <v>2087</v>
      </c>
      <c r="N59" s="8" t="s">
        <v>2032</v>
      </c>
      <c r="O59" s="8">
        <v>2201</v>
      </c>
      <c r="P59" s="8" t="s">
        <v>2112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2087</v>
      </c>
      <c r="N60" s="8" t="s">
        <v>2032</v>
      </c>
      <c r="O60" s="8">
        <v>2201</v>
      </c>
      <c r="P60" s="8" t="s">
        <v>2112</v>
      </c>
      <c r="Q60" s="1" t="s">
        <v>64</v>
      </c>
      <c r="R60" s="1">
        <v>0</v>
      </c>
      <c r="S60" s="8" t="s">
        <v>2013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2087</v>
      </c>
      <c r="N61" s="8" t="s">
        <v>2032</v>
      </c>
      <c r="O61" s="8">
        <v>2202</v>
      </c>
      <c r="P61" s="8" t="s">
        <v>2112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2087</v>
      </c>
      <c r="N62" s="8" t="s">
        <v>2032</v>
      </c>
      <c r="O62" s="8">
        <v>2201</v>
      </c>
      <c r="P62" s="8" t="s">
        <v>2112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2087</v>
      </c>
      <c r="N63" s="8" t="s">
        <v>2032</v>
      </c>
      <c r="O63" s="8">
        <v>2201</v>
      </c>
      <c r="P63" s="8" t="s">
        <v>2112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2087</v>
      </c>
      <c r="N64" s="8" t="s">
        <v>2032</v>
      </c>
      <c r="O64" s="8">
        <v>2201</v>
      </c>
      <c r="P64" s="8" t="s">
        <v>2112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2087</v>
      </c>
      <c r="N65" s="8" t="s">
        <v>2032</v>
      </c>
      <c r="O65" s="8">
        <v>2201</v>
      </c>
      <c r="P65" s="8" t="s">
        <v>2112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2087</v>
      </c>
      <c r="N66" s="8" t="s">
        <v>2032</v>
      </c>
      <c r="O66" s="8">
        <v>2201</v>
      </c>
      <c r="P66" s="8" t="s">
        <v>2112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2087</v>
      </c>
      <c r="N67" s="8" t="s">
        <v>2032</v>
      </c>
      <c r="O67" s="8">
        <v>2201</v>
      </c>
      <c r="P67" s="8" t="s">
        <v>2112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2087</v>
      </c>
      <c r="N68" s="8" t="s">
        <v>2032</v>
      </c>
      <c r="O68" s="8">
        <v>2201</v>
      </c>
      <c r="P68" s="8" t="s">
        <v>2112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2087</v>
      </c>
      <c r="N69" s="8" t="s">
        <v>2032</v>
      </c>
      <c r="O69" s="8">
        <v>2201</v>
      </c>
      <c r="P69" s="8" t="s">
        <v>2112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2087</v>
      </c>
      <c r="N70" s="8" t="s">
        <v>2032</v>
      </c>
      <c r="O70" s="8">
        <v>2201</v>
      </c>
      <c r="P70" s="8" t="s">
        <v>2112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2087</v>
      </c>
      <c r="N71" s="8" t="s">
        <v>2032</v>
      </c>
      <c r="O71" s="8">
        <v>2201</v>
      </c>
      <c r="P71" s="8" t="s">
        <v>2112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2087</v>
      </c>
      <c r="N72" s="8" t="s">
        <v>2032</v>
      </c>
      <c r="O72" s="8">
        <v>2201</v>
      </c>
      <c r="P72" s="8" t="s">
        <v>2112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2087</v>
      </c>
      <c r="N73" s="8" t="s">
        <v>2032</v>
      </c>
      <c r="O73" s="8">
        <v>2201</v>
      </c>
      <c r="P73" s="8" t="s">
        <v>2112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2087</v>
      </c>
      <c r="N74" s="8" t="s">
        <v>2032</v>
      </c>
      <c r="O74" s="8">
        <v>2201</v>
      </c>
      <c r="P74" s="8" t="s">
        <v>2112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2087</v>
      </c>
      <c r="N75" s="8" t="s">
        <v>2032</v>
      </c>
      <c r="O75" s="8">
        <v>2201</v>
      </c>
      <c r="P75" s="8" t="s">
        <v>2112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2087</v>
      </c>
      <c r="N76" s="8" t="s">
        <v>2032</v>
      </c>
      <c r="O76" s="8">
        <v>2201</v>
      </c>
      <c r="P76" s="8" t="s">
        <v>2112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2087</v>
      </c>
      <c r="N77" s="8" t="s">
        <v>2032</v>
      </c>
      <c r="O77" s="8">
        <v>2201</v>
      </c>
      <c r="P77" s="8" t="s">
        <v>2112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2087</v>
      </c>
      <c r="N78" s="8" t="s">
        <v>2032</v>
      </c>
      <c r="O78" s="8">
        <v>2201</v>
      </c>
      <c r="P78" s="8" t="s">
        <v>2112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2087</v>
      </c>
      <c r="N79" s="8" t="s">
        <v>2032</v>
      </c>
      <c r="O79" s="8">
        <v>2201</v>
      </c>
      <c r="P79" s="8" t="s">
        <v>2112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2087</v>
      </c>
      <c r="N80" s="8" t="s">
        <v>2032</v>
      </c>
      <c r="O80" s="8">
        <v>2201</v>
      </c>
      <c r="P80" s="8" t="s">
        <v>2112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2087</v>
      </c>
      <c r="N81" s="8" t="s">
        <v>2032</v>
      </c>
      <c r="O81" s="8">
        <v>2201</v>
      </c>
      <c r="P81" s="8" t="s">
        <v>2112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2087</v>
      </c>
      <c r="N82" s="8" t="s">
        <v>2032</v>
      </c>
      <c r="O82" s="8">
        <v>2201</v>
      </c>
      <c r="P82" s="8" t="s">
        <v>2112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2087</v>
      </c>
      <c r="N83" s="8" t="s">
        <v>2032</v>
      </c>
      <c r="O83" s="8">
        <v>2201</v>
      </c>
      <c r="P83" s="8" t="s">
        <v>2112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2087</v>
      </c>
      <c r="N84" s="8" t="s">
        <v>2032</v>
      </c>
      <c r="O84" s="8">
        <v>2201</v>
      </c>
      <c r="P84" s="8" t="s">
        <v>2112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2087</v>
      </c>
      <c r="N85" s="8" t="s">
        <v>2032</v>
      </c>
      <c r="O85" s="8">
        <v>2201</v>
      </c>
      <c r="P85" s="8" t="s">
        <v>2112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2087</v>
      </c>
      <c r="N86" s="8" t="s">
        <v>2032</v>
      </c>
      <c r="O86" s="8">
        <v>2201</v>
      </c>
      <c r="P86" s="8" t="s">
        <v>2112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2087</v>
      </c>
      <c r="N87" s="8" t="s">
        <v>2032</v>
      </c>
      <c r="O87" s="8">
        <v>2201</v>
      </c>
      <c r="P87" s="8" t="s">
        <v>2112</v>
      </c>
      <c r="Q87" s="1" t="s">
        <v>95</v>
      </c>
      <c r="R87" s="1">
        <v>1</v>
      </c>
      <c r="S87" s="8" t="s">
        <v>2013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2087</v>
      </c>
      <c r="N88" s="8" t="s">
        <v>2032</v>
      </c>
      <c r="O88" s="8">
        <v>2201</v>
      </c>
      <c r="P88" s="8" t="s">
        <v>2112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2087</v>
      </c>
      <c r="N89" s="8" t="s">
        <v>2032</v>
      </c>
      <c r="O89" s="8">
        <v>2299</v>
      </c>
      <c r="P89" s="8" t="s">
        <v>2112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2087</v>
      </c>
      <c r="N90" s="8" t="s">
        <v>2032</v>
      </c>
      <c r="O90" s="8">
        <v>2299</v>
      </c>
      <c r="P90" s="8" t="s">
        <v>2112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2087</v>
      </c>
      <c r="N91" s="8" t="s">
        <v>2032</v>
      </c>
      <c r="O91" s="8">
        <v>2201</v>
      </c>
      <c r="P91" s="8" t="s">
        <v>2112</v>
      </c>
      <c r="Q91" s="1" t="s">
        <v>98</v>
      </c>
      <c r="R91" s="1">
        <v>1</v>
      </c>
      <c r="S91" s="8" t="s">
        <v>2013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2088</v>
      </c>
      <c r="N92" s="8" t="s">
        <v>2034</v>
      </c>
      <c r="O92" s="8">
        <v>1905</v>
      </c>
      <c r="P92" s="8" t="s">
        <v>2113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2088</v>
      </c>
      <c r="N93" s="8" t="s">
        <v>2034</v>
      </c>
      <c r="O93" s="8">
        <v>1905</v>
      </c>
      <c r="P93" s="8" t="s">
        <v>2113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2088</v>
      </c>
      <c r="N94" s="8" t="s">
        <v>2034</v>
      </c>
      <c r="O94" s="8">
        <v>1905</v>
      </c>
      <c r="P94" s="8" t="s">
        <v>2113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2088</v>
      </c>
      <c r="N95" s="8" t="s">
        <v>2034</v>
      </c>
      <c r="O95" s="8">
        <v>1905</v>
      </c>
      <c r="P95" s="8" t="s">
        <v>2113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2088</v>
      </c>
      <c r="N96" s="8" t="s">
        <v>2034</v>
      </c>
      <c r="O96" s="8">
        <v>1905</v>
      </c>
      <c r="P96" s="8" t="s">
        <v>2113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2088</v>
      </c>
      <c r="N97" s="8" t="s">
        <v>2034</v>
      </c>
      <c r="O97" s="8">
        <v>1905</v>
      </c>
      <c r="P97" s="8" t="s">
        <v>2113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2088</v>
      </c>
      <c r="N98" s="8" t="s">
        <v>2034</v>
      </c>
      <c r="O98" s="8">
        <v>1905</v>
      </c>
      <c r="P98" s="8" t="s">
        <v>2113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2088</v>
      </c>
      <c r="N99" s="8" t="s">
        <v>2034</v>
      </c>
      <c r="O99" s="8">
        <v>1905</v>
      </c>
      <c r="P99" s="8" t="s">
        <v>2113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2088</v>
      </c>
      <c r="N100" s="8" t="s">
        <v>2034</v>
      </c>
      <c r="O100" s="8">
        <v>1905</v>
      </c>
      <c r="P100" s="8" t="s">
        <v>2113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2088</v>
      </c>
      <c r="N101" s="8" t="s">
        <v>2034</v>
      </c>
      <c r="O101" s="8">
        <v>1905</v>
      </c>
      <c r="P101" s="8" t="s">
        <v>2113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2088</v>
      </c>
      <c r="N102" s="8" t="s">
        <v>2034</v>
      </c>
      <c r="O102" s="8">
        <v>1905</v>
      </c>
      <c r="P102" s="8" t="s">
        <v>2113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2088</v>
      </c>
      <c r="N103" s="8" t="s">
        <v>2034</v>
      </c>
      <c r="O103" s="8">
        <v>1905</v>
      </c>
      <c r="P103" s="8" t="s">
        <v>2113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2088</v>
      </c>
      <c r="N104" s="8" t="s">
        <v>2034</v>
      </c>
      <c r="O104" s="8">
        <v>1905</v>
      </c>
      <c r="P104" s="8" t="s">
        <v>2113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2088</v>
      </c>
      <c r="N105" s="8" t="s">
        <v>2034</v>
      </c>
      <c r="O105" s="8">
        <v>1905</v>
      </c>
      <c r="P105" s="8" t="s">
        <v>2113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2088</v>
      </c>
      <c r="N106" s="8" t="s">
        <v>2034</v>
      </c>
      <c r="O106" s="8">
        <v>1905</v>
      </c>
      <c r="P106" s="8" t="s">
        <v>2113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2088</v>
      </c>
      <c r="N107" s="8" t="s">
        <v>2034</v>
      </c>
      <c r="O107" s="8">
        <v>1905</v>
      </c>
      <c r="P107" s="8" t="s">
        <v>2113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2088</v>
      </c>
      <c r="N108" s="8" t="s">
        <v>2034</v>
      </c>
      <c r="O108" s="8">
        <v>1905</v>
      </c>
      <c r="P108" s="8" t="s">
        <v>2113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2089</v>
      </c>
      <c r="N109" s="8" t="s">
        <v>2035</v>
      </c>
      <c r="O109" s="8">
        <v>4102</v>
      </c>
      <c r="P109" s="8" t="s">
        <v>2111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2089</v>
      </c>
      <c r="N110" s="8" t="s">
        <v>2036</v>
      </c>
      <c r="O110" s="8">
        <v>4104</v>
      </c>
      <c r="P110" s="8" t="s">
        <v>2111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2088</v>
      </c>
      <c r="N111" s="8" t="s">
        <v>2034</v>
      </c>
      <c r="O111" s="8">
        <v>1905</v>
      </c>
      <c r="P111" s="8" t="s">
        <v>2113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2088</v>
      </c>
      <c r="N112" s="8" t="s">
        <v>2034</v>
      </c>
      <c r="O112" s="8">
        <v>1905</v>
      </c>
      <c r="P112" s="8" t="s">
        <v>2113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2088</v>
      </c>
      <c r="N113" s="8" t="s">
        <v>2034</v>
      </c>
      <c r="O113" s="8">
        <v>1905</v>
      </c>
      <c r="P113" s="8" t="s">
        <v>2113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2088</v>
      </c>
      <c r="N114" s="8" t="s">
        <v>2037</v>
      </c>
      <c r="O114" s="8">
        <v>1906</v>
      </c>
      <c r="P114" s="8" t="s">
        <v>2113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2088</v>
      </c>
      <c r="N115" s="8" t="s">
        <v>2034</v>
      </c>
      <c r="O115" s="8">
        <v>1905</v>
      </c>
      <c r="P115" s="8" t="s">
        <v>2113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2088</v>
      </c>
      <c r="N116" s="8" t="s">
        <v>2034</v>
      </c>
      <c r="O116" s="8">
        <v>1905</v>
      </c>
      <c r="P116" s="8" t="s">
        <v>2113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2088</v>
      </c>
      <c r="N117" s="8" t="s">
        <v>2037</v>
      </c>
      <c r="O117" s="8">
        <v>1906</v>
      </c>
      <c r="P117" s="8" t="s">
        <v>2113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2088</v>
      </c>
      <c r="N118" s="8" t="s">
        <v>2034</v>
      </c>
      <c r="O118" s="8">
        <v>1905</v>
      </c>
      <c r="P118" s="8" t="s">
        <v>2113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2088</v>
      </c>
      <c r="N119" s="8" t="s">
        <v>2037</v>
      </c>
      <c r="O119" s="8">
        <v>1906</v>
      </c>
      <c r="P119" s="8" t="s">
        <v>2113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2089</v>
      </c>
      <c r="N120" s="8" t="s">
        <v>2036</v>
      </c>
      <c r="O120" s="8">
        <v>4104</v>
      </c>
      <c r="P120" s="8" t="s">
        <v>2111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2088</v>
      </c>
      <c r="N121" s="8" t="s">
        <v>2037</v>
      </c>
      <c r="O121" s="8">
        <v>1906</v>
      </c>
      <c r="P121" s="8" t="s">
        <v>2113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2088</v>
      </c>
      <c r="N122" s="8" t="s">
        <v>2034</v>
      </c>
      <c r="O122" s="8">
        <v>1905</v>
      </c>
      <c r="P122" s="8" t="s">
        <v>2113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2088</v>
      </c>
      <c r="N123" s="8" t="s">
        <v>2034</v>
      </c>
      <c r="O123" s="8">
        <v>1905</v>
      </c>
      <c r="P123" s="8" t="s">
        <v>2113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2088</v>
      </c>
      <c r="N124" s="8" t="s">
        <v>2034</v>
      </c>
      <c r="O124" s="8">
        <v>1905</v>
      </c>
      <c r="P124" s="8" t="s">
        <v>2113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2088</v>
      </c>
      <c r="N125" s="8" t="s">
        <v>2037</v>
      </c>
      <c r="O125" s="8">
        <v>1906</v>
      </c>
      <c r="P125" s="8" t="s">
        <v>2113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2088</v>
      </c>
      <c r="N126" s="8" t="s">
        <v>2034</v>
      </c>
      <c r="O126" s="8">
        <v>1905</v>
      </c>
      <c r="P126" s="8" t="s">
        <v>2113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2088</v>
      </c>
      <c r="N127" s="8" t="s">
        <v>2034</v>
      </c>
      <c r="O127" s="8">
        <v>1905</v>
      </c>
      <c r="P127" s="8" t="s">
        <v>2113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2088</v>
      </c>
      <c r="N128" s="8" t="s">
        <v>2034</v>
      </c>
      <c r="O128" s="8">
        <v>1905</v>
      </c>
      <c r="P128" s="8" t="s">
        <v>2113</v>
      </c>
      <c r="Q128" s="1" t="s">
        <v>156</v>
      </c>
      <c r="R128" s="1">
        <v>1</v>
      </c>
      <c r="S128" s="8" t="s">
        <v>2013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2088</v>
      </c>
      <c r="N129" s="8" t="s">
        <v>2037</v>
      </c>
      <c r="O129" s="8">
        <v>1906</v>
      </c>
      <c r="P129" s="8" t="s">
        <v>2113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2088</v>
      </c>
      <c r="N130" s="8" t="s">
        <v>2037</v>
      </c>
      <c r="O130" s="8">
        <v>1906</v>
      </c>
      <c r="P130" s="8" t="s">
        <v>2113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2088</v>
      </c>
      <c r="N131" s="8" t="s">
        <v>2034</v>
      </c>
      <c r="O131" s="8">
        <v>1905</v>
      </c>
      <c r="P131" s="8" t="s">
        <v>2113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2088</v>
      </c>
      <c r="N132" s="8" t="s">
        <v>2037</v>
      </c>
      <c r="O132" s="8">
        <v>1906</v>
      </c>
      <c r="P132" s="8" t="s">
        <v>2113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2088</v>
      </c>
      <c r="N133" s="8" t="s">
        <v>2034</v>
      </c>
      <c r="O133" s="8">
        <v>1905</v>
      </c>
      <c r="P133" s="8" t="s">
        <v>2113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2088</v>
      </c>
      <c r="N134" s="8" t="s">
        <v>2034</v>
      </c>
      <c r="O134" s="8">
        <v>1905</v>
      </c>
      <c r="P134" s="8" t="s">
        <v>2113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2088</v>
      </c>
      <c r="N135" s="8" t="s">
        <v>2034</v>
      </c>
      <c r="O135" s="8">
        <v>1905</v>
      </c>
      <c r="P135" s="8" t="s">
        <v>2113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2088</v>
      </c>
      <c r="N136" s="8" t="s">
        <v>2034</v>
      </c>
      <c r="O136" s="8">
        <v>1905</v>
      </c>
      <c r="P136" s="8" t="s">
        <v>2113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2088</v>
      </c>
      <c r="N137" s="8" t="s">
        <v>2034</v>
      </c>
      <c r="O137" s="8">
        <v>1905</v>
      </c>
      <c r="P137" s="8" t="s">
        <v>2113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2088</v>
      </c>
      <c r="N138" s="8" t="s">
        <v>2034</v>
      </c>
      <c r="O138" s="8">
        <v>1905</v>
      </c>
      <c r="P138" s="8" t="s">
        <v>2113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2088</v>
      </c>
      <c r="N139" s="8" t="s">
        <v>2034</v>
      </c>
      <c r="O139" s="8">
        <v>1905</v>
      </c>
      <c r="P139" s="8" t="s">
        <v>2113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2088</v>
      </c>
      <c r="N140" s="8" t="s">
        <v>2034</v>
      </c>
      <c r="O140" s="8">
        <v>1905</v>
      </c>
      <c r="P140" s="8" t="s">
        <v>2113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2088</v>
      </c>
      <c r="N141" s="8" t="s">
        <v>2034</v>
      </c>
      <c r="O141" s="8">
        <v>1905</v>
      </c>
      <c r="P141" s="8" t="s">
        <v>2113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2088</v>
      </c>
      <c r="N142" s="8" t="s">
        <v>2037</v>
      </c>
      <c r="O142" s="8">
        <v>1906</v>
      </c>
      <c r="P142" s="8" t="s">
        <v>2113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2088</v>
      </c>
      <c r="N143" s="8" t="s">
        <v>2037</v>
      </c>
      <c r="O143" s="8">
        <v>1906</v>
      </c>
      <c r="P143" s="8" t="s">
        <v>2113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2088</v>
      </c>
      <c r="N144" s="8" t="s">
        <v>2034</v>
      </c>
      <c r="O144" s="8">
        <v>1905</v>
      </c>
      <c r="P144" s="8" t="s">
        <v>2113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2088</v>
      </c>
      <c r="N145" s="8" t="s">
        <v>2034</v>
      </c>
      <c r="O145" s="8">
        <v>1905</v>
      </c>
      <c r="P145" s="8" t="s">
        <v>2113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2088</v>
      </c>
      <c r="N146" s="8" t="s">
        <v>2034</v>
      </c>
      <c r="O146" s="8">
        <v>1905</v>
      </c>
      <c r="P146" s="8" t="s">
        <v>2113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2088</v>
      </c>
      <c r="N147" s="8" t="s">
        <v>2034</v>
      </c>
      <c r="O147" s="8">
        <v>1905</v>
      </c>
      <c r="P147" s="8" t="s">
        <v>2113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2088</v>
      </c>
      <c r="N148" s="8" t="s">
        <v>2034</v>
      </c>
      <c r="O148" s="8">
        <v>1905</v>
      </c>
      <c r="P148" s="8" t="s">
        <v>2113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2088</v>
      </c>
      <c r="N149" s="8" t="s">
        <v>2034</v>
      </c>
      <c r="O149" s="8">
        <v>1905</v>
      </c>
      <c r="P149" s="8" t="s">
        <v>2113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2088</v>
      </c>
      <c r="N150" s="8" t="s">
        <v>2034</v>
      </c>
      <c r="O150" s="8">
        <v>1905</v>
      </c>
      <c r="P150" s="8" t="s">
        <v>2113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2088</v>
      </c>
      <c r="N151" s="8" t="s">
        <v>2034</v>
      </c>
      <c r="O151" s="8">
        <v>1905</v>
      </c>
      <c r="P151" s="8" t="s">
        <v>2113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2088</v>
      </c>
      <c r="N152" s="8" t="s">
        <v>2034</v>
      </c>
      <c r="O152" s="8">
        <v>1905</v>
      </c>
      <c r="P152" s="8" t="s">
        <v>2113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2088</v>
      </c>
      <c r="N153" s="8" t="s">
        <v>2034</v>
      </c>
      <c r="O153" s="8">
        <v>1905</v>
      </c>
      <c r="P153" s="8" t="s">
        <v>2113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2088</v>
      </c>
      <c r="N154" s="8" t="s">
        <v>2034</v>
      </c>
      <c r="O154" s="8">
        <v>1905</v>
      </c>
      <c r="P154" s="8" t="s">
        <v>2113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2088</v>
      </c>
      <c r="N155" s="8" t="s">
        <v>2034</v>
      </c>
      <c r="O155" s="8">
        <v>1905</v>
      </c>
      <c r="P155" s="8" t="s">
        <v>2113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2090</v>
      </c>
      <c r="N156" s="8" t="s">
        <v>2038</v>
      </c>
      <c r="O156" s="8">
        <v>3203</v>
      </c>
      <c r="P156" s="8" t="s">
        <v>2114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2088</v>
      </c>
      <c r="N157" s="8" t="s">
        <v>2034</v>
      </c>
      <c r="O157" s="8">
        <v>1905</v>
      </c>
      <c r="P157" s="8" t="s">
        <v>2113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2088</v>
      </c>
      <c r="N158" s="8" t="s">
        <v>2034</v>
      </c>
      <c r="O158" s="8">
        <v>1905</v>
      </c>
      <c r="P158" s="8" t="s">
        <v>2113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2088</v>
      </c>
      <c r="N159" s="8" t="s">
        <v>2034</v>
      </c>
      <c r="O159" s="8">
        <v>1905</v>
      </c>
      <c r="P159" s="8" t="s">
        <v>2113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2088</v>
      </c>
      <c r="N160" s="8" t="s">
        <v>2034</v>
      </c>
      <c r="O160" s="8">
        <v>1905</v>
      </c>
      <c r="P160" s="8" t="s">
        <v>2113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2013</v>
      </c>
      <c r="H161" s="8"/>
      <c r="I161" s="8"/>
      <c r="J161" s="8"/>
      <c r="K161" s="8"/>
      <c r="L161" s="8"/>
      <c r="M161" s="8" t="s">
        <v>2088</v>
      </c>
      <c r="N161" s="8" t="s">
        <v>2034</v>
      </c>
      <c r="O161" s="8">
        <v>1905</v>
      </c>
      <c r="P161" s="8" t="s">
        <v>2113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2088</v>
      </c>
      <c r="N162" s="8" t="s">
        <v>2034</v>
      </c>
      <c r="O162" s="8">
        <v>1905</v>
      </c>
      <c r="P162" s="8" t="s">
        <v>2113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2088</v>
      </c>
      <c r="N163" s="8" t="s">
        <v>2037</v>
      </c>
      <c r="O163" s="8">
        <v>1906</v>
      </c>
      <c r="P163" s="8" t="s">
        <v>2113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2088</v>
      </c>
      <c r="N164" s="8" t="s">
        <v>2034</v>
      </c>
      <c r="O164" s="8">
        <v>1905</v>
      </c>
      <c r="P164" s="8" t="s">
        <v>2113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2088</v>
      </c>
      <c r="N165" s="8" t="s">
        <v>2034</v>
      </c>
      <c r="O165" s="8">
        <v>1905</v>
      </c>
      <c r="P165" s="8" t="s">
        <v>2113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2088</v>
      </c>
      <c r="N166" s="8" t="s">
        <v>2037</v>
      </c>
      <c r="O166" s="8">
        <v>1906</v>
      </c>
      <c r="P166" s="8" t="s">
        <v>2113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2088</v>
      </c>
      <c r="N167" s="8" t="s">
        <v>2034</v>
      </c>
      <c r="O167" s="8">
        <v>1905</v>
      </c>
      <c r="P167" s="8" t="s">
        <v>2113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2088</v>
      </c>
      <c r="N168" s="8" t="s">
        <v>2034</v>
      </c>
      <c r="O168" s="8">
        <v>1905</v>
      </c>
      <c r="P168" s="8" t="s">
        <v>2113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2088</v>
      </c>
      <c r="N169" s="8" t="s">
        <v>2034</v>
      </c>
      <c r="O169" s="8">
        <v>1905</v>
      </c>
      <c r="P169" s="8" t="s">
        <v>2113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2088</v>
      </c>
      <c r="N170" s="8" t="s">
        <v>2034</v>
      </c>
      <c r="O170" s="8">
        <v>1905</v>
      </c>
      <c r="P170" s="8" t="s">
        <v>2113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2088</v>
      </c>
      <c r="N171" s="8" t="s">
        <v>2037</v>
      </c>
      <c r="O171" s="8">
        <v>1906</v>
      </c>
      <c r="P171" s="8" t="s">
        <v>2113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2091</v>
      </c>
      <c r="N172" s="8" t="s">
        <v>2039</v>
      </c>
      <c r="O172" s="8">
        <v>2302</v>
      </c>
      <c r="P172" s="8" t="s">
        <v>2115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2088</v>
      </c>
      <c r="N173" s="8" t="s">
        <v>2037</v>
      </c>
      <c r="O173" s="8">
        <v>1906</v>
      </c>
      <c r="P173" s="8" t="s">
        <v>2113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2088</v>
      </c>
      <c r="N174" s="8" t="s">
        <v>2037</v>
      </c>
      <c r="O174" s="8">
        <v>1906</v>
      </c>
      <c r="P174" s="8" t="s">
        <v>2113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2088</v>
      </c>
      <c r="N175" s="8" t="s">
        <v>2037</v>
      </c>
      <c r="O175" s="8">
        <v>1906</v>
      </c>
      <c r="P175" s="8" t="s">
        <v>2113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2013</v>
      </c>
      <c r="H176" s="8"/>
      <c r="I176" s="8"/>
      <c r="J176" s="8"/>
      <c r="K176" s="8"/>
      <c r="L176" s="8"/>
      <c r="M176" s="8" t="s">
        <v>2088</v>
      </c>
      <c r="N176" s="8" t="s">
        <v>2034</v>
      </c>
      <c r="O176" s="8">
        <v>1905</v>
      </c>
      <c r="P176" s="8" t="s">
        <v>2113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2013</v>
      </c>
      <c r="H177" s="8"/>
      <c r="I177" s="8"/>
      <c r="J177" s="8"/>
      <c r="K177" s="8"/>
      <c r="L177" s="8"/>
      <c r="M177" s="8" t="s">
        <v>2088</v>
      </c>
      <c r="N177" s="8" t="s">
        <v>2034</v>
      </c>
      <c r="O177" s="8">
        <v>1905</v>
      </c>
      <c r="P177" s="8" t="s">
        <v>2113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2088</v>
      </c>
      <c r="N178" s="8" t="s">
        <v>2034</v>
      </c>
      <c r="O178" s="8">
        <v>1905</v>
      </c>
      <c r="P178" s="8" t="s">
        <v>2113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2088</v>
      </c>
      <c r="N179" s="8" t="s">
        <v>2034</v>
      </c>
      <c r="O179" s="8">
        <v>1905</v>
      </c>
      <c r="P179" s="8" t="s">
        <v>2113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2088</v>
      </c>
      <c r="N180" s="8" t="s">
        <v>2034</v>
      </c>
      <c r="O180" s="8">
        <v>1905</v>
      </c>
      <c r="P180" s="8" t="s">
        <v>2113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2088</v>
      </c>
      <c r="N181" s="8" t="s">
        <v>2034</v>
      </c>
      <c r="O181" s="8">
        <v>1905</v>
      </c>
      <c r="P181" s="8" t="s">
        <v>2113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2088</v>
      </c>
      <c r="N182" s="8" t="s">
        <v>2037</v>
      </c>
      <c r="O182" s="8">
        <v>1906</v>
      </c>
      <c r="P182" s="8" t="s">
        <v>2113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2088</v>
      </c>
      <c r="N183" s="8" t="s">
        <v>2034</v>
      </c>
      <c r="O183" s="8">
        <v>1905</v>
      </c>
      <c r="P183" s="8" t="s">
        <v>2113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2088</v>
      </c>
      <c r="N184" s="8" t="s">
        <v>2037</v>
      </c>
      <c r="O184" s="8">
        <v>1906</v>
      </c>
      <c r="P184" s="8" t="s">
        <v>2113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2088</v>
      </c>
      <c r="N185" s="8" t="s">
        <v>2034</v>
      </c>
      <c r="O185" s="8">
        <v>1905</v>
      </c>
      <c r="P185" s="8" t="s">
        <v>2113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2088</v>
      </c>
      <c r="N186" s="8" t="s">
        <v>2034</v>
      </c>
      <c r="O186" s="8">
        <v>1905</v>
      </c>
      <c r="P186" s="8" t="s">
        <v>2113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2088</v>
      </c>
      <c r="N187" s="8" t="s">
        <v>2034</v>
      </c>
      <c r="O187" s="8">
        <v>1905</v>
      </c>
      <c r="P187" s="8" t="s">
        <v>2113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2086</v>
      </c>
      <c r="N188" s="8" t="s">
        <v>2031</v>
      </c>
      <c r="O188" s="8">
        <v>4103</v>
      </c>
      <c r="P188" s="8" t="s">
        <v>2111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2086</v>
      </c>
      <c r="N189" s="8" t="s">
        <v>2031</v>
      </c>
      <c r="O189" s="8">
        <v>4103</v>
      </c>
      <c r="P189" s="8" t="s">
        <v>2111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2086</v>
      </c>
      <c r="N190" s="8" t="s">
        <v>2035</v>
      </c>
      <c r="O190" s="8">
        <v>4102</v>
      </c>
      <c r="P190" s="8" t="s">
        <v>2111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2086</v>
      </c>
      <c r="N191" s="8" t="s">
        <v>2035</v>
      </c>
      <c r="O191" s="8">
        <v>4102</v>
      </c>
      <c r="P191" s="8" t="s">
        <v>2111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2086</v>
      </c>
      <c r="N192" s="8" t="s">
        <v>2040</v>
      </c>
      <c r="O192" s="8">
        <v>4103</v>
      </c>
      <c r="P192" s="8" t="s">
        <v>2111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2086</v>
      </c>
      <c r="N193" s="8" t="s">
        <v>2040</v>
      </c>
      <c r="O193" s="8">
        <v>4103</v>
      </c>
      <c r="P193" s="8" t="s">
        <v>2111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2086</v>
      </c>
      <c r="N194" s="8" t="s">
        <v>2040</v>
      </c>
      <c r="O194" s="8">
        <v>4103</v>
      </c>
      <c r="P194" s="8" t="s">
        <v>2111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2086</v>
      </c>
      <c r="N195" s="8" t="s">
        <v>2040</v>
      </c>
      <c r="O195" s="8">
        <v>4103</v>
      </c>
      <c r="P195" s="8" t="s">
        <v>2111</v>
      </c>
      <c r="Q195" s="1" t="s">
        <v>253</v>
      </c>
      <c r="R195" s="1">
        <v>1</v>
      </c>
      <c r="S195" s="8" t="s">
        <v>2013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2086</v>
      </c>
      <c r="N196" s="8" t="s">
        <v>2040</v>
      </c>
      <c r="O196" s="8">
        <v>4103</v>
      </c>
      <c r="P196" s="8" t="s">
        <v>2111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2086</v>
      </c>
      <c r="N197" s="8" t="s">
        <v>2040</v>
      </c>
      <c r="O197" s="8">
        <v>4103</v>
      </c>
      <c r="P197" s="8" t="s">
        <v>2111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2086</v>
      </c>
      <c r="N198" s="8" t="s">
        <v>2040</v>
      </c>
      <c r="O198" s="8">
        <v>4103</v>
      </c>
      <c r="P198" s="8" t="s">
        <v>2111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2086</v>
      </c>
      <c r="N199" s="8" t="s">
        <v>2040</v>
      </c>
      <c r="O199" s="8">
        <v>4103</v>
      </c>
      <c r="P199" s="8" t="s">
        <v>2111</v>
      </c>
      <c r="Q199" s="1" t="s">
        <v>256</v>
      </c>
      <c r="R199" s="1">
        <v>1</v>
      </c>
      <c r="S199" s="8" t="s">
        <v>2013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2086</v>
      </c>
      <c r="N200" s="8" t="s">
        <v>2040</v>
      </c>
      <c r="O200" s="8">
        <v>4103</v>
      </c>
      <c r="P200" s="8" t="s">
        <v>2111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2086</v>
      </c>
      <c r="N201" s="8" t="s">
        <v>2040</v>
      </c>
      <c r="O201" s="8">
        <v>4103</v>
      </c>
      <c r="P201" s="8" t="s">
        <v>2111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2086</v>
      </c>
      <c r="N202" s="8" t="s">
        <v>2040</v>
      </c>
      <c r="O202" s="8">
        <v>4103</v>
      </c>
      <c r="P202" s="8" t="s">
        <v>2111</v>
      </c>
      <c r="Q202" s="1" t="s">
        <v>261</v>
      </c>
      <c r="R202" s="1">
        <v>1</v>
      </c>
      <c r="S202" s="8" t="s">
        <v>2013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2086</v>
      </c>
      <c r="N203" s="8" t="s">
        <v>2040</v>
      </c>
      <c r="O203" s="8">
        <v>4103</v>
      </c>
      <c r="P203" s="8" t="s">
        <v>2111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2086</v>
      </c>
      <c r="N204" s="8" t="s">
        <v>2040</v>
      </c>
      <c r="O204" s="8">
        <v>4103</v>
      </c>
      <c r="P204" s="8" t="s">
        <v>2111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2086</v>
      </c>
      <c r="N205" s="8" t="s">
        <v>2040</v>
      </c>
      <c r="O205" s="8">
        <v>4103</v>
      </c>
      <c r="P205" s="8" t="s">
        <v>2111</v>
      </c>
      <c r="Q205" s="1" t="s">
        <v>264</v>
      </c>
      <c r="R205" s="1">
        <v>1</v>
      </c>
      <c r="S205" s="8" t="s">
        <v>2013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2086</v>
      </c>
      <c r="N206" s="8" t="s">
        <v>2040</v>
      </c>
      <c r="O206" s="8">
        <v>4103</v>
      </c>
      <c r="P206" s="8" t="s">
        <v>2111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2086</v>
      </c>
      <c r="N207" s="8" t="s">
        <v>2040</v>
      </c>
      <c r="O207" s="8">
        <v>4103</v>
      </c>
      <c r="P207" s="8" t="s">
        <v>2111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2086</v>
      </c>
      <c r="N208" s="8" t="s">
        <v>2040</v>
      </c>
      <c r="O208" s="8">
        <v>4103</v>
      </c>
      <c r="P208" s="8" t="s">
        <v>2111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2086</v>
      </c>
      <c r="N209" s="8" t="s">
        <v>2040</v>
      </c>
      <c r="O209" s="8">
        <v>4103</v>
      </c>
      <c r="P209" s="8" t="s">
        <v>2111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2086</v>
      </c>
      <c r="N210" s="8" t="s">
        <v>2040</v>
      </c>
      <c r="O210" s="8">
        <v>4103</v>
      </c>
      <c r="P210" s="8" t="s">
        <v>2111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2086</v>
      </c>
      <c r="N211" s="8" t="s">
        <v>2040</v>
      </c>
      <c r="O211" s="8">
        <v>4103</v>
      </c>
      <c r="P211" s="8" t="s">
        <v>2111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2086</v>
      </c>
      <c r="N212" s="8" t="s">
        <v>2040</v>
      </c>
      <c r="O212" s="8">
        <v>4103</v>
      </c>
      <c r="P212" s="8" t="s">
        <v>2111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2086</v>
      </c>
      <c r="N213" s="8" t="s">
        <v>2040</v>
      </c>
      <c r="O213" s="8">
        <v>4103</v>
      </c>
      <c r="P213" s="8" t="s">
        <v>2111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2086</v>
      </c>
      <c r="N214" s="8" t="s">
        <v>2040</v>
      </c>
      <c r="O214" s="8">
        <v>4103</v>
      </c>
      <c r="P214" s="8" t="s">
        <v>2111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2086</v>
      </c>
      <c r="N215" s="8" t="s">
        <v>2035</v>
      </c>
      <c r="O215" s="8">
        <v>4102</v>
      </c>
      <c r="P215" s="8" t="s">
        <v>2111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2086</v>
      </c>
      <c r="N216" s="8" t="s">
        <v>2035</v>
      </c>
      <c r="O216" s="8">
        <v>4102</v>
      </c>
      <c r="P216" s="8" t="s">
        <v>2111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2086</v>
      </c>
      <c r="N217" s="8" t="s">
        <v>2035</v>
      </c>
      <c r="O217" s="8">
        <v>4102</v>
      </c>
      <c r="P217" s="8" t="s">
        <v>2111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2086</v>
      </c>
      <c r="N218" s="8" t="s">
        <v>2035</v>
      </c>
      <c r="O218" s="8">
        <v>4102</v>
      </c>
      <c r="P218" s="8" t="s">
        <v>2111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2086</v>
      </c>
      <c r="N219" s="8" t="s">
        <v>2035</v>
      </c>
      <c r="O219" s="8">
        <v>4102</v>
      </c>
      <c r="P219" s="8" t="s">
        <v>2111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2086</v>
      </c>
      <c r="N220" s="8" t="s">
        <v>2035</v>
      </c>
      <c r="O220" s="8">
        <v>4102</v>
      </c>
      <c r="P220" s="8" t="s">
        <v>2111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2086</v>
      </c>
      <c r="N221" s="8" t="s">
        <v>2035</v>
      </c>
      <c r="O221" s="8">
        <v>4102</v>
      </c>
      <c r="P221" s="8" t="s">
        <v>2111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2086</v>
      </c>
      <c r="N222" s="8" t="s">
        <v>2035</v>
      </c>
      <c r="O222" s="8">
        <v>4102</v>
      </c>
      <c r="P222" s="8" t="s">
        <v>2111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2086</v>
      </c>
      <c r="N223" s="8" t="s">
        <v>2035</v>
      </c>
      <c r="O223" s="8">
        <v>4102</v>
      </c>
      <c r="P223" s="8" t="s">
        <v>2111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2086</v>
      </c>
      <c r="N224" s="8" t="s">
        <v>2035</v>
      </c>
      <c r="O224" s="8">
        <v>4102</v>
      </c>
      <c r="P224" s="8" t="s">
        <v>2111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2086</v>
      </c>
      <c r="N225" s="8" t="s">
        <v>2035</v>
      </c>
      <c r="O225" s="8">
        <v>4102</v>
      </c>
      <c r="P225" s="8" t="s">
        <v>2111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2086</v>
      </c>
      <c r="N226" s="8" t="s">
        <v>2035</v>
      </c>
      <c r="O226" s="8">
        <v>4102</v>
      </c>
      <c r="P226" s="8" t="s">
        <v>2111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2086</v>
      </c>
      <c r="N227" s="8" t="s">
        <v>2036</v>
      </c>
      <c r="O227" s="8">
        <v>4104</v>
      </c>
      <c r="P227" s="8" t="s">
        <v>2111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2086</v>
      </c>
      <c r="N228" s="8" t="s">
        <v>2035</v>
      </c>
      <c r="O228" s="8">
        <v>4102</v>
      </c>
      <c r="P228" s="8" t="s">
        <v>2111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2086</v>
      </c>
      <c r="N229" s="8" t="s">
        <v>2035</v>
      </c>
      <c r="O229" s="8">
        <v>4102</v>
      </c>
      <c r="P229" s="8" t="s">
        <v>2111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2086</v>
      </c>
      <c r="N230" s="8" t="s">
        <v>2035</v>
      </c>
      <c r="O230" s="8">
        <v>4102</v>
      </c>
      <c r="P230" s="8" t="s">
        <v>2111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2086</v>
      </c>
      <c r="N231" s="8" t="s">
        <v>2036</v>
      </c>
      <c r="O231" s="8">
        <v>4104</v>
      </c>
      <c r="P231" s="8" t="s">
        <v>2111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2092</v>
      </c>
      <c r="N232" s="8" t="s">
        <v>2041</v>
      </c>
      <c r="O232" s="8">
        <v>4502</v>
      </c>
      <c r="P232" s="8" t="s">
        <v>2116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2086</v>
      </c>
      <c r="N233" s="8" t="s">
        <v>2035</v>
      </c>
      <c r="O233" s="8">
        <v>4102</v>
      </c>
      <c r="P233" s="8" t="s">
        <v>2111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2086</v>
      </c>
      <c r="N234" s="8" t="s">
        <v>2035</v>
      </c>
      <c r="O234" s="8">
        <v>4102</v>
      </c>
      <c r="P234" s="8" t="s">
        <v>2111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2088</v>
      </c>
      <c r="N235" s="8" t="s">
        <v>2034</v>
      </c>
      <c r="O235" s="8">
        <v>1905</v>
      </c>
      <c r="P235" s="8" t="s">
        <v>2113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2086</v>
      </c>
      <c r="N236" s="8" t="s">
        <v>2035</v>
      </c>
      <c r="O236" s="8">
        <v>4102</v>
      </c>
      <c r="P236" s="8" t="s">
        <v>2111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2086</v>
      </c>
      <c r="N237" s="8" t="s">
        <v>2035</v>
      </c>
      <c r="O237" s="8">
        <v>4102</v>
      </c>
      <c r="P237" s="8" t="s">
        <v>2111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2086</v>
      </c>
      <c r="N238" s="8" t="s">
        <v>2036</v>
      </c>
      <c r="O238" s="8">
        <v>4104</v>
      </c>
      <c r="P238" s="8" t="s">
        <v>2111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2086</v>
      </c>
      <c r="N239" s="8" t="s">
        <v>2036</v>
      </c>
      <c r="O239" s="8">
        <v>4104</v>
      </c>
      <c r="P239" s="8" t="s">
        <v>2111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2086</v>
      </c>
      <c r="N240" s="8" t="s">
        <v>2035</v>
      </c>
      <c r="O240" s="8">
        <v>4102</v>
      </c>
      <c r="P240" s="8" t="s">
        <v>2111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2086</v>
      </c>
      <c r="N241" s="8" t="s">
        <v>2035</v>
      </c>
      <c r="O241" s="8">
        <v>4102</v>
      </c>
      <c r="P241" s="8" t="s">
        <v>2111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2086</v>
      </c>
      <c r="N242" s="8" t="s">
        <v>2036</v>
      </c>
      <c r="O242" s="8">
        <v>4104</v>
      </c>
      <c r="P242" s="8" t="s">
        <v>2111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2086</v>
      </c>
      <c r="N243" s="8" t="s">
        <v>2042</v>
      </c>
      <c r="O243" s="8">
        <v>4103</v>
      </c>
      <c r="P243" s="8" t="s">
        <v>2111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2086</v>
      </c>
      <c r="N244" s="8" t="s">
        <v>2035</v>
      </c>
      <c r="O244" s="8">
        <v>4102</v>
      </c>
      <c r="P244" s="8" t="s">
        <v>2111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2086</v>
      </c>
      <c r="N245" s="8" t="s">
        <v>2036</v>
      </c>
      <c r="O245" s="8">
        <v>4104</v>
      </c>
      <c r="P245" s="8" t="s">
        <v>2111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2086</v>
      </c>
      <c r="N246" s="8" t="s">
        <v>2036</v>
      </c>
      <c r="O246" s="8">
        <v>4104</v>
      </c>
      <c r="P246" s="8" t="s">
        <v>2111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2086</v>
      </c>
      <c r="N247" s="8" t="s">
        <v>2036</v>
      </c>
      <c r="O247" s="8">
        <v>4104</v>
      </c>
      <c r="P247" s="8" t="s">
        <v>2111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2086</v>
      </c>
      <c r="N248" s="8" t="s">
        <v>2036</v>
      </c>
      <c r="O248" s="8">
        <v>4104</v>
      </c>
      <c r="P248" s="8" t="s">
        <v>2111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2086</v>
      </c>
      <c r="N249" s="8" t="s">
        <v>2036</v>
      </c>
      <c r="O249" s="8">
        <v>4104</v>
      </c>
      <c r="P249" s="8" t="s">
        <v>2111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2086</v>
      </c>
      <c r="N250" s="8" t="s">
        <v>2036</v>
      </c>
      <c r="O250" s="8">
        <v>4104</v>
      </c>
      <c r="P250" s="8" t="s">
        <v>2111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2086</v>
      </c>
      <c r="N251" s="8" t="s">
        <v>2036</v>
      </c>
      <c r="O251" s="8">
        <v>4104</v>
      </c>
      <c r="P251" s="8" t="s">
        <v>2111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2086</v>
      </c>
      <c r="N252" s="8" t="s">
        <v>2035</v>
      </c>
      <c r="O252" s="8">
        <v>4102</v>
      </c>
      <c r="P252" s="8" t="s">
        <v>2111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2086</v>
      </c>
      <c r="N253" s="8" t="s">
        <v>2036</v>
      </c>
      <c r="O253" s="8">
        <v>4104</v>
      </c>
      <c r="P253" s="8" t="s">
        <v>2111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2086</v>
      </c>
      <c r="N254" s="8" t="s">
        <v>2036</v>
      </c>
      <c r="O254" s="8">
        <v>4104</v>
      </c>
      <c r="P254" s="8" t="s">
        <v>2111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2086</v>
      </c>
      <c r="N255" s="8" t="s">
        <v>2036</v>
      </c>
      <c r="O255" s="8">
        <v>4104</v>
      </c>
      <c r="P255" s="8" t="s">
        <v>2111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2086</v>
      </c>
      <c r="N256" s="8" t="s">
        <v>2036</v>
      </c>
      <c r="O256" s="8">
        <v>4104</v>
      </c>
      <c r="P256" s="8" t="s">
        <v>2111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2086</v>
      </c>
      <c r="N257" s="8" t="s">
        <v>2036</v>
      </c>
      <c r="O257" s="8">
        <v>4104</v>
      </c>
      <c r="P257" s="8" t="s">
        <v>2111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2086</v>
      </c>
      <c r="N258" s="8" t="s">
        <v>2036</v>
      </c>
      <c r="O258" s="8">
        <v>4104</v>
      </c>
      <c r="P258" s="8" t="s">
        <v>2111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2086</v>
      </c>
      <c r="N259" s="8" t="s">
        <v>2036</v>
      </c>
      <c r="O259" s="8">
        <v>4104</v>
      </c>
      <c r="P259" s="8" t="s">
        <v>2111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2086</v>
      </c>
      <c r="N260" s="8" t="s">
        <v>2036</v>
      </c>
      <c r="O260" s="8">
        <v>4104</v>
      </c>
      <c r="P260" s="8" t="s">
        <v>2111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2086</v>
      </c>
      <c r="N261" s="8" t="s">
        <v>2036</v>
      </c>
      <c r="O261" s="8">
        <v>4104</v>
      </c>
      <c r="P261" s="8" t="s">
        <v>2111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2086</v>
      </c>
      <c r="N262" s="8" t="s">
        <v>2036</v>
      </c>
      <c r="O262" s="8">
        <v>4104</v>
      </c>
      <c r="P262" s="8" t="s">
        <v>2111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2086</v>
      </c>
      <c r="N263" s="8" t="s">
        <v>2036</v>
      </c>
      <c r="O263" s="8">
        <v>4104</v>
      </c>
      <c r="P263" s="8" t="s">
        <v>2111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2086</v>
      </c>
      <c r="N264" s="8" t="s">
        <v>2036</v>
      </c>
      <c r="O264" s="8">
        <v>4104</v>
      </c>
      <c r="P264" s="8" t="s">
        <v>2111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2086</v>
      </c>
      <c r="N265" s="8" t="s">
        <v>2036</v>
      </c>
      <c r="O265" s="8">
        <v>4104</v>
      </c>
      <c r="P265" s="8" t="s">
        <v>2111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2086</v>
      </c>
      <c r="N266" s="8" t="s">
        <v>2036</v>
      </c>
      <c r="O266" s="8">
        <v>4104</v>
      </c>
      <c r="P266" s="8" t="s">
        <v>2111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2086</v>
      </c>
      <c r="N267" s="8" t="s">
        <v>2036</v>
      </c>
      <c r="O267" s="8">
        <v>4104</v>
      </c>
      <c r="P267" s="8" t="s">
        <v>2111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2086</v>
      </c>
      <c r="N268" s="8" t="s">
        <v>2036</v>
      </c>
      <c r="O268" s="8">
        <v>4104</v>
      </c>
      <c r="P268" s="8" t="s">
        <v>2111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2086</v>
      </c>
      <c r="N269" s="8" t="s">
        <v>2036</v>
      </c>
      <c r="O269" s="8">
        <v>4104</v>
      </c>
      <c r="P269" s="8" t="s">
        <v>2111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2086</v>
      </c>
      <c r="N270" s="8" t="s">
        <v>2036</v>
      </c>
      <c r="O270" s="8">
        <v>4104</v>
      </c>
      <c r="P270" s="8" t="s">
        <v>2111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2086</v>
      </c>
      <c r="N271" s="8" t="s">
        <v>2036</v>
      </c>
      <c r="O271" s="8">
        <v>4104</v>
      </c>
      <c r="P271" s="8" t="s">
        <v>2111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2086</v>
      </c>
      <c r="N272" s="8" t="s">
        <v>2036</v>
      </c>
      <c r="O272" s="8">
        <v>4104</v>
      </c>
      <c r="P272" s="8" t="s">
        <v>2111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2086</v>
      </c>
      <c r="N273" s="8" t="s">
        <v>2036</v>
      </c>
      <c r="O273" s="8">
        <v>4104</v>
      </c>
      <c r="P273" s="8" t="s">
        <v>2111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2086</v>
      </c>
      <c r="N274" s="8" t="s">
        <v>2036</v>
      </c>
      <c r="O274" s="8">
        <v>4104</v>
      </c>
      <c r="P274" s="8" t="s">
        <v>2111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2086</v>
      </c>
      <c r="N275" s="8" t="s">
        <v>2043</v>
      </c>
      <c r="O275" s="8">
        <v>4101</v>
      </c>
      <c r="P275" s="8" t="s">
        <v>2111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2086</v>
      </c>
      <c r="N276" s="8" t="s">
        <v>2043</v>
      </c>
      <c r="O276" s="8">
        <v>4101</v>
      </c>
      <c r="P276" s="8" t="s">
        <v>2111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2086</v>
      </c>
      <c r="N277" s="8" t="s">
        <v>2043</v>
      </c>
      <c r="O277" s="8">
        <v>4101</v>
      </c>
      <c r="P277" s="8" t="s">
        <v>2111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2086</v>
      </c>
      <c r="N278" s="8" t="s">
        <v>2043</v>
      </c>
      <c r="O278" s="8">
        <v>4101</v>
      </c>
      <c r="P278" s="8" t="s">
        <v>2111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2086</v>
      </c>
      <c r="N279" s="8" t="s">
        <v>2043</v>
      </c>
      <c r="O279" s="8">
        <v>4101</v>
      </c>
      <c r="P279" s="8" t="s">
        <v>2111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2086</v>
      </c>
      <c r="N280" s="8" t="s">
        <v>2043</v>
      </c>
      <c r="O280" s="8">
        <v>4101</v>
      </c>
      <c r="P280" s="8" t="s">
        <v>2111</v>
      </c>
      <c r="Q280" s="1" t="s">
        <v>363</v>
      </c>
      <c r="R280" s="1">
        <v>1</v>
      </c>
      <c r="S280" s="8" t="s">
        <v>2013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2086</v>
      </c>
      <c r="N281" s="8" t="s">
        <v>2043</v>
      </c>
      <c r="O281" s="8">
        <v>4101</v>
      </c>
      <c r="P281" s="8" t="s">
        <v>2111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2086</v>
      </c>
      <c r="N282" s="8" t="s">
        <v>2043</v>
      </c>
      <c r="O282" s="8">
        <v>4101</v>
      </c>
      <c r="P282" s="8" t="s">
        <v>2111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2086</v>
      </c>
      <c r="N283" s="8" t="s">
        <v>2043</v>
      </c>
      <c r="O283" s="8">
        <v>4101</v>
      </c>
      <c r="P283" s="8" t="s">
        <v>2111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2086</v>
      </c>
      <c r="N284" s="8" t="s">
        <v>2043</v>
      </c>
      <c r="O284" s="8">
        <v>4101</v>
      </c>
      <c r="P284" s="8" t="s">
        <v>2111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2086</v>
      </c>
      <c r="N285" s="8" t="s">
        <v>2043</v>
      </c>
      <c r="O285" s="8">
        <v>4101</v>
      </c>
      <c r="P285" s="8" t="s">
        <v>2111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2086</v>
      </c>
      <c r="N286" s="8" t="s">
        <v>2043</v>
      </c>
      <c r="O286" s="8">
        <v>4101</v>
      </c>
      <c r="P286" s="8" t="s">
        <v>2111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2086</v>
      </c>
      <c r="N287" s="8" t="s">
        <v>2043</v>
      </c>
      <c r="O287" s="8">
        <v>4101</v>
      </c>
      <c r="P287" s="8" t="s">
        <v>2111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2086</v>
      </c>
      <c r="N288" s="8" t="s">
        <v>2043</v>
      </c>
      <c r="O288" s="8">
        <v>4101</v>
      </c>
      <c r="P288" s="8" t="s">
        <v>2111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2086</v>
      </c>
      <c r="N289" s="8" t="s">
        <v>2043</v>
      </c>
      <c r="O289" s="8">
        <v>4101</v>
      </c>
      <c r="P289" s="8" t="s">
        <v>2111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2086</v>
      </c>
      <c r="N290" s="8" t="s">
        <v>2043</v>
      </c>
      <c r="O290" s="8">
        <v>4101</v>
      </c>
      <c r="P290" s="8" t="s">
        <v>2111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2086</v>
      </c>
      <c r="N291" s="8" t="s">
        <v>2043</v>
      </c>
      <c r="O291" s="8">
        <v>4101</v>
      </c>
      <c r="P291" s="8" t="s">
        <v>2111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2086</v>
      </c>
      <c r="N292" s="8" t="s">
        <v>2043</v>
      </c>
      <c r="O292" s="8">
        <v>4101</v>
      </c>
      <c r="P292" s="8" t="s">
        <v>2111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2086</v>
      </c>
      <c r="N293" s="8" t="s">
        <v>2043</v>
      </c>
      <c r="O293" s="8">
        <v>4101</v>
      </c>
      <c r="P293" s="8" t="s">
        <v>2111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2086</v>
      </c>
      <c r="N294" s="8" t="s">
        <v>2043</v>
      </c>
      <c r="O294" s="8">
        <v>4101</v>
      </c>
      <c r="P294" s="8" t="s">
        <v>2111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2086</v>
      </c>
      <c r="N295" s="8" t="s">
        <v>2043</v>
      </c>
      <c r="O295" s="8">
        <v>4101</v>
      </c>
      <c r="P295" s="8" t="s">
        <v>2111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2086</v>
      </c>
      <c r="N296" s="8" t="s">
        <v>2043</v>
      </c>
      <c r="O296" s="8">
        <v>4101</v>
      </c>
      <c r="P296" s="8" t="s">
        <v>2111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2086</v>
      </c>
      <c r="N297" s="8" t="s">
        <v>2043</v>
      </c>
      <c r="O297" s="8">
        <v>4101</v>
      </c>
      <c r="P297" s="8" t="s">
        <v>2111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2086</v>
      </c>
      <c r="N298" s="11" t="s">
        <v>2043</v>
      </c>
      <c r="O298" s="11">
        <v>4101</v>
      </c>
      <c r="P298" s="11" t="s">
        <v>2111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2086</v>
      </c>
      <c r="N299" s="11" t="s">
        <v>2043</v>
      </c>
      <c r="O299" s="11">
        <v>4101</v>
      </c>
      <c r="P299" s="11" t="s">
        <v>2111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2086</v>
      </c>
      <c r="N300" s="11" t="s">
        <v>2043</v>
      </c>
      <c r="O300" s="11">
        <v>4101</v>
      </c>
      <c r="P300" s="11" t="s">
        <v>2111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2086</v>
      </c>
      <c r="N301" s="11" t="s">
        <v>2043</v>
      </c>
      <c r="O301" s="11">
        <v>4101</v>
      </c>
      <c r="P301" s="11" t="s">
        <v>2111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2086</v>
      </c>
      <c r="N302" s="11" t="s">
        <v>2043</v>
      </c>
      <c r="O302" s="11">
        <v>4101</v>
      </c>
      <c r="P302" s="11" t="s">
        <v>2111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2093</v>
      </c>
      <c r="N303" s="11" t="s">
        <v>2044</v>
      </c>
      <c r="O303" s="11">
        <v>4001</v>
      </c>
      <c r="P303" s="11" t="s">
        <v>2117</v>
      </c>
      <c r="Q303" s="2" t="s">
        <v>390</v>
      </c>
      <c r="R303" s="2">
        <v>1</v>
      </c>
      <c r="S303" s="11" t="s">
        <v>2013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2093</v>
      </c>
      <c r="N304" s="11" t="s">
        <v>2044</v>
      </c>
      <c r="O304" s="11">
        <v>4001</v>
      </c>
      <c r="P304" s="11" t="s">
        <v>2117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2093</v>
      </c>
      <c r="N305" s="11" t="s">
        <v>2044</v>
      </c>
      <c r="O305" s="11">
        <v>4001</v>
      </c>
      <c r="P305" s="11" t="s">
        <v>2117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2093</v>
      </c>
      <c r="N306" s="11" t="s">
        <v>2044</v>
      </c>
      <c r="O306" s="11">
        <v>4001</v>
      </c>
      <c r="P306" s="11" t="s">
        <v>2117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2093</v>
      </c>
      <c r="N307" s="11" t="s">
        <v>2044</v>
      </c>
      <c r="O307" s="11">
        <v>4001</v>
      </c>
      <c r="P307" s="11" t="s">
        <v>2117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2093</v>
      </c>
      <c r="N308" s="11" t="s">
        <v>2044</v>
      </c>
      <c r="O308" s="11">
        <v>4001</v>
      </c>
      <c r="P308" s="11" t="s">
        <v>2117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2093</v>
      </c>
      <c r="N309" s="11" t="s">
        <v>2044</v>
      </c>
      <c r="O309" s="11">
        <v>4001</v>
      </c>
      <c r="P309" s="11" t="s">
        <v>2117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2093</v>
      </c>
      <c r="N310" s="11" t="s">
        <v>2044</v>
      </c>
      <c r="O310" s="11">
        <v>4001</v>
      </c>
      <c r="P310" s="11" t="s">
        <v>2117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2093</v>
      </c>
      <c r="N311" s="11" t="s">
        <v>2044</v>
      </c>
      <c r="O311" s="11">
        <v>4001</v>
      </c>
      <c r="P311" s="11" t="s">
        <v>2117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2093</v>
      </c>
      <c r="N312" s="11" t="s">
        <v>2044</v>
      </c>
      <c r="O312" s="11">
        <v>4001</v>
      </c>
      <c r="P312" s="11" t="s">
        <v>2117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2093</v>
      </c>
      <c r="N313" s="11" t="s">
        <v>2044</v>
      </c>
      <c r="O313" s="11">
        <v>4001</v>
      </c>
      <c r="P313" s="11" t="s">
        <v>2117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2093</v>
      </c>
      <c r="N314" s="11" t="s">
        <v>2044</v>
      </c>
      <c r="O314" s="11">
        <v>4001</v>
      </c>
      <c r="P314" s="11" t="s">
        <v>2117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2093</v>
      </c>
      <c r="N315" s="11" t="s">
        <v>2044</v>
      </c>
      <c r="O315" s="11">
        <v>4001</v>
      </c>
      <c r="P315" s="11" t="s">
        <v>2117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2093</v>
      </c>
      <c r="N316" s="11" t="s">
        <v>2045</v>
      </c>
      <c r="O316" s="11">
        <v>4003</v>
      </c>
      <c r="P316" s="11" t="s">
        <v>2117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2093</v>
      </c>
      <c r="N317" s="11" t="s">
        <v>2045</v>
      </c>
      <c r="O317" s="11">
        <v>4003</v>
      </c>
      <c r="P317" s="11" t="s">
        <v>2117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2093</v>
      </c>
      <c r="N318" s="8" t="s">
        <v>2045</v>
      </c>
      <c r="O318" s="8">
        <v>4003</v>
      </c>
      <c r="P318" s="8" t="s">
        <v>2117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2093</v>
      </c>
      <c r="N319" s="8" t="s">
        <v>2045</v>
      </c>
      <c r="O319" s="8">
        <v>4003</v>
      </c>
      <c r="P319" s="8" t="s">
        <v>2117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2093</v>
      </c>
      <c r="N320" s="8" t="s">
        <v>2045</v>
      </c>
      <c r="O320" s="8">
        <v>4003</v>
      </c>
      <c r="P320" s="8" t="s">
        <v>2117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2093</v>
      </c>
      <c r="N321" s="8" t="s">
        <v>2045</v>
      </c>
      <c r="O321" s="8">
        <v>4003</v>
      </c>
      <c r="P321" s="8" t="s">
        <v>2117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2093</v>
      </c>
      <c r="N322" s="8" t="s">
        <v>2045</v>
      </c>
      <c r="O322" s="8">
        <v>4003</v>
      </c>
      <c r="P322" s="8" t="s">
        <v>2117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2014</v>
      </c>
      <c r="H323" s="8"/>
      <c r="I323" s="8"/>
      <c r="J323" s="8"/>
      <c r="K323" s="8"/>
      <c r="L323" s="8"/>
      <c r="M323" s="8" t="s">
        <v>2093</v>
      </c>
      <c r="N323" s="8" t="s">
        <v>2045</v>
      </c>
      <c r="O323" s="8">
        <v>4003</v>
      </c>
      <c r="P323" s="8" t="s">
        <v>2117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2093</v>
      </c>
      <c r="N324" s="8" t="s">
        <v>2045</v>
      </c>
      <c r="O324" s="8">
        <v>4003</v>
      </c>
      <c r="P324" s="8" t="s">
        <v>2117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2093</v>
      </c>
      <c r="N325" s="8" t="s">
        <v>2045</v>
      </c>
      <c r="O325" s="8">
        <v>4003</v>
      </c>
      <c r="P325" s="8" t="s">
        <v>2117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2093</v>
      </c>
      <c r="N326" s="11" t="s">
        <v>2045</v>
      </c>
      <c r="O326" s="11">
        <v>4003</v>
      </c>
      <c r="P326" s="11" t="s">
        <v>2117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2093</v>
      </c>
      <c r="N327" s="11" t="s">
        <v>2045</v>
      </c>
      <c r="O327" s="11">
        <v>4003</v>
      </c>
      <c r="P327" s="11" t="s">
        <v>2117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2013</v>
      </c>
      <c r="H328" s="8"/>
      <c r="I328" s="8"/>
      <c r="J328" s="8"/>
      <c r="K328" s="8"/>
      <c r="L328" s="11"/>
      <c r="M328" s="11" t="s">
        <v>2093</v>
      </c>
      <c r="N328" s="11" t="s">
        <v>2045</v>
      </c>
      <c r="O328" s="11">
        <v>4003</v>
      </c>
      <c r="P328" s="11" t="s">
        <v>2117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2093</v>
      </c>
      <c r="N329" s="11" t="s">
        <v>2045</v>
      </c>
      <c r="O329" s="11">
        <v>4003</v>
      </c>
      <c r="P329" s="11" t="s">
        <v>2117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2093</v>
      </c>
      <c r="N330" s="11" t="s">
        <v>2045</v>
      </c>
      <c r="O330" s="11">
        <v>4003</v>
      </c>
      <c r="P330" s="11" t="s">
        <v>2117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2093</v>
      </c>
      <c r="N331" s="11" t="s">
        <v>2045</v>
      </c>
      <c r="O331" s="11">
        <v>4003</v>
      </c>
      <c r="P331" s="11" t="s">
        <v>2117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2093</v>
      </c>
      <c r="N332" s="11" t="s">
        <v>2045</v>
      </c>
      <c r="O332" s="11">
        <v>4003</v>
      </c>
      <c r="P332" s="11" t="s">
        <v>2117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2093</v>
      </c>
      <c r="N333" s="11" t="s">
        <v>2045</v>
      </c>
      <c r="O333" s="11">
        <v>4003</v>
      </c>
      <c r="P333" s="11" t="s">
        <v>2117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2093</v>
      </c>
      <c r="N334" s="11" t="s">
        <v>2045</v>
      </c>
      <c r="O334" s="11">
        <v>4003</v>
      </c>
      <c r="P334" s="11" t="s">
        <v>2117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2093</v>
      </c>
      <c r="N335" s="11" t="s">
        <v>2045</v>
      </c>
      <c r="O335" s="11">
        <v>4003</v>
      </c>
      <c r="P335" s="11" t="s">
        <v>2117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2093</v>
      </c>
      <c r="N336" s="11" t="s">
        <v>2045</v>
      </c>
      <c r="O336" s="11">
        <v>4003</v>
      </c>
      <c r="P336" s="11" t="s">
        <v>2117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2093</v>
      </c>
      <c r="N337" s="11" t="s">
        <v>2045</v>
      </c>
      <c r="O337" s="11">
        <v>4003</v>
      </c>
      <c r="P337" s="11" t="s">
        <v>2117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2093</v>
      </c>
      <c r="N338" s="11" t="s">
        <v>2045</v>
      </c>
      <c r="O338" s="11">
        <v>4003</v>
      </c>
      <c r="P338" s="11" t="s">
        <v>2117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2093</v>
      </c>
      <c r="N339" s="11" t="s">
        <v>2045</v>
      </c>
      <c r="O339" s="11">
        <v>4003</v>
      </c>
      <c r="P339" s="11" t="s">
        <v>2117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2093</v>
      </c>
      <c r="N340" s="11" t="s">
        <v>2045</v>
      </c>
      <c r="O340" s="11">
        <v>4003</v>
      </c>
      <c r="P340" s="11" t="s">
        <v>2118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2093</v>
      </c>
      <c r="N341" s="11" t="s">
        <v>2045</v>
      </c>
      <c r="O341" s="11">
        <v>4003</v>
      </c>
      <c r="P341" s="11" t="s">
        <v>2118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2093</v>
      </c>
      <c r="N342" s="11" t="s">
        <v>2045</v>
      </c>
      <c r="O342" s="11">
        <v>4003</v>
      </c>
      <c r="P342" s="11" t="s">
        <v>2118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2093</v>
      </c>
      <c r="N343" s="11" t="s">
        <v>2046</v>
      </c>
      <c r="O343" s="11">
        <v>3201</v>
      </c>
      <c r="P343" s="11" t="s">
        <v>2114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2093</v>
      </c>
      <c r="N344" s="11" t="s">
        <v>2046</v>
      </c>
      <c r="O344" s="11">
        <v>3201</v>
      </c>
      <c r="P344" s="11" t="s">
        <v>2114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2093</v>
      </c>
      <c r="N345" s="11" t="s">
        <v>2046</v>
      </c>
      <c r="O345" s="11">
        <v>3201</v>
      </c>
      <c r="P345" s="11" t="s">
        <v>2114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2093</v>
      </c>
      <c r="N346" s="11" t="s">
        <v>2046</v>
      </c>
      <c r="O346" s="11">
        <v>3201</v>
      </c>
      <c r="P346" s="11" t="s">
        <v>2114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2093</v>
      </c>
      <c r="N347" s="11" t="s">
        <v>2046</v>
      </c>
      <c r="O347" s="11">
        <v>3201</v>
      </c>
      <c r="P347" s="11" t="s">
        <v>2114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2093</v>
      </c>
      <c r="N348" s="11" t="s">
        <v>2046</v>
      </c>
      <c r="O348" s="11">
        <v>3201</v>
      </c>
      <c r="P348" s="11" t="s">
        <v>2114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2093</v>
      </c>
      <c r="N349" s="11" t="s">
        <v>2046</v>
      </c>
      <c r="O349" s="11">
        <v>3201</v>
      </c>
      <c r="P349" s="11" t="s">
        <v>2114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2093</v>
      </c>
      <c r="N350" s="11" t="s">
        <v>2046</v>
      </c>
      <c r="O350" s="11">
        <v>3201</v>
      </c>
      <c r="P350" s="11" t="s">
        <v>2114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2093</v>
      </c>
      <c r="N351" s="11" t="s">
        <v>2046</v>
      </c>
      <c r="O351" s="11">
        <v>3201</v>
      </c>
      <c r="P351" s="11" t="s">
        <v>2114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2093</v>
      </c>
      <c r="N352" s="11" t="s">
        <v>2045</v>
      </c>
      <c r="O352" s="11">
        <v>4003</v>
      </c>
      <c r="P352" s="11" t="s">
        <v>2117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2093</v>
      </c>
      <c r="N353" s="11" t="s">
        <v>2045</v>
      </c>
      <c r="O353" s="11">
        <v>4003</v>
      </c>
      <c r="P353" s="11" t="s">
        <v>2117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2088</v>
      </c>
      <c r="N354" s="11" t="s">
        <v>2034</v>
      </c>
      <c r="O354" s="11">
        <v>1905</v>
      </c>
      <c r="P354" s="11" t="s">
        <v>2113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2093</v>
      </c>
      <c r="N355" s="11" t="s">
        <v>2045</v>
      </c>
      <c r="O355" s="11">
        <v>4003</v>
      </c>
      <c r="P355" s="11" t="s">
        <v>2117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2093</v>
      </c>
      <c r="N356" s="11" t="s">
        <v>2045</v>
      </c>
      <c r="O356" s="11">
        <v>4003</v>
      </c>
      <c r="P356" s="11" t="s">
        <v>2117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2094</v>
      </c>
      <c r="N357" s="11" t="s">
        <v>2047</v>
      </c>
      <c r="O357" s="11">
        <v>3301</v>
      </c>
      <c r="P357" s="11" t="s">
        <v>2119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2094</v>
      </c>
      <c r="N358" s="11" t="s">
        <v>2047</v>
      </c>
      <c r="O358" s="11">
        <v>3301</v>
      </c>
      <c r="P358" s="11" t="s">
        <v>2119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2094</v>
      </c>
      <c r="N359" s="11" t="s">
        <v>2047</v>
      </c>
      <c r="O359" s="11">
        <v>3301</v>
      </c>
      <c r="P359" s="11" t="s">
        <v>2119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2094</v>
      </c>
      <c r="N360" s="11" t="s">
        <v>2048</v>
      </c>
      <c r="O360" s="11">
        <v>3302</v>
      </c>
      <c r="P360" s="11" t="s">
        <v>2119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2094</v>
      </c>
      <c r="N361" s="11" t="s">
        <v>2048</v>
      </c>
      <c r="O361" s="11">
        <v>3302</v>
      </c>
      <c r="P361" s="11" t="s">
        <v>2119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2094</v>
      </c>
      <c r="N362" s="11" t="s">
        <v>2048</v>
      </c>
      <c r="O362" s="11">
        <v>3302</v>
      </c>
      <c r="P362" s="11" t="s">
        <v>2119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2094</v>
      </c>
      <c r="N363" s="11" t="s">
        <v>2047</v>
      </c>
      <c r="O363" s="11">
        <v>3301</v>
      </c>
      <c r="P363" s="11" t="s">
        <v>2119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2094</v>
      </c>
      <c r="N364" s="8" t="s">
        <v>2047</v>
      </c>
      <c r="O364" s="8">
        <v>3301</v>
      </c>
      <c r="P364" s="8" t="s">
        <v>2119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2094</v>
      </c>
      <c r="N365" s="8" t="s">
        <v>2047</v>
      </c>
      <c r="O365" s="8">
        <v>3301</v>
      </c>
      <c r="P365" s="8" t="s">
        <v>2119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2094</v>
      </c>
      <c r="N366" s="8" t="s">
        <v>2047</v>
      </c>
      <c r="O366" s="8">
        <v>3301</v>
      </c>
      <c r="P366" s="8" t="s">
        <v>2119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2094</v>
      </c>
      <c r="N367" s="8" t="s">
        <v>2047</v>
      </c>
      <c r="O367" s="8">
        <v>3301</v>
      </c>
      <c r="P367" s="8" t="s">
        <v>2119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2094</v>
      </c>
      <c r="N368" s="8" t="s">
        <v>2047</v>
      </c>
      <c r="O368" s="8">
        <v>3301</v>
      </c>
      <c r="P368" s="8" t="s">
        <v>2119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2094</v>
      </c>
      <c r="N369" s="8" t="s">
        <v>2047</v>
      </c>
      <c r="O369" s="8">
        <v>3301</v>
      </c>
      <c r="P369" s="8" t="s">
        <v>2119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2094</v>
      </c>
      <c r="N370" s="8" t="s">
        <v>2047</v>
      </c>
      <c r="O370" s="8">
        <v>3301</v>
      </c>
      <c r="P370" s="8" t="s">
        <v>2119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2094</v>
      </c>
      <c r="N371" s="8" t="s">
        <v>2047</v>
      </c>
      <c r="O371" s="8">
        <v>3301</v>
      </c>
      <c r="P371" s="8" t="s">
        <v>2119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2094</v>
      </c>
      <c r="N372" s="8" t="s">
        <v>2047</v>
      </c>
      <c r="O372" s="8">
        <v>3301</v>
      </c>
      <c r="P372" s="8" t="s">
        <v>2119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2094</v>
      </c>
      <c r="N373" s="8" t="s">
        <v>2047</v>
      </c>
      <c r="O373" s="8">
        <v>3301</v>
      </c>
      <c r="P373" s="8" t="s">
        <v>2119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2094</v>
      </c>
      <c r="N374" s="8" t="s">
        <v>2047</v>
      </c>
      <c r="O374" s="8">
        <v>3301</v>
      </c>
      <c r="P374" s="8" t="s">
        <v>2119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2094</v>
      </c>
      <c r="N375" s="8" t="s">
        <v>2047</v>
      </c>
      <c r="O375" s="8">
        <v>3301</v>
      </c>
      <c r="P375" s="8" t="s">
        <v>2119</v>
      </c>
      <c r="Q375" s="1" t="s">
        <v>508</v>
      </c>
      <c r="R375" s="1">
        <v>2</v>
      </c>
      <c r="S375" s="8" t="s">
        <v>2019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2094</v>
      </c>
      <c r="N376" s="8" t="s">
        <v>2047</v>
      </c>
      <c r="O376" s="8">
        <v>3301</v>
      </c>
      <c r="P376" s="8" t="s">
        <v>2119</v>
      </c>
      <c r="Q376" s="1" t="s">
        <v>510</v>
      </c>
      <c r="R376" s="1">
        <v>2</v>
      </c>
      <c r="S376" s="8" t="s">
        <v>2019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2094</v>
      </c>
      <c r="N377" s="8" t="s">
        <v>2048</v>
      </c>
      <c r="O377" s="8">
        <v>3302</v>
      </c>
      <c r="P377" s="8" t="s">
        <v>2119</v>
      </c>
      <c r="Q377" s="1" t="s">
        <v>511</v>
      </c>
      <c r="R377" s="1">
        <v>0.25</v>
      </c>
      <c r="S377" s="8" t="s">
        <v>2020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2094</v>
      </c>
      <c r="N378" s="8" t="s">
        <v>2047</v>
      </c>
      <c r="O378" s="8">
        <v>3301</v>
      </c>
      <c r="P378" s="8" t="s">
        <v>2119</v>
      </c>
      <c r="Q378" s="1" t="s">
        <v>512</v>
      </c>
      <c r="R378" s="1">
        <v>0.25</v>
      </c>
      <c r="S378" s="8" t="s">
        <v>2020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2094</v>
      </c>
      <c r="N379" s="8" t="s">
        <v>2047</v>
      </c>
      <c r="O379" s="8">
        <v>3301</v>
      </c>
      <c r="P379" s="8" t="s">
        <v>2119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2094</v>
      </c>
      <c r="N380" s="8" t="s">
        <v>2047</v>
      </c>
      <c r="O380" s="8">
        <v>3301</v>
      </c>
      <c r="P380" s="8" t="s">
        <v>2119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2094</v>
      </c>
      <c r="N381" s="8" t="s">
        <v>2047</v>
      </c>
      <c r="O381" s="8">
        <v>3301</v>
      </c>
      <c r="P381" s="8" t="s">
        <v>2119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2094</v>
      </c>
      <c r="N382" s="8" t="s">
        <v>2047</v>
      </c>
      <c r="O382" s="8">
        <v>3301</v>
      </c>
      <c r="P382" s="8" t="s">
        <v>2119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2094</v>
      </c>
      <c r="N383" s="8" t="s">
        <v>2047</v>
      </c>
      <c r="O383" s="8">
        <v>3301</v>
      </c>
      <c r="P383" s="8" t="s">
        <v>2119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2094</v>
      </c>
      <c r="N384" s="8" t="s">
        <v>2047</v>
      </c>
      <c r="O384" s="8">
        <v>3301</v>
      </c>
      <c r="P384" s="8" t="s">
        <v>2119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2094</v>
      </c>
      <c r="N385" s="8" t="s">
        <v>2047</v>
      </c>
      <c r="O385" s="8">
        <v>3301</v>
      </c>
      <c r="P385" s="8" t="s">
        <v>2119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2094</v>
      </c>
      <c r="N386" s="8" t="s">
        <v>2047</v>
      </c>
      <c r="O386" s="8">
        <v>3301</v>
      </c>
      <c r="P386" s="8" t="s">
        <v>2119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2094</v>
      </c>
      <c r="N387" s="8" t="s">
        <v>2047</v>
      </c>
      <c r="O387" s="8">
        <v>3301</v>
      </c>
      <c r="P387" s="8" t="s">
        <v>2119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2094</v>
      </c>
      <c r="N388" s="8" t="s">
        <v>2047</v>
      </c>
      <c r="O388" s="8">
        <v>3301</v>
      </c>
      <c r="P388" s="8" t="s">
        <v>2119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2094</v>
      </c>
      <c r="N389" s="8" t="s">
        <v>2047</v>
      </c>
      <c r="O389" s="8">
        <v>3301</v>
      </c>
      <c r="P389" s="8" t="s">
        <v>2119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2094</v>
      </c>
      <c r="N390" s="8" t="s">
        <v>2047</v>
      </c>
      <c r="O390" s="8">
        <v>3301</v>
      </c>
      <c r="P390" s="8" t="s">
        <v>2119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2094</v>
      </c>
      <c r="N391" s="8" t="s">
        <v>2047</v>
      </c>
      <c r="O391" s="8">
        <v>3301</v>
      </c>
      <c r="P391" s="8" t="s">
        <v>2119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2094</v>
      </c>
      <c r="N392" s="8" t="s">
        <v>2047</v>
      </c>
      <c r="O392" s="8">
        <v>3301</v>
      </c>
      <c r="P392" s="8" t="s">
        <v>2119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2094</v>
      </c>
      <c r="N393" s="8" t="s">
        <v>2047</v>
      </c>
      <c r="O393" s="8">
        <v>3301</v>
      </c>
      <c r="P393" s="8" t="s">
        <v>2119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2094</v>
      </c>
      <c r="N394" s="8" t="s">
        <v>2047</v>
      </c>
      <c r="O394" s="8">
        <v>3301</v>
      </c>
      <c r="P394" s="8" t="s">
        <v>2119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2094</v>
      </c>
      <c r="N395" s="8" t="s">
        <v>2047</v>
      </c>
      <c r="O395" s="8">
        <v>3301</v>
      </c>
      <c r="P395" s="8" t="s">
        <v>2119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2094</v>
      </c>
      <c r="N396" s="8" t="s">
        <v>2047</v>
      </c>
      <c r="O396" s="8">
        <v>3301</v>
      </c>
      <c r="P396" s="8" t="s">
        <v>2119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2094</v>
      </c>
      <c r="N397" s="8" t="s">
        <v>2048</v>
      </c>
      <c r="O397" s="8">
        <v>3302</v>
      </c>
      <c r="P397" s="8" t="s">
        <v>2119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2094</v>
      </c>
      <c r="N398" s="8" t="s">
        <v>2047</v>
      </c>
      <c r="O398" s="8">
        <v>3301</v>
      </c>
      <c r="P398" s="8" t="s">
        <v>2119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2094</v>
      </c>
      <c r="N399" s="8" t="s">
        <v>2047</v>
      </c>
      <c r="O399" s="8">
        <v>3301</v>
      </c>
      <c r="P399" s="8" t="s">
        <v>2119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2094</v>
      </c>
      <c r="N400" s="8" t="s">
        <v>2047</v>
      </c>
      <c r="O400" s="8">
        <v>3301</v>
      </c>
      <c r="P400" s="8" t="s">
        <v>2119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2094</v>
      </c>
      <c r="N401" s="8" t="s">
        <v>2047</v>
      </c>
      <c r="O401" s="8">
        <v>3301</v>
      </c>
      <c r="P401" s="8" t="s">
        <v>2119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2094</v>
      </c>
      <c r="N402" s="8" t="s">
        <v>2047</v>
      </c>
      <c r="O402" s="8">
        <v>3301</v>
      </c>
      <c r="P402" s="8" t="s">
        <v>2119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2094</v>
      </c>
      <c r="N403" s="8" t="s">
        <v>2047</v>
      </c>
      <c r="O403" s="8">
        <v>3301</v>
      </c>
      <c r="P403" s="8" t="s">
        <v>2119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2094</v>
      </c>
      <c r="N404" s="8" t="s">
        <v>2047</v>
      </c>
      <c r="O404" s="8">
        <v>3301</v>
      </c>
      <c r="P404" s="8" t="s">
        <v>2119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2094</v>
      </c>
      <c r="N405" s="8" t="s">
        <v>2047</v>
      </c>
      <c r="O405" s="8">
        <v>3301</v>
      </c>
      <c r="P405" s="8" t="s">
        <v>2119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2095</v>
      </c>
      <c r="N406" s="8" t="s">
        <v>2049</v>
      </c>
      <c r="O406" s="8">
        <v>4301</v>
      </c>
      <c r="P406" s="8" t="s">
        <v>2120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2095</v>
      </c>
      <c r="N407" s="8" t="s">
        <v>2049</v>
      </c>
      <c r="O407" s="8">
        <v>4301</v>
      </c>
      <c r="P407" s="8" t="s">
        <v>2120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2095</v>
      </c>
      <c r="N408" s="8" t="s">
        <v>2049</v>
      </c>
      <c r="O408" s="8">
        <v>4301</v>
      </c>
      <c r="P408" s="8" t="s">
        <v>2120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2095</v>
      </c>
      <c r="N409" s="8" t="s">
        <v>2049</v>
      </c>
      <c r="O409" s="8">
        <v>4301</v>
      </c>
      <c r="P409" s="8" t="s">
        <v>2120</v>
      </c>
      <c r="Q409" s="1" t="s">
        <v>566</v>
      </c>
      <c r="R409" s="1">
        <v>1</v>
      </c>
      <c r="S409" s="8" t="s">
        <v>2013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2095</v>
      </c>
      <c r="N410" s="8" t="s">
        <v>2049</v>
      </c>
      <c r="O410" s="8">
        <v>4301</v>
      </c>
      <c r="P410" s="8" t="s">
        <v>2120</v>
      </c>
      <c r="Q410" s="1" t="s">
        <v>567</v>
      </c>
      <c r="R410" s="1">
        <v>3</v>
      </c>
      <c r="S410" s="8" t="s">
        <v>2013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2095</v>
      </c>
      <c r="N411" s="8" t="s">
        <v>2049</v>
      </c>
      <c r="O411" s="8">
        <v>4301</v>
      </c>
      <c r="P411" s="8" t="s">
        <v>2120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2095</v>
      </c>
      <c r="N412" s="8" t="s">
        <v>2049</v>
      </c>
      <c r="O412" s="8">
        <v>4301</v>
      </c>
      <c r="P412" s="8" t="s">
        <v>2120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2095</v>
      </c>
      <c r="N413" s="8" t="s">
        <v>2049</v>
      </c>
      <c r="O413" s="8">
        <v>4301</v>
      </c>
      <c r="P413" s="8" t="s">
        <v>2120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2095</v>
      </c>
      <c r="N414" s="8" t="s">
        <v>2049</v>
      </c>
      <c r="O414" s="8">
        <v>4301</v>
      </c>
      <c r="P414" s="8" t="s">
        <v>2120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2095</v>
      </c>
      <c r="N415" s="8" t="s">
        <v>2049</v>
      </c>
      <c r="O415" s="8">
        <v>4301</v>
      </c>
      <c r="P415" s="8" t="s">
        <v>2120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2095</v>
      </c>
      <c r="N416" s="8" t="s">
        <v>2049</v>
      </c>
      <c r="O416" s="8">
        <v>4301</v>
      </c>
      <c r="P416" s="8" t="s">
        <v>2120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2095</v>
      </c>
      <c r="N417" s="8" t="s">
        <v>2049</v>
      </c>
      <c r="O417" s="8">
        <v>4301</v>
      </c>
      <c r="P417" s="8" t="s">
        <v>2120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2095</v>
      </c>
      <c r="N418" s="8" t="s">
        <v>2049</v>
      </c>
      <c r="O418" s="8">
        <v>4301</v>
      </c>
      <c r="P418" s="8" t="s">
        <v>2120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2095</v>
      </c>
      <c r="N419" s="8" t="s">
        <v>2049</v>
      </c>
      <c r="O419" s="8">
        <v>4301</v>
      </c>
      <c r="P419" s="8" t="s">
        <v>2120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2095</v>
      </c>
      <c r="N420" s="8" t="s">
        <v>2049</v>
      </c>
      <c r="O420" s="8">
        <v>4301</v>
      </c>
      <c r="P420" s="8" t="s">
        <v>2120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2095</v>
      </c>
      <c r="N421" s="8" t="s">
        <v>2049</v>
      </c>
      <c r="O421" s="8">
        <v>4301</v>
      </c>
      <c r="P421" s="8" t="s">
        <v>2120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2095</v>
      </c>
      <c r="N422" s="8" t="s">
        <v>2049</v>
      </c>
      <c r="O422" s="8">
        <v>4301</v>
      </c>
      <c r="P422" s="8" t="s">
        <v>2120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2095</v>
      </c>
      <c r="N423" s="8" t="s">
        <v>2049</v>
      </c>
      <c r="O423" s="8">
        <v>4301</v>
      </c>
      <c r="P423" s="8" t="s">
        <v>2120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2095</v>
      </c>
      <c r="N424" s="8" t="s">
        <v>2049</v>
      </c>
      <c r="O424" s="8">
        <v>4301</v>
      </c>
      <c r="P424" s="8" t="s">
        <v>2120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2095</v>
      </c>
      <c r="N425" s="8" t="s">
        <v>2049</v>
      </c>
      <c r="O425" s="8">
        <v>4301</v>
      </c>
      <c r="P425" s="8" t="s">
        <v>2120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2095</v>
      </c>
      <c r="N426" s="8" t="s">
        <v>2049</v>
      </c>
      <c r="O426" s="8">
        <v>4301</v>
      </c>
      <c r="P426" s="8" t="s">
        <v>2120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2096</v>
      </c>
      <c r="N427" s="11" t="s">
        <v>2050</v>
      </c>
      <c r="O427" s="11">
        <v>3502</v>
      </c>
      <c r="P427" s="11" t="s">
        <v>2121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2096</v>
      </c>
      <c r="N428" s="11" t="s">
        <v>2050</v>
      </c>
      <c r="O428" s="11">
        <v>3502</v>
      </c>
      <c r="P428" s="11" t="s">
        <v>2121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2096</v>
      </c>
      <c r="N429" s="11" t="s">
        <v>2050</v>
      </c>
      <c r="O429" s="11">
        <v>3502</v>
      </c>
      <c r="P429" s="11" t="s">
        <v>2121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2096</v>
      </c>
      <c r="N430" s="11" t="s">
        <v>2050</v>
      </c>
      <c r="O430" s="11">
        <v>3502</v>
      </c>
      <c r="P430" s="11" t="s">
        <v>2121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2096</v>
      </c>
      <c r="N431" s="11" t="s">
        <v>2050</v>
      </c>
      <c r="O431" s="11">
        <v>3502</v>
      </c>
      <c r="P431" s="11" t="s">
        <v>2121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2096</v>
      </c>
      <c r="N432" s="8" t="s">
        <v>2050</v>
      </c>
      <c r="O432" s="8">
        <v>3502</v>
      </c>
      <c r="P432" s="8" t="s">
        <v>2121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2096</v>
      </c>
      <c r="N433" s="8" t="s">
        <v>2050</v>
      </c>
      <c r="O433" s="8">
        <v>3502</v>
      </c>
      <c r="P433" s="8" t="s">
        <v>2121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2096</v>
      </c>
      <c r="N434" s="8" t="s">
        <v>2050</v>
      </c>
      <c r="O434" s="8">
        <v>3502</v>
      </c>
      <c r="P434" s="8" t="s">
        <v>2121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2096</v>
      </c>
      <c r="N435" s="8" t="s">
        <v>2050</v>
      </c>
      <c r="O435" s="8">
        <v>3502</v>
      </c>
      <c r="P435" s="8" t="s">
        <v>2121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2096</v>
      </c>
      <c r="N436" s="8" t="s">
        <v>2050</v>
      </c>
      <c r="O436" s="8">
        <v>3502</v>
      </c>
      <c r="P436" s="8" t="s">
        <v>2121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2096</v>
      </c>
      <c r="N437" s="8" t="s">
        <v>2050</v>
      </c>
      <c r="O437" s="8">
        <v>3502</v>
      </c>
      <c r="P437" s="8" t="s">
        <v>2121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2096</v>
      </c>
      <c r="N438" s="8" t="s">
        <v>2050</v>
      </c>
      <c r="O438" s="8">
        <v>3502</v>
      </c>
      <c r="P438" s="8" t="s">
        <v>2121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2096</v>
      </c>
      <c r="N439" s="8" t="s">
        <v>2050</v>
      </c>
      <c r="O439" s="8">
        <v>3502</v>
      </c>
      <c r="P439" s="8" t="s">
        <v>2121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2096</v>
      </c>
      <c r="N440" s="8" t="s">
        <v>2050</v>
      </c>
      <c r="O440" s="8">
        <v>3502</v>
      </c>
      <c r="P440" s="8" t="s">
        <v>2121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2096</v>
      </c>
      <c r="N441" s="8" t="s">
        <v>2050</v>
      </c>
      <c r="O441" s="8">
        <v>3502</v>
      </c>
      <c r="P441" s="8" t="s">
        <v>2121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2096</v>
      </c>
      <c r="N442" s="8" t="s">
        <v>2050</v>
      </c>
      <c r="O442" s="8">
        <v>3502</v>
      </c>
      <c r="P442" s="8" t="s">
        <v>2121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2096</v>
      </c>
      <c r="N443" s="8" t="s">
        <v>2050</v>
      </c>
      <c r="O443" s="8">
        <v>3502</v>
      </c>
      <c r="P443" s="8" t="s">
        <v>2121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2096</v>
      </c>
      <c r="N444" s="8" t="s">
        <v>2050</v>
      </c>
      <c r="O444" s="8">
        <v>3502</v>
      </c>
      <c r="P444" s="8" t="s">
        <v>2121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2096</v>
      </c>
      <c r="N445" s="8" t="s">
        <v>2050</v>
      </c>
      <c r="O445" s="8">
        <v>3502</v>
      </c>
      <c r="P445" s="8" t="s">
        <v>2121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2096</v>
      </c>
      <c r="N446" s="8" t="s">
        <v>2050</v>
      </c>
      <c r="O446" s="8">
        <v>3502</v>
      </c>
      <c r="P446" s="8" t="s">
        <v>2121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2096</v>
      </c>
      <c r="N447" s="8" t="s">
        <v>2050</v>
      </c>
      <c r="O447" s="8">
        <v>3502</v>
      </c>
      <c r="P447" s="8" t="s">
        <v>2121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2096</v>
      </c>
      <c r="N448" s="8" t="s">
        <v>2050</v>
      </c>
      <c r="O448" s="8">
        <v>3502</v>
      </c>
      <c r="P448" s="8" t="s">
        <v>2121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2096</v>
      </c>
      <c r="N449" s="8" t="s">
        <v>2050</v>
      </c>
      <c r="O449" s="8">
        <v>3502</v>
      </c>
      <c r="P449" s="8" t="s">
        <v>2121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2096</v>
      </c>
      <c r="N450" s="8" t="s">
        <v>2050</v>
      </c>
      <c r="O450" s="8">
        <v>3502</v>
      </c>
      <c r="P450" s="8" t="s">
        <v>2121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2096</v>
      </c>
      <c r="N451" s="8" t="s">
        <v>2050</v>
      </c>
      <c r="O451" s="8">
        <v>3502</v>
      </c>
      <c r="P451" s="8" t="s">
        <v>2121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2096</v>
      </c>
      <c r="N452" s="8" t="s">
        <v>2050</v>
      </c>
      <c r="O452" s="8">
        <v>3502</v>
      </c>
      <c r="P452" s="8" t="s">
        <v>2121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2096</v>
      </c>
      <c r="N453" s="8" t="s">
        <v>2050</v>
      </c>
      <c r="O453" s="8">
        <v>3502</v>
      </c>
      <c r="P453" s="8" t="s">
        <v>2121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2096</v>
      </c>
      <c r="N454" s="8" t="s">
        <v>2050</v>
      </c>
      <c r="O454" s="8">
        <v>3502</v>
      </c>
      <c r="P454" s="8" t="s">
        <v>2121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2096</v>
      </c>
      <c r="N455" s="8" t="s">
        <v>2050</v>
      </c>
      <c r="O455" s="8">
        <v>3502</v>
      </c>
      <c r="P455" s="8" t="s">
        <v>2121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2096</v>
      </c>
      <c r="N456" s="8" t="s">
        <v>2050</v>
      </c>
      <c r="O456" s="8">
        <v>3502</v>
      </c>
      <c r="P456" s="8" t="s">
        <v>2121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2097</v>
      </c>
      <c r="N457" s="8" t="s">
        <v>2051</v>
      </c>
      <c r="O457" s="8">
        <v>3602</v>
      </c>
      <c r="P457" s="8" t="s">
        <v>2122</v>
      </c>
      <c r="Q457" s="1" t="s">
        <v>628</v>
      </c>
      <c r="R457" s="1">
        <v>1</v>
      </c>
      <c r="S457" s="8" t="s">
        <v>2013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2097</v>
      </c>
      <c r="N458" s="8" t="s">
        <v>2051</v>
      </c>
      <c r="O458" s="8">
        <v>3602</v>
      </c>
      <c r="P458" s="8" t="s">
        <v>2122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2097</v>
      </c>
      <c r="N459" s="8" t="s">
        <v>2051</v>
      </c>
      <c r="O459" s="8">
        <v>3602</v>
      </c>
      <c r="P459" s="8" t="s">
        <v>2122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2097</v>
      </c>
      <c r="N460" s="8" t="s">
        <v>2051</v>
      </c>
      <c r="O460" s="8">
        <v>3602</v>
      </c>
      <c r="P460" s="8" t="s">
        <v>2122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2097</v>
      </c>
      <c r="N461" s="8" t="s">
        <v>2052</v>
      </c>
      <c r="O461" s="8">
        <v>3604</v>
      </c>
      <c r="P461" s="8" t="s">
        <v>2122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2097</v>
      </c>
      <c r="N462" s="8" t="s">
        <v>2053</v>
      </c>
      <c r="O462" s="8">
        <v>3603</v>
      </c>
      <c r="P462" s="8" t="s">
        <v>2122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2097</v>
      </c>
      <c r="N463" s="8" t="s">
        <v>2053</v>
      </c>
      <c r="O463" s="8">
        <v>3603</v>
      </c>
      <c r="P463" s="8" t="s">
        <v>2122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2097</v>
      </c>
      <c r="N464" s="8" t="s">
        <v>2053</v>
      </c>
      <c r="O464" s="8">
        <v>3603</v>
      </c>
      <c r="P464" s="8" t="s">
        <v>2122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2097</v>
      </c>
      <c r="N465" s="8" t="s">
        <v>2051</v>
      </c>
      <c r="O465" s="8">
        <v>3602</v>
      </c>
      <c r="P465" s="8" t="s">
        <v>2122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2097</v>
      </c>
      <c r="N466" s="8" t="s">
        <v>2052</v>
      </c>
      <c r="O466" s="8">
        <v>3604</v>
      </c>
      <c r="P466" s="8" t="s">
        <v>2122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2097</v>
      </c>
      <c r="N467" s="8" t="s">
        <v>2052</v>
      </c>
      <c r="O467" s="8">
        <v>3604</v>
      </c>
      <c r="P467" s="8" t="s">
        <v>2122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2097</v>
      </c>
      <c r="N468" s="8" t="s">
        <v>2051</v>
      </c>
      <c r="O468" s="8">
        <v>3602</v>
      </c>
      <c r="P468" s="8" t="s">
        <v>2122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2096</v>
      </c>
      <c r="N469" s="8" t="s">
        <v>2050</v>
      </c>
      <c r="O469" s="8">
        <v>3502</v>
      </c>
      <c r="P469" s="8" t="s">
        <v>2121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2096</v>
      </c>
      <c r="N470" s="8" t="s">
        <v>2050</v>
      </c>
      <c r="O470" s="8">
        <v>3502</v>
      </c>
      <c r="P470" s="8" t="s">
        <v>2121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2096</v>
      </c>
      <c r="N471" s="8" t="s">
        <v>2050</v>
      </c>
      <c r="O471" s="8">
        <v>3502</v>
      </c>
      <c r="P471" s="8" t="s">
        <v>2121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2096</v>
      </c>
      <c r="N472" s="8" t="s">
        <v>2054</v>
      </c>
      <c r="O472" s="8">
        <v>3605</v>
      </c>
      <c r="P472" s="8" t="s">
        <v>2122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2096</v>
      </c>
      <c r="N473" s="8" t="s">
        <v>2054</v>
      </c>
      <c r="O473" s="8">
        <v>3605</v>
      </c>
      <c r="P473" s="8" t="s">
        <v>2122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2096</v>
      </c>
      <c r="N474" s="8" t="s">
        <v>2054</v>
      </c>
      <c r="O474" s="8">
        <v>3605</v>
      </c>
      <c r="P474" s="8" t="s">
        <v>2122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2096</v>
      </c>
      <c r="N475" s="8" t="s">
        <v>2054</v>
      </c>
      <c r="O475" s="8">
        <v>3605</v>
      </c>
      <c r="P475" s="8" t="s">
        <v>2122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2096</v>
      </c>
      <c r="N476" s="8" t="s">
        <v>2054</v>
      </c>
      <c r="O476" s="8">
        <v>3605</v>
      </c>
      <c r="P476" s="8" t="s">
        <v>2122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2096</v>
      </c>
      <c r="N477" s="8" t="s">
        <v>2054</v>
      </c>
      <c r="O477" s="8">
        <v>3605</v>
      </c>
      <c r="P477" s="8" t="s">
        <v>2122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2098</v>
      </c>
      <c r="N478" s="8" t="s">
        <v>2055</v>
      </c>
      <c r="O478" s="8">
        <v>1702</v>
      </c>
      <c r="P478" s="8" t="s">
        <v>2123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2098</v>
      </c>
      <c r="N479" s="8" t="s">
        <v>2055</v>
      </c>
      <c r="O479" s="8">
        <v>1702</v>
      </c>
      <c r="P479" s="8" t="s">
        <v>2123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2098</v>
      </c>
      <c r="N480" s="8" t="s">
        <v>2055</v>
      </c>
      <c r="O480" s="8">
        <v>1702</v>
      </c>
      <c r="P480" s="8" t="s">
        <v>2123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2098</v>
      </c>
      <c r="N481" s="8" t="s">
        <v>2056</v>
      </c>
      <c r="O481" s="8">
        <v>1709</v>
      </c>
      <c r="P481" s="8" t="s">
        <v>2123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2098</v>
      </c>
      <c r="N482" s="8" t="s">
        <v>2056</v>
      </c>
      <c r="O482" s="8">
        <v>1709</v>
      </c>
      <c r="P482" s="8" t="s">
        <v>2123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2098</v>
      </c>
      <c r="N483" s="8" t="s">
        <v>2057</v>
      </c>
      <c r="O483" s="8">
        <v>1704</v>
      </c>
      <c r="P483" s="8" t="s">
        <v>2123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2098</v>
      </c>
      <c r="N484" s="8" t="s">
        <v>2057</v>
      </c>
      <c r="O484" s="8">
        <v>1704</v>
      </c>
      <c r="P484" s="8" t="s">
        <v>2123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2098</v>
      </c>
      <c r="N485" s="8" t="s">
        <v>2058</v>
      </c>
      <c r="O485" s="8">
        <v>1703</v>
      </c>
      <c r="P485" s="8" t="s">
        <v>2123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2098</v>
      </c>
      <c r="N486" s="8" t="s">
        <v>2055</v>
      </c>
      <c r="O486" s="8">
        <v>1702</v>
      </c>
      <c r="P486" s="8" t="s">
        <v>2123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2098</v>
      </c>
      <c r="N487" s="8" t="s">
        <v>2055</v>
      </c>
      <c r="O487" s="8">
        <v>1702</v>
      </c>
      <c r="P487" s="8" t="s">
        <v>2123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2098</v>
      </c>
      <c r="N488" s="8" t="s">
        <v>2057</v>
      </c>
      <c r="O488" s="8">
        <v>1704</v>
      </c>
      <c r="P488" s="8" t="s">
        <v>2123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2098</v>
      </c>
      <c r="N489" s="8" t="s">
        <v>2057</v>
      </c>
      <c r="O489" s="8">
        <v>1704</v>
      </c>
      <c r="P489" s="8" t="s">
        <v>2123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2098</v>
      </c>
      <c r="N490" s="8" t="s">
        <v>2055</v>
      </c>
      <c r="O490" s="8">
        <v>1702</v>
      </c>
      <c r="P490" s="8" t="s">
        <v>2123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2098</v>
      </c>
      <c r="N491" s="8" t="s">
        <v>2056</v>
      </c>
      <c r="O491" s="8">
        <v>1709</v>
      </c>
      <c r="P491" s="8" t="s">
        <v>2123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2098</v>
      </c>
      <c r="N492" s="8" t="s">
        <v>2056</v>
      </c>
      <c r="O492" s="8">
        <v>1709</v>
      </c>
      <c r="P492" s="8" t="s">
        <v>2123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2098</v>
      </c>
      <c r="N493" s="8" t="s">
        <v>2056</v>
      </c>
      <c r="O493" s="8">
        <v>1709</v>
      </c>
      <c r="P493" s="8" t="s">
        <v>2123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2098</v>
      </c>
      <c r="N494" s="8" t="s">
        <v>2056</v>
      </c>
      <c r="O494" s="8">
        <v>1709</v>
      </c>
      <c r="P494" s="8" t="s">
        <v>2123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2098</v>
      </c>
      <c r="N495" s="8" t="s">
        <v>2055</v>
      </c>
      <c r="O495" s="8">
        <v>1702</v>
      </c>
      <c r="P495" s="8" t="s">
        <v>2123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2098</v>
      </c>
      <c r="N496" s="8" t="s">
        <v>2055</v>
      </c>
      <c r="O496" s="8">
        <v>1702</v>
      </c>
      <c r="P496" s="8" t="s">
        <v>2123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2098</v>
      </c>
      <c r="N497" s="8" t="s">
        <v>2056</v>
      </c>
      <c r="O497" s="8">
        <v>1709</v>
      </c>
      <c r="P497" s="8" t="s">
        <v>2123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2098</v>
      </c>
      <c r="N498" s="8" t="s">
        <v>2056</v>
      </c>
      <c r="O498" s="8">
        <v>1709</v>
      </c>
      <c r="P498" s="8" t="s">
        <v>2123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2098</v>
      </c>
      <c r="N499" s="8" t="s">
        <v>2056</v>
      </c>
      <c r="O499" s="8">
        <v>1709</v>
      </c>
      <c r="P499" s="8" t="s">
        <v>2123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2098</v>
      </c>
      <c r="N500" s="8" t="s">
        <v>2058</v>
      </c>
      <c r="O500" s="8">
        <v>1703</v>
      </c>
      <c r="P500" s="8" t="s">
        <v>2124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2098</v>
      </c>
      <c r="N501" s="8" t="s">
        <v>2056</v>
      </c>
      <c r="O501" s="8">
        <v>1709</v>
      </c>
      <c r="P501" s="8" t="s">
        <v>2123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2098</v>
      </c>
      <c r="N502" s="8" t="s">
        <v>2056</v>
      </c>
      <c r="O502" s="8">
        <v>1709</v>
      </c>
      <c r="P502" s="8" t="s">
        <v>2123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2098</v>
      </c>
      <c r="N503" s="8" t="s">
        <v>2056</v>
      </c>
      <c r="O503" s="8">
        <v>1709</v>
      </c>
      <c r="P503" s="8" t="s">
        <v>2123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2098</v>
      </c>
      <c r="N504" s="8" t="s">
        <v>2056</v>
      </c>
      <c r="O504" s="8">
        <v>1709</v>
      </c>
      <c r="P504" s="8" t="s">
        <v>2123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2098</v>
      </c>
      <c r="N505" s="8" t="s">
        <v>2056</v>
      </c>
      <c r="O505" s="8">
        <v>1709</v>
      </c>
      <c r="P505" s="8" t="s">
        <v>2123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2098</v>
      </c>
      <c r="N506" s="8" t="s">
        <v>2056</v>
      </c>
      <c r="O506" s="8">
        <v>1709</v>
      </c>
      <c r="P506" s="8" t="s">
        <v>2123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2099</v>
      </c>
      <c r="N507" s="8" t="s">
        <v>2059</v>
      </c>
      <c r="O507" s="8">
        <v>2409</v>
      </c>
      <c r="P507" s="8" t="s">
        <v>2125</v>
      </c>
      <c r="Q507" s="2" t="s">
        <v>694</v>
      </c>
      <c r="R507" s="2">
        <v>1</v>
      </c>
      <c r="S507" s="11" t="s">
        <v>2013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2099</v>
      </c>
      <c r="N508" s="8" t="s">
        <v>2059</v>
      </c>
      <c r="O508" s="8">
        <v>2409</v>
      </c>
      <c r="P508" s="8" t="s">
        <v>2125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2099</v>
      </c>
      <c r="N509" s="8" t="s">
        <v>2059</v>
      </c>
      <c r="O509" s="8">
        <v>2409</v>
      </c>
      <c r="P509" s="8" t="s">
        <v>2125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2099</v>
      </c>
      <c r="N510" s="8" t="s">
        <v>2059</v>
      </c>
      <c r="O510" s="8">
        <v>2409</v>
      </c>
      <c r="P510" s="8" t="s">
        <v>2125</v>
      </c>
      <c r="Q510" s="2" t="s">
        <v>698</v>
      </c>
      <c r="R510" s="2">
        <v>1</v>
      </c>
      <c r="S510" s="11" t="s">
        <v>2013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2099</v>
      </c>
      <c r="N511" s="8" t="s">
        <v>2059</v>
      </c>
      <c r="O511" s="8">
        <v>2409</v>
      </c>
      <c r="P511" s="8" t="s">
        <v>2125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2099</v>
      </c>
      <c r="N512" s="8" t="s">
        <v>2059</v>
      </c>
      <c r="O512" s="8">
        <v>2409</v>
      </c>
      <c r="P512" s="8" t="s">
        <v>2125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2099</v>
      </c>
      <c r="N513" s="8" t="s">
        <v>2059</v>
      </c>
      <c r="O513" s="8">
        <v>2409</v>
      </c>
      <c r="P513" s="8" t="s">
        <v>2125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2099</v>
      </c>
      <c r="N514" s="8" t="s">
        <v>2060</v>
      </c>
      <c r="O514" s="8">
        <v>2408</v>
      </c>
      <c r="P514" s="8" t="s">
        <v>2125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2099</v>
      </c>
      <c r="N515" s="8" t="s">
        <v>2060</v>
      </c>
      <c r="O515" s="8">
        <v>2408</v>
      </c>
      <c r="P515" s="8" t="s">
        <v>2125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2099</v>
      </c>
      <c r="N516" s="8" t="s">
        <v>2060</v>
      </c>
      <c r="O516" s="8">
        <v>2408</v>
      </c>
      <c r="P516" s="8" t="s">
        <v>2125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2099</v>
      </c>
      <c r="N517" s="8" t="s">
        <v>2060</v>
      </c>
      <c r="O517" s="8">
        <v>2408</v>
      </c>
      <c r="P517" s="8" t="s">
        <v>2125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2099</v>
      </c>
      <c r="N518" s="8" t="s">
        <v>2060</v>
      </c>
      <c r="O518" s="8">
        <v>2408</v>
      </c>
      <c r="P518" s="8" t="s">
        <v>2125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2099</v>
      </c>
      <c r="N519" s="8" t="s">
        <v>2060</v>
      </c>
      <c r="O519" s="8">
        <v>2408</v>
      </c>
      <c r="P519" s="8" t="s">
        <v>2125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2099</v>
      </c>
      <c r="N520" s="8" t="s">
        <v>2060</v>
      </c>
      <c r="O520" s="8">
        <v>2408</v>
      </c>
      <c r="P520" s="8" t="s">
        <v>2125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2099</v>
      </c>
      <c r="N521" s="8" t="s">
        <v>2060</v>
      </c>
      <c r="O521" s="8">
        <v>2408</v>
      </c>
      <c r="P521" s="8" t="s">
        <v>2125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2099</v>
      </c>
      <c r="N522" s="8" t="s">
        <v>2060</v>
      </c>
      <c r="O522" s="8">
        <v>2408</v>
      </c>
      <c r="P522" s="8" t="s">
        <v>2125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2099</v>
      </c>
      <c r="N523" s="8" t="s">
        <v>2060</v>
      </c>
      <c r="O523" s="8">
        <v>2408</v>
      </c>
      <c r="P523" s="8" t="s">
        <v>2125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2099</v>
      </c>
      <c r="N524" s="8" t="s">
        <v>2060</v>
      </c>
      <c r="O524" s="8">
        <v>2408</v>
      </c>
      <c r="P524" s="8" t="s">
        <v>2125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2099</v>
      </c>
      <c r="N525" s="8" t="s">
        <v>2060</v>
      </c>
      <c r="O525" s="8">
        <v>2408</v>
      </c>
      <c r="P525" s="8" t="s">
        <v>2125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2099</v>
      </c>
      <c r="N526" s="8" t="s">
        <v>2060</v>
      </c>
      <c r="O526" s="8">
        <v>2408</v>
      </c>
      <c r="P526" s="8" t="s">
        <v>2125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2099</v>
      </c>
      <c r="N527" s="8" t="s">
        <v>2059</v>
      </c>
      <c r="O527" s="8">
        <v>2409</v>
      </c>
      <c r="P527" s="8" t="s">
        <v>2125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2099</v>
      </c>
      <c r="N528" s="8" t="s">
        <v>2060</v>
      </c>
      <c r="O528" s="8">
        <v>2408</v>
      </c>
      <c r="P528" s="8" t="s">
        <v>2125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2099</v>
      </c>
      <c r="N529" s="8" t="s">
        <v>2060</v>
      </c>
      <c r="O529" s="8">
        <v>2408</v>
      </c>
      <c r="P529" s="8" t="s">
        <v>2125</v>
      </c>
      <c r="Q529" s="1" t="s">
        <v>718</v>
      </c>
      <c r="R529" s="1">
        <v>1</v>
      </c>
      <c r="S529" s="8" t="s">
        <v>2013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2099</v>
      </c>
      <c r="N530" s="8" t="s">
        <v>2060</v>
      </c>
      <c r="O530" s="8">
        <v>2408</v>
      </c>
      <c r="P530" s="8" t="s">
        <v>2125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2099</v>
      </c>
      <c r="N531" s="8" t="s">
        <v>2059</v>
      </c>
      <c r="O531" s="8">
        <v>2409</v>
      </c>
      <c r="P531" s="8" t="s">
        <v>2125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2099</v>
      </c>
      <c r="N532" s="8" t="s">
        <v>2059</v>
      </c>
      <c r="O532" s="8">
        <v>2409</v>
      </c>
      <c r="P532" s="8" t="s">
        <v>2125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2099</v>
      </c>
      <c r="N533" s="8" t="s">
        <v>2059</v>
      </c>
      <c r="O533" s="8">
        <v>2409</v>
      </c>
      <c r="P533" s="8" t="s">
        <v>2125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2099</v>
      </c>
      <c r="N534" s="8" t="s">
        <v>2059</v>
      </c>
      <c r="O534" s="8">
        <v>2409</v>
      </c>
      <c r="P534" s="8" t="s">
        <v>2125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2099</v>
      </c>
      <c r="N535" s="8" t="s">
        <v>2059</v>
      </c>
      <c r="O535" s="8">
        <v>2409</v>
      </c>
      <c r="P535" s="8" t="s">
        <v>2125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2099</v>
      </c>
      <c r="N536" s="8" t="s">
        <v>2059</v>
      </c>
      <c r="O536" s="8">
        <v>2409</v>
      </c>
      <c r="P536" s="8" t="s">
        <v>2125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2099</v>
      </c>
      <c r="N537" s="8" t="s">
        <v>2059</v>
      </c>
      <c r="O537" s="8">
        <v>2409</v>
      </c>
      <c r="P537" s="8" t="s">
        <v>2125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2099</v>
      </c>
      <c r="N538" s="8" t="s">
        <v>2059</v>
      </c>
      <c r="O538" s="8">
        <v>2409</v>
      </c>
      <c r="P538" s="8" t="s">
        <v>2125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2099</v>
      </c>
      <c r="N539" s="8" t="s">
        <v>2059</v>
      </c>
      <c r="O539" s="8">
        <v>2409</v>
      </c>
      <c r="P539" s="8" t="s">
        <v>2125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2099</v>
      </c>
      <c r="N540" s="8" t="s">
        <v>2059</v>
      </c>
      <c r="O540" s="8">
        <v>2409</v>
      </c>
      <c r="P540" s="8" t="s">
        <v>2125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2099</v>
      </c>
      <c r="N541" s="8" t="s">
        <v>2059</v>
      </c>
      <c r="O541" s="8">
        <v>2409</v>
      </c>
      <c r="P541" s="8" t="s">
        <v>2125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2099</v>
      </c>
      <c r="N542" s="8" t="s">
        <v>2059</v>
      </c>
      <c r="O542" s="8">
        <v>2409</v>
      </c>
      <c r="P542" s="8" t="s">
        <v>2125</v>
      </c>
      <c r="Q542" s="1" t="s">
        <v>735</v>
      </c>
      <c r="R542" s="1">
        <v>1</v>
      </c>
      <c r="S542" s="8" t="s">
        <v>2013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2099</v>
      </c>
      <c r="N543" s="8" t="s">
        <v>2059</v>
      </c>
      <c r="O543" s="8">
        <v>2409</v>
      </c>
      <c r="P543" s="8" t="s">
        <v>2125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2099</v>
      </c>
      <c r="N544" s="8" t="s">
        <v>2059</v>
      </c>
      <c r="O544" s="8">
        <v>2409</v>
      </c>
      <c r="P544" s="8" t="s">
        <v>2125</v>
      </c>
      <c r="Q544" s="1" t="s">
        <v>737</v>
      </c>
      <c r="R544" s="1">
        <v>1</v>
      </c>
      <c r="S544" s="8" t="s">
        <v>2013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2099</v>
      </c>
      <c r="N545" s="8" t="s">
        <v>2059</v>
      </c>
      <c r="O545" s="8">
        <v>2409</v>
      </c>
      <c r="P545" s="8" t="s">
        <v>2125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2099</v>
      </c>
      <c r="N546" s="8" t="s">
        <v>2060</v>
      </c>
      <c r="O546" s="8">
        <v>2408</v>
      </c>
      <c r="P546" s="8" t="s">
        <v>2125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2099</v>
      </c>
      <c r="N547" s="8" t="s">
        <v>2060</v>
      </c>
      <c r="O547" s="8">
        <v>2408</v>
      </c>
      <c r="P547" s="8" t="s">
        <v>2125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2099</v>
      </c>
      <c r="N548" s="8" t="s">
        <v>2060</v>
      </c>
      <c r="O548" s="8">
        <v>2408</v>
      </c>
      <c r="P548" s="8" t="s">
        <v>2125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2099</v>
      </c>
      <c r="N549" s="8" t="s">
        <v>2060</v>
      </c>
      <c r="O549" s="8">
        <v>2408</v>
      </c>
      <c r="P549" s="8" t="s">
        <v>2125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2099</v>
      </c>
      <c r="N550" s="8" t="s">
        <v>2059</v>
      </c>
      <c r="O550" s="8">
        <v>2409</v>
      </c>
      <c r="P550" s="8" t="s">
        <v>2125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2099</v>
      </c>
      <c r="N551" s="8" t="s">
        <v>2059</v>
      </c>
      <c r="O551" s="8">
        <v>2409</v>
      </c>
      <c r="P551" s="8" t="s">
        <v>2125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2099</v>
      </c>
      <c r="N552" s="8" t="s">
        <v>2059</v>
      </c>
      <c r="O552" s="8">
        <v>2409</v>
      </c>
      <c r="P552" s="8" t="s">
        <v>2125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2099</v>
      </c>
      <c r="N553" s="8" t="s">
        <v>2059</v>
      </c>
      <c r="O553" s="8">
        <v>2409</v>
      </c>
      <c r="P553" s="8" t="s">
        <v>2125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2099</v>
      </c>
      <c r="N554" s="8" t="s">
        <v>2059</v>
      </c>
      <c r="O554" s="8">
        <v>2409</v>
      </c>
      <c r="P554" s="8" t="s">
        <v>2125</v>
      </c>
      <c r="Q554" s="1" t="s">
        <v>747</v>
      </c>
      <c r="R554" s="1">
        <v>1</v>
      </c>
      <c r="S554" s="8" t="s">
        <v>2013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2099</v>
      </c>
      <c r="N555" s="8" t="s">
        <v>2059</v>
      </c>
      <c r="O555" s="8">
        <v>2409</v>
      </c>
      <c r="P555" s="8" t="s">
        <v>2125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2099</v>
      </c>
      <c r="N556" s="8" t="s">
        <v>2059</v>
      </c>
      <c r="O556" s="8">
        <v>2409</v>
      </c>
      <c r="P556" s="8" t="s">
        <v>2125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2099</v>
      </c>
      <c r="N557" s="8" t="s">
        <v>2059</v>
      </c>
      <c r="O557" s="8">
        <v>2409</v>
      </c>
      <c r="P557" s="8" t="s">
        <v>2125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2099</v>
      </c>
      <c r="N558" s="8" t="s">
        <v>2059</v>
      </c>
      <c r="O558" s="8">
        <v>2409</v>
      </c>
      <c r="P558" s="8" t="s">
        <v>2125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2100</v>
      </c>
      <c r="N559" s="8" t="s">
        <v>2061</v>
      </c>
      <c r="O559" s="8">
        <v>2102</v>
      </c>
      <c r="P559" s="8" t="s">
        <v>2126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2100</v>
      </c>
      <c r="N560" s="8" t="s">
        <v>2061</v>
      </c>
      <c r="O560" s="8">
        <v>2102</v>
      </c>
      <c r="P560" s="8" t="s">
        <v>2126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2100</v>
      </c>
      <c r="N561" s="8" t="s">
        <v>2061</v>
      </c>
      <c r="O561" s="8">
        <v>2102</v>
      </c>
      <c r="P561" s="8" t="s">
        <v>2126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2100</v>
      </c>
      <c r="N562" s="8" t="s">
        <v>2061</v>
      </c>
      <c r="O562" s="8">
        <v>2102</v>
      </c>
      <c r="P562" s="8" t="s">
        <v>2126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2100</v>
      </c>
      <c r="N563" s="8" t="s">
        <v>2061</v>
      </c>
      <c r="O563" s="8">
        <v>2102</v>
      </c>
      <c r="P563" s="8" t="s">
        <v>2126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2090</v>
      </c>
      <c r="N564" s="8" t="s">
        <v>2062</v>
      </c>
      <c r="O564" s="8">
        <v>3204</v>
      </c>
      <c r="P564" s="8" t="s">
        <v>2114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2090</v>
      </c>
      <c r="N565" s="8" t="s">
        <v>2063</v>
      </c>
      <c r="O565" s="8">
        <v>3201</v>
      </c>
      <c r="P565" s="8" t="s">
        <v>2114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2090</v>
      </c>
      <c r="N566" s="8" t="s">
        <v>2063</v>
      </c>
      <c r="O566" s="8">
        <v>3201</v>
      </c>
      <c r="P566" s="8" t="s">
        <v>2114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2090</v>
      </c>
      <c r="N567" s="8" t="s">
        <v>2062</v>
      </c>
      <c r="O567" s="8">
        <v>3204</v>
      </c>
      <c r="P567" s="8" t="s">
        <v>2114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2015</v>
      </c>
      <c r="H568" s="8"/>
      <c r="I568" s="8"/>
      <c r="J568" s="8"/>
      <c r="K568" s="8"/>
      <c r="L568" s="8"/>
      <c r="M568" s="8" t="s">
        <v>2090</v>
      </c>
      <c r="N568" s="8" t="s">
        <v>2064</v>
      </c>
      <c r="O568" s="8">
        <v>3208</v>
      </c>
      <c r="P568" s="8" t="s">
        <v>2114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2090</v>
      </c>
      <c r="N569" s="8" t="s">
        <v>2062</v>
      </c>
      <c r="O569" s="8">
        <v>3204</v>
      </c>
      <c r="P569" s="8" t="s">
        <v>2114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2090</v>
      </c>
      <c r="N570" s="8" t="s">
        <v>2064</v>
      </c>
      <c r="O570" s="8">
        <v>3208</v>
      </c>
      <c r="P570" s="8" t="s">
        <v>2114</v>
      </c>
      <c r="Q570" s="1" t="s">
        <v>778</v>
      </c>
      <c r="R570" s="1">
        <v>2</v>
      </c>
      <c r="S570" s="8" t="s">
        <v>2019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2090</v>
      </c>
      <c r="N571" s="8" t="s">
        <v>2062</v>
      </c>
      <c r="O571" s="8">
        <v>3204</v>
      </c>
      <c r="P571" s="8" t="s">
        <v>2114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2090</v>
      </c>
      <c r="N572" s="8" t="s">
        <v>2038</v>
      </c>
      <c r="O572" s="8">
        <v>3203</v>
      </c>
      <c r="P572" s="8" t="s">
        <v>2114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2090</v>
      </c>
      <c r="N573" s="8" t="s">
        <v>2064</v>
      </c>
      <c r="O573" s="8">
        <v>3208</v>
      </c>
      <c r="P573" s="8" t="s">
        <v>2114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2090</v>
      </c>
      <c r="N574" s="8" t="s">
        <v>2064</v>
      </c>
      <c r="O574" s="8">
        <v>3208</v>
      </c>
      <c r="P574" s="8" t="s">
        <v>2114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2090</v>
      </c>
      <c r="N575" s="8" t="s">
        <v>2064</v>
      </c>
      <c r="O575" s="8">
        <v>3208</v>
      </c>
      <c r="P575" s="8" t="s">
        <v>2114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2090</v>
      </c>
      <c r="N576" s="8" t="s">
        <v>2062</v>
      </c>
      <c r="O576" s="8">
        <v>3204</v>
      </c>
      <c r="P576" s="8" t="s">
        <v>2114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2090</v>
      </c>
      <c r="N577" s="8" t="s">
        <v>2065</v>
      </c>
      <c r="O577" s="8">
        <v>3202</v>
      </c>
      <c r="P577" s="8" t="s">
        <v>2114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2090</v>
      </c>
      <c r="N578" s="8" t="s">
        <v>2062</v>
      </c>
      <c r="O578" s="8">
        <v>3204</v>
      </c>
      <c r="P578" s="8" t="s">
        <v>2114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2090</v>
      </c>
      <c r="N579" s="8" t="s">
        <v>2062</v>
      </c>
      <c r="O579" s="8">
        <v>3204</v>
      </c>
      <c r="P579" s="8" t="s">
        <v>2114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2090</v>
      </c>
      <c r="N580" s="8" t="s">
        <v>2065</v>
      </c>
      <c r="O580" s="8">
        <v>3202</v>
      </c>
      <c r="P580" s="8" t="s">
        <v>2114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2090</v>
      </c>
      <c r="N581" s="8" t="s">
        <v>2038</v>
      </c>
      <c r="O581" s="8">
        <v>3203</v>
      </c>
      <c r="P581" s="8" t="s">
        <v>2114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2090</v>
      </c>
      <c r="N582" s="8" t="s">
        <v>2038</v>
      </c>
      <c r="O582" s="8">
        <v>3203</v>
      </c>
      <c r="P582" s="8" t="s">
        <v>2114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2090</v>
      </c>
      <c r="N583" s="8" t="s">
        <v>2038</v>
      </c>
      <c r="O583" s="8">
        <v>3203</v>
      </c>
      <c r="P583" s="8" t="s">
        <v>2114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2090</v>
      </c>
      <c r="N584" s="8" t="s">
        <v>2038</v>
      </c>
      <c r="O584" s="8">
        <v>3203</v>
      </c>
      <c r="P584" s="8" t="s">
        <v>2114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2090</v>
      </c>
      <c r="N585" s="8" t="s">
        <v>2065</v>
      </c>
      <c r="O585" s="8">
        <v>3202</v>
      </c>
      <c r="P585" s="8" t="s">
        <v>2114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2090</v>
      </c>
      <c r="N586" s="8" t="s">
        <v>2065</v>
      </c>
      <c r="O586" s="8">
        <v>3202</v>
      </c>
      <c r="P586" s="8" t="s">
        <v>2114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2090</v>
      </c>
      <c r="N587" s="8" t="s">
        <v>2065</v>
      </c>
      <c r="O587" s="8">
        <v>3202</v>
      </c>
      <c r="P587" s="8" t="s">
        <v>2114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2090</v>
      </c>
      <c r="N588" s="8" t="s">
        <v>2038</v>
      </c>
      <c r="O588" s="8">
        <v>3203</v>
      </c>
      <c r="P588" s="8" t="s">
        <v>2114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2090</v>
      </c>
      <c r="N589" s="8" t="s">
        <v>2063</v>
      </c>
      <c r="O589" s="8">
        <v>3201</v>
      </c>
      <c r="P589" s="8" t="s">
        <v>2114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2090</v>
      </c>
      <c r="N590" s="8" t="s">
        <v>2063</v>
      </c>
      <c r="O590" s="8">
        <v>3201</v>
      </c>
      <c r="P590" s="8" t="s">
        <v>2114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2090</v>
      </c>
      <c r="N591" s="8" t="s">
        <v>2066</v>
      </c>
      <c r="O591" s="8">
        <v>3206</v>
      </c>
      <c r="P591" s="8" t="s">
        <v>2114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2090</v>
      </c>
      <c r="N592" s="8" t="s">
        <v>2065</v>
      </c>
      <c r="O592" s="8">
        <v>3202</v>
      </c>
      <c r="P592" s="8" t="s">
        <v>2114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2090</v>
      </c>
      <c r="N593" s="8" t="s">
        <v>2065</v>
      </c>
      <c r="O593" s="8">
        <v>3202</v>
      </c>
      <c r="P593" s="8" t="s">
        <v>2114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2090</v>
      </c>
      <c r="N594" s="8" t="s">
        <v>2066</v>
      </c>
      <c r="O594" s="8">
        <v>3206</v>
      </c>
      <c r="P594" s="8" t="s">
        <v>2114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2090</v>
      </c>
      <c r="N595" s="8" t="s">
        <v>2063</v>
      </c>
      <c r="O595" s="8">
        <v>3201</v>
      </c>
      <c r="P595" s="8" t="s">
        <v>2114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2090</v>
      </c>
      <c r="N596" s="8" t="s">
        <v>2065</v>
      </c>
      <c r="O596" s="8">
        <v>3202</v>
      </c>
      <c r="P596" s="8" t="s">
        <v>2114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2090</v>
      </c>
      <c r="N597" s="8" t="s">
        <v>2066</v>
      </c>
      <c r="O597" s="8">
        <v>3206</v>
      </c>
      <c r="P597" s="8" t="s">
        <v>2114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2090</v>
      </c>
      <c r="N598" s="8" t="s">
        <v>2066</v>
      </c>
      <c r="O598" s="8">
        <v>3206</v>
      </c>
      <c r="P598" s="8" t="s">
        <v>2114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2090</v>
      </c>
      <c r="N599" s="8" t="s">
        <v>2038</v>
      </c>
      <c r="O599" s="8">
        <v>3203</v>
      </c>
      <c r="P599" s="8" t="s">
        <v>2114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2090</v>
      </c>
      <c r="N600" s="8" t="s">
        <v>2065</v>
      </c>
      <c r="O600" s="8">
        <v>3202</v>
      </c>
      <c r="P600" s="8" t="s">
        <v>2114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2090</v>
      </c>
      <c r="N601" s="8" t="s">
        <v>2065</v>
      </c>
      <c r="O601" s="8">
        <v>3202</v>
      </c>
      <c r="P601" s="8" t="s">
        <v>2114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2090</v>
      </c>
      <c r="N602" s="8" t="s">
        <v>2065</v>
      </c>
      <c r="O602" s="8">
        <v>3202</v>
      </c>
      <c r="P602" s="8" t="s">
        <v>2114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2090</v>
      </c>
      <c r="N603" s="8" t="s">
        <v>2065</v>
      </c>
      <c r="O603" s="8">
        <v>3202</v>
      </c>
      <c r="P603" s="8" t="s">
        <v>2114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2090</v>
      </c>
      <c r="N604" s="8" t="s">
        <v>2065</v>
      </c>
      <c r="O604" s="8">
        <v>3202</v>
      </c>
      <c r="P604" s="8" t="s">
        <v>2114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2090</v>
      </c>
      <c r="N605" s="8" t="s">
        <v>2064</v>
      </c>
      <c r="O605" s="8">
        <v>3208</v>
      </c>
      <c r="P605" s="8" t="s">
        <v>2114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2090</v>
      </c>
      <c r="N606" s="8" t="s">
        <v>2065</v>
      </c>
      <c r="O606" s="8">
        <v>3202</v>
      </c>
      <c r="P606" s="8" t="s">
        <v>2114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2090</v>
      </c>
      <c r="N607" s="8" t="s">
        <v>2064</v>
      </c>
      <c r="O607" s="8">
        <v>3208</v>
      </c>
      <c r="P607" s="8" t="s">
        <v>2114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2090</v>
      </c>
      <c r="N608" s="8" t="s">
        <v>2064</v>
      </c>
      <c r="O608" s="8">
        <v>3208</v>
      </c>
      <c r="P608" s="8" t="s">
        <v>2114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2090</v>
      </c>
      <c r="N609" s="8" t="s">
        <v>2065</v>
      </c>
      <c r="O609" s="8">
        <v>3202</v>
      </c>
      <c r="P609" s="8" t="s">
        <v>2114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2090</v>
      </c>
      <c r="N610" s="8" t="s">
        <v>2065</v>
      </c>
      <c r="O610" s="8">
        <v>3202</v>
      </c>
      <c r="P610" s="8" t="s">
        <v>2114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2092</v>
      </c>
      <c r="N611" s="8" t="s">
        <v>2067</v>
      </c>
      <c r="O611" s="8">
        <v>4501</v>
      </c>
      <c r="P611" s="8" t="s">
        <v>2116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2092</v>
      </c>
      <c r="N612" s="8" t="s">
        <v>2067</v>
      </c>
      <c r="O612" s="8">
        <v>4501</v>
      </c>
      <c r="P612" s="8" t="s">
        <v>2116</v>
      </c>
      <c r="Q612" s="1" t="s">
        <v>8</v>
      </c>
      <c r="R612" s="1">
        <v>1</v>
      </c>
      <c r="S612" s="8" t="s">
        <v>2013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2092</v>
      </c>
      <c r="N613" s="8" t="s">
        <v>2067</v>
      </c>
      <c r="O613" s="8">
        <v>4501</v>
      </c>
      <c r="P613" s="8" t="s">
        <v>2116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2092</v>
      </c>
      <c r="N614" s="8" t="s">
        <v>2067</v>
      </c>
      <c r="O614" s="8">
        <v>4501</v>
      </c>
      <c r="P614" s="8" t="s">
        <v>2116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2092</v>
      </c>
      <c r="N615" s="8" t="s">
        <v>2067</v>
      </c>
      <c r="O615" s="8">
        <v>4501</v>
      </c>
      <c r="P615" s="8" t="s">
        <v>2116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2092</v>
      </c>
      <c r="N616" s="8" t="s">
        <v>2067</v>
      </c>
      <c r="O616" s="8">
        <v>4501</v>
      </c>
      <c r="P616" s="8" t="s">
        <v>2116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2092</v>
      </c>
      <c r="N617" s="8" t="s">
        <v>2067</v>
      </c>
      <c r="O617" s="8">
        <v>4501</v>
      </c>
      <c r="P617" s="8" t="s">
        <v>2116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2092</v>
      </c>
      <c r="N618" s="8" t="s">
        <v>2067</v>
      </c>
      <c r="O618" s="8">
        <v>4501</v>
      </c>
      <c r="P618" s="8" t="s">
        <v>2116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2092</v>
      </c>
      <c r="N619" s="8" t="s">
        <v>2067</v>
      </c>
      <c r="O619" s="8">
        <v>4501</v>
      </c>
      <c r="P619" s="8" t="s">
        <v>2116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2092</v>
      </c>
      <c r="N620" s="8" t="s">
        <v>2067</v>
      </c>
      <c r="O620" s="8">
        <v>4501</v>
      </c>
      <c r="P620" s="8" t="s">
        <v>2116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2092</v>
      </c>
      <c r="N621" s="8" t="s">
        <v>2067</v>
      </c>
      <c r="O621" s="8">
        <v>4501</v>
      </c>
      <c r="P621" s="8" t="s">
        <v>2116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2092</v>
      </c>
      <c r="N622" s="8" t="s">
        <v>2067</v>
      </c>
      <c r="O622" s="8">
        <v>4501</v>
      </c>
      <c r="P622" s="8" t="s">
        <v>2116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2092</v>
      </c>
      <c r="N623" s="8" t="s">
        <v>2067</v>
      </c>
      <c r="O623" s="8">
        <v>4501</v>
      </c>
      <c r="P623" s="8" t="s">
        <v>2116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2092</v>
      </c>
      <c r="N624" s="8" t="s">
        <v>2067</v>
      </c>
      <c r="O624" s="8">
        <v>4501</v>
      </c>
      <c r="P624" s="8" t="s">
        <v>2116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2092</v>
      </c>
      <c r="N625" s="8" t="s">
        <v>2067</v>
      </c>
      <c r="O625" s="8">
        <v>4501</v>
      </c>
      <c r="P625" s="8" t="s">
        <v>2116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2092</v>
      </c>
      <c r="N626" s="8" t="s">
        <v>2067</v>
      </c>
      <c r="O626" s="8">
        <v>4501</v>
      </c>
      <c r="P626" s="8" t="s">
        <v>2116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2092</v>
      </c>
      <c r="N627" s="8" t="s">
        <v>2067</v>
      </c>
      <c r="O627" s="8">
        <v>4501</v>
      </c>
      <c r="P627" s="8" t="s">
        <v>2116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2092</v>
      </c>
      <c r="N628" s="8" t="s">
        <v>2067</v>
      </c>
      <c r="O628" s="8">
        <v>4501</v>
      </c>
      <c r="P628" s="8" t="s">
        <v>2116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2092</v>
      </c>
      <c r="N629" s="8" t="s">
        <v>2067</v>
      </c>
      <c r="O629" s="8">
        <v>4501</v>
      </c>
      <c r="P629" s="8" t="s">
        <v>2116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2092</v>
      </c>
      <c r="N630" s="8" t="s">
        <v>2067</v>
      </c>
      <c r="O630" s="8">
        <v>4501</v>
      </c>
      <c r="P630" s="8" t="s">
        <v>2116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2092</v>
      </c>
      <c r="N631" s="8" t="s">
        <v>2067</v>
      </c>
      <c r="O631" s="8">
        <v>4501</v>
      </c>
      <c r="P631" s="8" t="s">
        <v>2116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2092</v>
      </c>
      <c r="N632" s="8" t="s">
        <v>2067</v>
      </c>
      <c r="O632" s="8">
        <v>4501</v>
      </c>
      <c r="P632" s="8" t="s">
        <v>2116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2092</v>
      </c>
      <c r="N633" s="8" t="s">
        <v>2067</v>
      </c>
      <c r="O633" s="8">
        <v>4501</v>
      </c>
      <c r="P633" s="8" t="s">
        <v>2116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2092</v>
      </c>
      <c r="N634" s="8" t="s">
        <v>2067</v>
      </c>
      <c r="O634" s="8">
        <v>4501</v>
      </c>
      <c r="P634" s="8" t="s">
        <v>2116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2092</v>
      </c>
      <c r="N635" s="8" t="s">
        <v>2067</v>
      </c>
      <c r="O635" s="8">
        <v>4501</v>
      </c>
      <c r="P635" s="8" t="s">
        <v>2116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2092</v>
      </c>
      <c r="N636" s="8" t="s">
        <v>2067</v>
      </c>
      <c r="O636" s="8">
        <v>4501</v>
      </c>
      <c r="P636" s="8" t="s">
        <v>2116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2092</v>
      </c>
      <c r="N637" s="8" t="s">
        <v>2067</v>
      </c>
      <c r="O637" s="8">
        <v>4501</v>
      </c>
      <c r="P637" s="8" t="s">
        <v>2116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2092</v>
      </c>
      <c r="N638" s="8" t="s">
        <v>2067</v>
      </c>
      <c r="O638" s="8">
        <v>4501</v>
      </c>
      <c r="P638" s="8" t="s">
        <v>2116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2092</v>
      </c>
      <c r="N639" s="8" t="s">
        <v>2067</v>
      </c>
      <c r="O639" s="8">
        <v>4501</v>
      </c>
      <c r="P639" s="8" t="s">
        <v>2116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2092</v>
      </c>
      <c r="N640" s="8" t="s">
        <v>2067</v>
      </c>
      <c r="O640" s="8">
        <v>4501</v>
      </c>
      <c r="P640" s="8" t="s">
        <v>2116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2092</v>
      </c>
      <c r="N641" s="8" t="s">
        <v>2067</v>
      </c>
      <c r="O641" s="8">
        <v>4501</v>
      </c>
      <c r="P641" s="8" t="s">
        <v>2116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2092</v>
      </c>
      <c r="N642" s="8" t="s">
        <v>2067</v>
      </c>
      <c r="O642" s="8">
        <v>4501</v>
      </c>
      <c r="P642" s="8" t="s">
        <v>2116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2092</v>
      </c>
      <c r="N643" s="8" t="s">
        <v>2067</v>
      </c>
      <c r="O643" s="8">
        <v>4501</v>
      </c>
      <c r="P643" s="8" t="s">
        <v>2116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2092</v>
      </c>
      <c r="N644" s="8" t="s">
        <v>2067</v>
      </c>
      <c r="O644" s="8">
        <v>4501</v>
      </c>
      <c r="P644" s="8" t="s">
        <v>2116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2101</v>
      </c>
      <c r="N645" s="8" t="s">
        <v>2068</v>
      </c>
      <c r="O645" s="8">
        <v>1202</v>
      </c>
      <c r="P645" s="8" t="s">
        <v>2127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2101</v>
      </c>
      <c r="N646" s="8" t="s">
        <v>2068</v>
      </c>
      <c r="O646" s="8">
        <v>1202</v>
      </c>
      <c r="P646" s="8" t="s">
        <v>2127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2101</v>
      </c>
      <c r="N647" s="8" t="s">
        <v>2069</v>
      </c>
      <c r="O647" s="8">
        <v>1203</v>
      </c>
      <c r="P647" s="8" t="s">
        <v>2127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2101</v>
      </c>
      <c r="N648" s="8" t="s">
        <v>2068</v>
      </c>
      <c r="O648" s="8">
        <v>1202</v>
      </c>
      <c r="P648" s="8" t="s">
        <v>2127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2101</v>
      </c>
      <c r="N649" s="8" t="s">
        <v>2068</v>
      </c>
      <c r="O649" s="8">
        <v>1202</v>
      </c>
      <c r="P649" s="8" t="s">
        <v>2127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2101</v>
      </c>
      <c r="N650" s="8" t="s">
        <v>2068</v>
      </c>
      <c r="O650" s="8">
        <v>1202</v>
      </c>
      <c r="P650" s="8" t="s">
        <v>2127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2101</v>
      </c>
      <c r="N651" s="8" t="s">
        <v>2068</v>
      </c>
      <c r="O651" s="8">
        <v>1202</v>
      </c>
      <c r="P651" s="8" t="s">
        <v>2127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2101</v>
      </c>
      <c r="N652" s="8" t="s">
        <v>2068</v>
      </c>
      <c r="O652" s="8">
        <v>1202</v>
      </c>
      <c r="P652" s="8" t="s">
        <v>2127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2101</v>
      </c>
      <c r="N653" s="8" t="s">
        <v>2068</v>
      </c>
      <c r="O653" s="8">
        <v>1202</v>
      </c>
      <c r="P653" s="8" t="s">
        <v>2127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2101</v>
      </c>
      <c r="N654" s="8" t="s">
        <v>2069</v>
      </c>
      <c r="O654" s="8">
        <v>1203</v>
      </c>
      <c r="P654" s="8" t="s">
        <v>2127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2101</v>
      </c>
      <c r="N655" s="8" t="s">
        <v>2068</v>
      </c>
      <c r="O655" s="8">
        <v>1202</v>
      </c>
      <c r="P655" s="8" t="s">
        <v>2127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2101</v>
      </c>
      <c r="N656" s="8" t="s">
        <v>2068</v>
      </c>
      <c r="O656" s="8">
        <v>1202</v>
      </c>
      <c r="P656" s="8" t="s">
        <v>2127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2101</v>
      </c>
      <c r="N657" s="8" t="s">
        <v>2068</v>
      </c>
      <c r="O657" s="8">
        <v>1202</v>
      </c>
      <c r="P657" s="8" t="s">
        <v>2127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2101</v>
      </c>
      <c r="N658" s="8" t="s">
        <v>2068</v>
      </c>
      <c r="O658" s="8">
        <v>1202</v>
      </c>
      <c r="P658" s="8" t="s">
        <v>2127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2099</v>
      </c>
      <c r="N659" s="8" t="s">
        <v>2070</v>
      </c>
      <c r="O659" s="8">
        <v>2402</v>
      </c>
      <c r="P659" s="8" t="s">
        <v>2125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2099</v>
      </c>
      <c r="N660" s="8" t="s">
        <v>2070</v>
      </c>
      <c r="O660" s="8">
        <v>2402</v>
      </c>
      <c r="P660" s="8" t="s">
        <v>2125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2099</v>
      </c>
      <c r="N661" s="8" t="s">
        <v>2070</v>
      </c>
      <c r="O661" s="8">
        <v>2402</v>
      </c>
      <c r="P661" s="8" t="s">
        <v>2125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2099</v>
      </c>
      <c r="N662" s="8" t="s">
        <v>2070</v>
      </c>
      <c r="O662" s="8">
        <v>2402</v>
      </c>
      <c r="P662" s="8" t="s">
        <v>2125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2099</v>
      </c>
      <c r="N663" s="8" t="s">
        <v>2070</v>
      </c>
      <c r="O663" s="8">
        <v>2402</v>
      </c>
      <c r="P663" s="8" t="s">
        <v>2125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2099</v>
      </c>
      <c r="N664" s="8" t="s">
        <v>2070</v>
      </c>
      <c r="O664" s="8">
        <v>2402</v>
      </c>
      <c r="P664" s="8" t="s">
        <v>2125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2099</v>
      </c>
      <c r="N665" s="8" t="s">
        <v>2070</v>
      </c>
      <c r="O665" s="8">
        <v>2402</v>
      </c>
      <c r="P665" s="8" t="s">
        <v>2125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2099</v>
      </c>
      <c r="N666" s="8" t="s">
        <v>2070</v>
      </c>
      <c r="O666" s="8">
        <v>2402</v>
      </c>
      <c r="P666" s="8" t="s">
        <v>2125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2094</v>
      </c>
      <c r="N667" s="8" t="s">
        <v>2047</v>
      </c>
      <c r="O667" s="8">
        <v>3301</v>
      </c>
      <c r="P667" s="8" t="s">
        <v>2128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2094</v>
      </c>
      <c r="N668" s="8" t="s">
        <v>2047</v>
      </c>
      <c r="O668" s="8">
        <v>3301</v>
      </c>
      <c r="P668" s="8" t="s">
        <v>2128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2095</v>
      </c>
      <c r="N669" s="8" t="s">
        <v>2049</v>
      </c>
      <c r="O669" s="8">
        <v>4301</v>
      </c>
      <c r="P669" s="8" t="s">
        <v>2120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2095</v>
      </c>
      <c r="N670" s="8" t="s">
        <v>2049</v>
      </c>
      <c r="O670" s="8">
        <v>4301</v>
      </c>
      <c r="P670" s="8" t="s">
        <v>2120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2099</v>
      </c>
      <c r="N671" s="8" t="s">
        <v>2070</v>
      </c>
      <c r="O671" s="8">
        <v>2402</v>
      </c>
      <c r="P671" s="8" t="s">
        <v>2125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2102</v>
      </c>
      <c r="N672" s="8" t="s">
        <v>2071</v>
      </c>
      <c r="O672" s="8">
        <v>2102</v>
      </c>
      <c r="P672" s="8" t="s">
        <v>2126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2013</v>
      </c>
      <c r="H673" s="8"/>
      <c r="I673" s="8"/>
      <c r="J673" s="8"/>
      <c r="K673" s="8"/>
      <c r="L673" s="8"/>
      <c r="M673" s="8" t="s">
        <v>2092</v>
      </c>
      <c r="N673" s="8" t="s">
        <v>2072</v>
      </c>
      <c r="O673" s="8">
        <v>4503</v>
      </c>
      <c r="P673" s="8" t="s">
        <v>2116</v>
      </c>
      <c r="Q673" s="1" t="s">
        <v>917</v>
      </c>
      <c r="R673" s="1">
        <v>2</v>
      </c>
      <c r="S673" s="8" t="s">
        <v>2013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2013</v>
      </c>
      <c r="H674" s="8"/>
      <c r="I674" s="8"/>
      <c r="J674" s="8"/>
      <c r="K674" s="8"/>
      <c r="L674" s="8"/>
      <c r="M674" s="8" t="s">
        <v>2092</v>
      </c>
      <c r="N674" s="8" t="s">
        <v>2072</v>
      </c>
      <c r="O674" s="8">
        <v>4503</v>
      </c>
      <c r="P674" s="8" t="s">
        <v>2116</v>
      </c>
      <c r="Q674" s="1" t="s">
        <v>919</v>
      </c>
      <c r="R674" s="1">
        <v>1</v>
      </c>
      <c r="S674" s="8" t="s">
        <v>2013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2013</v>
      </c>
      <c r="H675" s="8"/>
      <c r="I675" s="8"/>
      <c r="J675" s="8"/>
      <c r="K675" s="8"/>
      <c r="L675" s="8"/>
      <c r="M675" s="8" t="s">
        <v>2092</v>
      </c>
      <c r="N675" s="8" t="s">
        <v>2072</v>
      </c>
      <c r="O675" s="8">
        <v>4503</v>
      </c>
      <c r="P675" s="8" t="s">
        <v>2116</v>
      </c>
      <c r="Q675" s="1" t="s">
        <v>920</v>
      </c>
      <c r="R675" s="1">
        <v>1</v>
      </c>
      <c r="S675" s="8" t="s">
        <v>2013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2013</v>
      </c>
      <c r="H676" s="8"/>
      <c r="I676" s="8"/>
      <c r="J676" s="8"/>
      <c r="K676" s="8"/>
      <c r="L676" s="8"/>
      <c r="M676" s="8" t="s">
        <v>2092</v>
      </c>
      <c r="N676" s="8" t="s">
        <v>2072</v>
      </c>
      <c r="O676" s="8">
        <v>4503</v>
      </c>
      <c r="P676" s="8" t="s">
        <v>2116</v>
      </c>
      <c r="Q676" s="1" t="s">
        <v>921</v>
      </c>
      <c r="R676" s="1">
        <v>1</v>
      </c>
      <c r="S676" s="8" t="s">
        <v>2013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2092</v>
      </c>
      <c r="N677" s="8" t="s">
        <v>2072</v>
      </c>
      <c r="O677" s="8">
        <v>4503</v>
      </c>
      <c r="P677" s="8" t="s">
        <v>2116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2092</v>
      </c>
      <c r="N678" s="8" t="s">
        <v>2072</v>
      </c>
      <c r="O678" s="8">
        <v>4503</v>
      </c>
      <c r="P678" s="8" t="s">
        <v>2116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2092</v>
      </c>
      <c r="N679" s="8" t="s">
        <v>2072</v>
      </c>
      <c r="O679" s="8">
        <v>4503</v>
      </c>
      <c r="P679" s="8" t="s">
        <v>2116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2013</v>
      </c>
      <c r="H680" s="8"/>
      <c r="I680" s="8"/>
      <c r="J680" s="8"/>
      <c r="K680" s="8"/>
      <c r="L680" s="8"/>
      <c r="M680" s="8" t="s">
        <v>2092</v>
      </c>
      <c r="N680" s="8" t="s">
        <v>2072</v>
      </c>
      <c r="O680" s="8">
        <v>4503</v>
      </c>
      <c r="P680" s="8" t="s">
        <v>2116</v>
      </c>
      <c r="Q680" s="1" t="s">
        <v>927</v>
      </c>
      <c r="R680" s="1">
        <v>1</v>
      </c>
      <c r="S680" s="8" t="s">
        <v>2013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2092</v>
      </c>
      <c r="N681" s="8" t="s">
        <v>2072</v>
      </c>
      <c r="O681" s="8">
        <v>4503</v>
      </c>
      <c r="P681" s="8" t="s">
        <v>2116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2092</v>
      </c>
      <c r="N682" s="8" t="s">
        <v>2072</v>
      </c>
      <c r="O682" s="8">
        <v>4503</v>
      </c>
      <c r="P682" s="8" t="s">
        <v>2116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2013</v>
      </c>
      <c r="H683" s="8"/>
      <c r="I683" s="8"/>
      <c r="J683" s="8"/>
      <c r="K683" s="8"/>
      <c r="L683" s="8"/>
      <c r="M683" s="8" t="s">
        <v>2103</v>
      </c>
      <c r="N683" s="8" t="s">
        <v>2073</v>
      </c>
      <c r="O683" s="8">
        <v>3205</v>
      </c>
      <c r="P683" s="8" t="s">
        <v>2114</v>
      </c>
      <c r="Q683" s="1" t="s">
        <v>940</v>
      </c>
      <c r="R683" s="1">
        <v>1</v>
      </c>
      <c r="S683" s="8" t="s">
        <v>2013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2103</v>
      </c>
      <c r="N684" s="8" t="s">
        <v>2074</v>
      </c>
      <c r="O684" s="8">
        <v>3299</v>
      </c>
      <c r="P684" s="8" t="s">
        <v>2114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2092</v>
      </c>
      <c r="N685" s="8" t="s">
        <v>2072</v>
      </c>
      <c r="O685" s="8">
        <v>4503</v>
      </c>
      <c r="P685" s="8" t="s">
        <v>2116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2103</v>
      </c>
      <c r="N686" s="8" t="s">
        <v>2075</v>
      </c>
      <c r="O686" s="8">
        <v>3208</v>
      </c>
      <c r="P686" s="8" t="s">
        <v>2114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2103</v>
      </c>
      <c r="N687" s="8" t="s">
        <v>2075</v>
      </c>
      <c r="O687" s="8">
        <v>3208</v>
      </c>
      <c r="P687" s="8" t="s">
        <v>2114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2103</v>
      </c>
      <c r="N688" s="8" t="s">
        <v>2075</v>
      </c>
      <c r="O688" s="8">
        <v>3208</v>
      </c>
      <c r="P688" s="8" t="s">
        <v>2114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2092</v>
      </c>
      <c r="N689" s="8" t="s">
        <v>2072</v>
      </c>
      <c r="O689" s="8">
        <v>4503</v>
      </c>
      <c r="P689" s="8" t="s">
        <v>2116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2092</v>
      </c>
      <c r="N690" s="8" t="s">
        <v>2072</v>
      </c>
      <c r="O690" s="8">
        <v>4503</v>
      </c>
      <c r="P690" s="8" t="s">
        <v>2116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2016</v>
      </c>
      <c r="H691" s="8"/>
      <c r="I691" s="8"/>
      <c r="J691" s="8"/>
      <c r="K691" s="8"/>
      <c r="L691" s="8"/>
      <c r="M691" s="8" t="s">
        <v>2104</v>
      </c>
      <c r="N691" s="8" t="s">
        <v>2076</v>
      </c>
      <c r="O691" s="8">
        <v>4002</v>
      </c>
      <c r="P691" s="11" t="s">
        <v>2129</v>
      </c>
      <c r="Q691" s="2" t="s">
        <v>951</v>
      </c>
      <c r="R691" s="2">
        <v>1</v>
      </c>
      <c r="S691" s="11" t="s">
        <v>2013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2104</v>
      </c>
      <c r="N692" s="8" t="s">
        <v>2076</v>
      </c>
      <c r="O692" s="8">
        <v>4002</v>
      </c>
      <c r="P692" s="11" t="s">
        <v>2129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2092</v>
      </c>
      <c r="N693" s="8" t="s">
        <v>2077</v>
      </c>
      <c r="O693" s="8">
        <v>4502</v>
      </c>
      <c r="P693" s="11" t="s">
        <v>2116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2092</v>
      </c>
      <c r="N694" s="8" t="s">
        <v>2077</v>
      </c>
      <c r="O694" s="8">
        <v>4502</v>
      </c>
      <c r="P694" s="11" t="s">
        <v>2116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2008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2092</v>
      </c>
      <c r="N695" s="8" t="s">
        <v>2078</v>
      </c>
      <c r="O695" s="8">
        <v>4599</v>
      </c>
      <c r="P695" s="11" t="s">
        <v>2116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2008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2092</v>
      </c>
      <c r="N696" s="8" t="s">
        <v>2078</v>
      </c>
      <c r="O696" s="8">
        <v>4599</v>
      </c>
      <c r="P696" s="11" t="s">
        <v>2116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2008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2092</v>
      </c>
      <c r="N697" s="8" t="s">
        <v>2078</v>
      </c>
      <c r="O697" s="8">
        <v>4599</v>
      </c>
      <c r="P697" s="11" t="s">
        <v>2116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2092</v>
      </c>
      <c r="N698" s="8" t="s">
        <v>2078</v>
      </c>
      <c r="O698" s="8">
        <v>4599</v>
      </c>
      <c r="P698" s="11" t="s">
        <v>2116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2030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2092</v>
      </c>
      <c r="N699" s="8" t="s">
        <v>2078</v>
      </c>
      <c r="O699" s="8">
        <v>4599</v>
      </c>
      <c r="P699" s="11" t="s">
        <v>2116</v>
      </c>
      <c r="Q699" s="2" t="s">
        <v>963</v>
      </c>
      <c r="R699" s="2">
        <v>12500</v>
      </c>
      <c r="S699" s="11">
        <v>3000</v>
      </c>
      <c r="T699" s="12" t="s">
        <v>1900</v>
      </c>
      <c r="U699" s="12" t="s">
        <v>1901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2092</v>
      </c>
      <c r="N700" s="8" t="s">
        <v>2078</v>
      </c>
      <c r="O700" s="8">
        <v>4599</v>
      </c>
      <c r="P700" s="11" t="s">
        <v>2116</v>
      </c>
      <c r="Q700" s="2" t="s">
        <v>965</v>
      </c>
      <c r="R700" s="2">
        <v>2</v>
      </c>
      <c r="S700" s="11" t="s">
        <v>2013</v>
      </c>
      <c r="T700" s="12" t="s">
        <v>1901</v>
      </c>
      <c r="U700" s="12" t="s">
        <v>1902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2092</v>
      </c>
      <c r="N701" s="8" t="s">
        <v>2078</v>
      </c>
      <c r="O701" s="8">
        <v>4599</v>
      </c>
      <c r="P701" s="11" t="s">
        <v>2116</v>
      </c>
      <c r="Q701" s="2" t="s">
        <v>967</v>
      </c>
      <c r="R701" s="2">
        <v>12000</v>
      </c>
      <c r="S701" s="11">
        <v>3000</v>
      </c>
      <c r="T701" s="12" t="s">
        <v>1902</v>
      </c>
      <c r="U701" s="12" t="s">
        <v>1903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2092</v>
      </c>
      <c r="N702" s="8" t="s">
        <v>2078</v>
      </c>
      <c r="O702" s="8">
        <v>4599</v>
      </c>
      <c r="P702" s="11" t="s">
        <v>2116</v>
      </c>
      <c r="Q702" s="2" t="s">
        <v>968</v>
      </c>
      <c r="R702" s="2">
        <v>4</v>
      </c>
      <c r="S702" s="11">
        <v>1</v>
      </c>
      <c r="T702" s="12" t="s">
        <v>1903</v>
      </c>
      <c r="U702" s="12" t="s">
        <v>1904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2092</v>
      </c>
      <c r="N703" s="8" t="s">
        <v>2078</v>
      </c>
      <c r="O703" s="8">
        <v>4599</v>
      </c>
      <c r="P703" s="11" t="s">
        <v>2116</v>
      </c>
      <c r="Q703" s="2" t="s">
        <v>971</v>
      </c>
      <c r="R703" s="2">
        <v>4</v>
      </c>
      <c r="S703" s="11">
        <v>1</v>
      </c>
      <c r="T703" s="12" t="s">
        <v>1904</v>
      </c>
      <c r="U703" s="12" t="s">
        <v>1905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2092</v>
      </c>
      <c r="N704" s="8" t="s">
        <v>2078</v>
      </c>
      <c r="O704" s="8">
        <v>4599</v>
      </c>
      <c r="P704" s="11" t="s">
        <v>2116</v>
      </c>
      <c r="Q704" s="2" t="s">
        <v>972</v>
      </c>
      <c r="R704" s="2">
        <v>16</v>
      </c>
      <c r="S704" s="11">
        <v>4</v>
      </c>
      <c r="T704" s="12" t="s">
        <v>1905</v>
      </c>
      <c r="U704" s="12" t="s">
        <v>1906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2092</v>
      </c>
      <c r="N705" s="8" t="s">
        <v>2078</v>
      </c>
      <c r="O705" s="8">
        <v>4599</v>
      </c>
      <c r="P705" s="11" t="s">
        <v>2116</v>
      </c>
      <c r="Q705" s="2" t="s">
        <v>975</v>
      </c>
      <c r="R705" s="2" t="s">
        <v>976</v>
      </c>
      <c r="S705" s="11">
        <v>2500</v>
      </c>
      <c r="T705" s="12" t="s">
        <v>1906</v>
      </c>
      <c r="U705" s="12" t="s">
        <v>1907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2101</v>
      </c>
      <c r="N706" s="8" t="s">
        <v>2079</v>
      </c>
      <c r="O706" s="8">
        <v>1205</v>
      </c>
      <c r="P706" s="11" t="s">
        <v>2127</v>
      </c>
      <c r="Q706" s="2" t="s">
        <v>980</v>
      </c>
      <c r="R706" s="2">
        <v>2</v>
      </c>
      <c r="S706" s="11">
        <v>2</v>
      </c>
      <c r="T706" s="12" t="s">
        <v>1907</v>
      </c>
      <c r="U706" s="12" t="s">
        <v>1908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2101</v>
      </c>
      <c r="N707" s="8" t="s">
        <v>2079</v>
      </c>
      <c r="O707" s="8">
        <v>1205</v>
      </c>
      <c r="P707" s="11" t="s">
        <v>2127</v>
      </c>
      <c r="Q707" s="2" t="s">
        <v>981</v>
      </c>
      <c r="R707" s="2">
        <v>4</v>
      </c>
      <c r="S707" s="11">
        <v>1</v>
      </c>
      <c r="T707" s="12" t="s">
        <v>1908</v>
      </c>
      <c r="U707" s="12" t="s">
        <v>1909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2101</v>
      </c>
      <c r="N708" s="8" t="s">
        <v>2079</v>
      </c>
      <c r="O708" s="8">
        <v>1205</v>
      </c>
      <c r="P708" s="11" t="s">
        <v>2127</v>
      </c>
      <c r="Q708" s="2" t="s">
        <v>983</v>
      </c>
      <c r="R708" s="2">
        <v>5</v>
      </c>
      <c r="S708" s="11">
        <v>5</v>
      </c>
      <c r="T708" s="12" t="s">
        <v>1909</v>
      </c>
      <c r="U708" s="12" t="s">
        <v>1910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2101</v>
      </c>
      <c r="N709" s="8" t="s">
        <v>2079</v>
      </c>
      <c r="O709" s="8">
        <v>1205</v>
      </c>
      <c r="P709" s="11" t="s">
        <v>2127</v>
      </c>
      <c r="Q709" s="2" t="s">
        <v>984</v>
      </c>
      <c r="R709" s="2">
        <v>4</v>
      </c>
      <c r="S709" s="11">
        <v>1</v>
      </c>
      <c r="T709" s="12" t="s">
        <v>1910</v>
      </c>
      <c r="U709" s="12" t="s">
        <v>1911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2101</v>
      </c>
      <c r="N710" s="8" t="s">
        <v>2079</v>
      </c>
      <c r="O710" s="8">
        <v>1205</v>
      </c>
      <c r="P710" s="11" t="s">
        <v>2127</v>
      </c>
      <c r="Q710" s="2" t="s">
        <v>998</v>
      </c>
      <c r="R710" s="2">
        <v>4</v>
      </c>
      <c r="S710" s="11">
        <v>1</v>
      </c>
      <c r="T710" s="12" t="s">
        <v>1911</v>
      </c>
      <c r="U710" s="12" t="s">
        <v>1912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60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2092</v>
      </c>
      <c r="N711" s="8" t="s">
        <v>2078</v>
      </c>
      <c r="O711" s="8">
        <v>4599</v>
      </c>
      <c r="P711" s="11" t="s">
        <v>2116</v>
      </c>
      <c r="Q711" s="2" t="s">
        <v>987</v>
      </c>
      <c r="R711" s="2">
        <v>5</v>
      </c>
      <c r="S711" s="11">
        <v>5</v>
      </c>
      <c r="T711" s="12" t="s">
        <v>1912</v>
      </c>
      <c r="U711" s="12" t="s">
        <v>1913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2092</v>
      </c>
      <c r="N712" s="8" t="s">
        <v>2078</v>
      </c>
      <c r="O712" s="8">
        <v>4599</v>
      </c>
      <c r="P712" s="11" t="s">
        <v>2116</v>
      </c>
      <c r="Q712" s="2" t="s">
        <v>989</v>
      </c>
      <c r="R712" s="2">
        <v>104</v>
      </c>
      <c r="S712" s="11">
        <v>26</v>
      </c>
      <c r="T712" s="12" t="s">
        <v>1913</v>
      </c>
      <c r="U712" s="12" t="s">
        <v>1914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2092</v>
      </c>
      <c r="N713" s="8" t="s">
        <v>2078</v>
      </c>
      <c r="O713" s="8">
        <v>4599</v>
      </c>
      <c r="P713" s="11" t="s">
        <v>2116</v>
      </c>
      <c r="Q713" s="2" t="s">
        <v>991</v>
      </c>
      <c r="R713" s="2">
        <v>102</v>
      </c>
      <c r="S713" s="11">
        <v>25.5</v>
      </c>
      <c r="T713" s="12" t="s">
        <v>1914</v>
      </c>
      <c r="U713" s="12" t="s">
        <v>1915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2092</v>
      </c>
      <c r="N714" s="8" t="s">
        <v>2078</v>
      </c>
      <c r="O714" s="8">
        <v>4599</v>
      </c>
      <c r="P714" s="11" t="s">
        <v>2116</v>
      </c>
      <c r="Q714" s="2" t="s">
        <v>993</v>
      </c>
      <c r="R714" s="2">
        <v>20</v>
      </c>
      <c r="S714" s="11">
        <v>5</v>
      </c>
      <c r="T714" s="12" t="s">
        <v>1915</v>
      </c>
      <c r="U714" s="12" t="s">
        <v>1916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2104</v>
      </c>
      <c r="N715" s="8" t="s">
        <v>2076</v>
      </c>
      <c r="O715" s="8">
        <v>4002</v>
      </c>
      <c r="P715" s="11" t="s">
        <v>2118</v>
      </c>
      <c r="Q715" s="2" t="s">
        <v>996</v>
      </c>
      <c r="R715" s="2">
        <v>4</v>
      </c>
      <c r="S715" s="11">
        <v>2</v>
      </c>
      <c r="T715" s="12" t="s">
        <v>1916</v>
      </c>
      <c r="U715" s="12" t="s">
        <v>1917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2104</v>
      </c>
      <c r="N716" s="8" t="s">
        <v>2076</v>
      </c>
      <c r="O716" s="8">
        <v>4002</v>
      </c>
      <c r="P716" s="11" t="s">
        <v>2118</v>
      </c>
      <c r="Q716" s="2" t="s">
        <v>999</v>
      </c>
      <c r="R716" s="2">
        <v>1</v>
      </c>
      <c r="S716" s="11">
        <v>0.6</v>
      </c>
      <c r="T716" s="12" t="s">
        <v>1917</v>
      </c>
      <c r="U716" s="12" t="s">
        <v>1918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2104</v>
      </c>
      <c r="N717" s="8" t="s">
        <v>2076</v>
      </c>
      <c r="O717" s="8">
        <v>4002</v>
      </c>
      <c r="P717" s="11" t="s">
        <v>2118</v>
      </c>
      <c r="Q717" s="2" t="s">
        <v>1000</v>
      </c>
      <c r="R717" s="2">
        <v>1</v>
      </c>
      <c r="S717" s="11">
        <v>1</v>
      </c>
      <c r="T717" s="12" t="s">
        <v>1918</v>
      </c>
      <c r="U717" s="12" t="s">
        <v>1919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2104</v>
      </c>
      <c r="N718" s="8" t="s">
        <v>2076</v>
      </c>
      <c r="O718" s="8">
        <v>4002</v>
      </c>
      <c r="P718" s="11" t="s">
        <v>2118</v>
      </c>
      <c r="Q718" s="2" t="s">
        <v>1001</v>
      </c>
      <c r="R718" s="2">
        <v>3</v>
      </c>
      <c r="S718" s="11">
        <v>1</v>
      </c>
      <c r="T718" s="12" t="s">
        <v>1919</v>
      </c>
      <c r="U718" s="12" t="s">
        <v>1920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2104</v>
      </c>
      <c r="N719" s="8" t="s">
        <v>2076</v>
      </c>
      <c r="O719" s="8">
        <v>4002</v>
      </c>
      <c r="P719" s="11" t="s">
        <v>2118</v>
      </c>
      <c r="Q719" s="2" t="s">
        <v>1002</v>
      </c>
      <c r="R719" s="2">
        <v>1</v>
      </c>
      <c r="S719" s="11">
        <v>1</v>
      </c>
      <c r="T719" s="12" t="s">
        <v>1920</v>
      </c>
      <c r="U719" s="12" t="s">
        <v>1921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2104</v>
      </c>
      <c r="N720" s="8" t="s">
        <v>2076</v>
      </c>
      <c r="O720" s="8">
        <v>4002</v>
      </c>
      <c r="P720" s="11" t="s">
        <v>2118</v>
      </c>
      <c r="Q720" s="2" t="s">
        <v>1003</v>
      </c>
      <c r="R720" s="2">
        <v>2</v>
      </c>
      <c r="S720" s="11">
        <v>1.5</v>
      </c>
      <c r="T720" s="12" t="s">
        <v>1921</v>
      </c>
      <c r="U720" s="12" t="s">
        <v>1922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2094</v>
      </c>
      <c r="N721" s="8" t="s">
        <v>2080</v>
      </c>
      <c r="O721" s="8">
        <v>3302</v>
      </c>
      <c r="P721" s="11" t="s">
        <v>2128</v>
      </c>
      <c r="Q721" s="2" t="s">
        <v>1004</v>
      </c>
      <c r="R721" s="2">
        <v>1</v>
      </c>
      <c r="S721" s="11">
        <v>0.5</v>
      </c>
      <c r="T721" s="12" t="s">
        <v>1922</v>
      </c>
      <c r="U721" s="12" t="s">
        <v>1923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2105</v>
      </c>
      <c r="N722" s="8" t="s">
        <v>2081</v>
      </c>
      <c r="O722" s="8" t="s">
        <v>2110</v>
      </c>
      <c r="P722" s="11" t="s">
        <v>2130</v>
      </c>
      <c r="Q722" s="2" t="s">
        <v>1006</v>
      </c>
      <c r="R722" s="2">
        <v>1</v>
      </c>
      <c r="S722" s="11">
        <v>0.75</v>
      </c>
      <c r="T722" s="12" t="s">
        <v>1923</v>
      </c>
      <c r="U722" s="12" t="s">
        <v>1924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2106</v>
      </c>
      <c r="N723" s="8" t="s">
        <v>2082</v>
      </c>
      <c r="O723" s="8">
        <v>1704</v>
      </c>
      <c r="P723" s="11" t="s">
        <v>2131</v>
      </c>
      <c r="Q723" s="2" t="s">
        <v>1009</v>
      </c>
      <c r="R723" s="2">
        <v>1</v>
      </c>
      <c r="S723" s="11">
        <v>0.75</v>
      </c>
      <c r="T723" s="12" t="s">
        <v>1924</v>
      </c>
      <c r="U723" s="12" t="s">
        <v>1925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2104</v>
      </c>
      <c r="N724" s="8" t="s">
        <v>2076</v>
      </c>
      <c r="O724" s="8">
        <v>4002</v>
      </c>
      <c r="P724" s="11" t="s">
        <v>2118</v>
      </c>
      <c r="Q724" s="2" t="s">
        <v>1137</v>
      </c>
      <c r="R724" s="2">
        <v>5600</v>
      </c>
      <c r="S724" s="11">
        <v>1500</v>
      </c>
      <c r="T724" s="12" t="s">
        <v>1925</v>
      </c>
      <c r="U724" s="12" t="s">
        <v>1926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2104</v>
      </c>
      <c r="N725" s="8" t="s">
        <v>2076</v>
      </c>
      <c r="O725" s="8">
        <v>4002</v>
      </c>
      <c r="P725" s="11" t="s">
        <v>2118</v>
      </c>
      <c r="Q725" s="2" t="s">
        <v>1138</v>
      </c>
      <c r="R725" s="2">
        <v>10000</v>
      </c>
      <c r="S725" s="11">
        <v>2500</v>
      </c>
      <c r="T725" s="12" t="s">
        <v>1926</v>
      </c>
      <c r="U725" s="12" t="s">
        <v>1927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2104</v>
      </c>
      <c r="N726" s="8" t="s">
        <v>2076</v>
      </c>
      <c r="O726" s="8">
        <v>4002</v>
      </c>
      <c r="P726" s="11" t="s">
        <v>2118</v>
      </c>
      <c r="Q726" s="2" t="s">
        <v>1018</v>
      </c>
      <c r="R726" s="2">
        <v>1</v>
      </c>
      <c r="S726" s="11">
        <v>0.4</v>
      </c>
      <c r="T726" s="12" t="s">
        <v>1927</v>
      </c>
      <c r="U726" s="12" t="s">
        <v>1928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2107</v>
      </c>
      <c r="N727" s="8" t="s">
        <v>2083</v>
      </c>
      <c r="O727" s="8">
        <v>4002</v>
      </c>
      <c r="P727" s="11" t="s">
        <v>2118</v>
      </c>
      <c r="Q727" s="2" t="s">
        <v>1010</v>
      </c>
      <c r="R727" s="2">
        <v>30000</v>
      </c>
      <c r="S727" s="11">
        <v>9000</v>
      </c>
      <c r="T727" s="12" t="s">
        <v>1928</v>
      </c>
      <c r="U727" s="12" t="s">
        <v>1929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2107</v>
      </c>
      <c r="N728" s="8" t="s">
        <v>2083</v>
      </c>
      <c r="O728" s="8">
        <v>4002</v>
      </c>
      <c r="P728" s="11" t="s">
        <v>2118</v>
      </c>
      <c r="Q728" s="2" t="s">
        <v>1012</v>
      </c>
      <c r="R728" s="2">
        <v>1</v>
      </c>
      <c r="S728" s="11" t="s">
        <v>2013</v>
      </c>
      <c r="T728" s="12" t="s">
        <v>1929</v>
      </c>
      <c r="U728" s="12" t="s">
        <v>1930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2107</v>
      </c>
      <c r="N729" s="8" t="s">
        <v>2083</v>
      </c>
      <c r="O729" s="8">
        <v>4002</v>
      </c>
      <c r="P729" s="11" t="s">
        <v>2118</v>
      </c>
      <c r="Q729" s="2" t="s">
        <v>1014</v>
      </c>
      <c r="R729" s="2">
        <v>1</v>
      </c>
      <c r="S729" s="11">
        <v>0.2</v>
      </c>
      <c r="T729" s="12" t="s">
        <v>1930</v>
      </c>
      <c r="U729" s="12" t="s">
        <v>1931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2107</v>
      </c>
      <c r="N730" s="8" t="s">
        <v>2083</v>
      </c>
      <c r="O730" s="8">
        <v>4002</v>
      </c>
      <c r="P730" s="11" t="s">
        <v>2118</v>
      </c>
      <c r="Q730" s="2" t="s">
        <v>1016</v>
      </c>
      <c r="R730" s="2">
        <v>30</v>
      </c>
      <c r="S730" s="11">
        <v>10</v>
      </c>
      <c r="T730" s="12" t="s">
        <v>1931</v>
      </c>
      <c r="U730" s="12" t="s">
        <v>1932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2107</v>
      </c>
      <c r="N731" s="8" t="s">
        <v>2083</v>
      </c>
      <c r="O731" s="8">
        <v>4002</v>
      </c>
      <c r="P731" s="11" t="s">
        <v>2118</v>
      </c>
      <c r="Q731" s="2" t="s">
        <v>1017</v>
      </c>
      <c r="R731" s="2">
        <v>1</v>
      </c>
      <c r="S731" s="11">
        <v>0.5</v>
      </c>
      <c r="T731" s="12" t="s">
        <v>1932</v>
      </c>
      <c r="U731" s="12" t="s">
        <v>1933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2107</v>
      </c>
      <c r="N732" s="8" t="s">
        <v>2083</v>
      </c>
      <c r="O732" s="8">
        <v>4002</v>
      </c>
      <c r="P732" s="11" t="s">
        <v>2118</v>
      </c>
      <c r="Q732" s="2" t="s">
        <v>1019</v>
      </c>
      <c r="R732" s="2">
        <v>1</v>
      </c>
      <c r="S732" s="11" t="s">
        <v>2013</v>
      </c>
      <c r="T732" s="12" t="s">
        <v>1933</v>
      </c>
      <c r="U732" s="12" t="s">
        <v>1934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2107</v>
      </c>
      <c r="N733" s="8" t="s">
        <v>2083</v>
      </c>
      <c r="O733" s="8">
        <v>4002</v>
      </c>
      <c r="P733" s="11" t="s">
        <v>2118</v>
      </c>
      <c r="Q733" s="2" t="s">
        <v>1020</v>
      </c>
      <c r="R733" s="2">
        <v>1</v>
      </c>
      <c r="S733" s="11">
        <v>0.6</v>
      </c>
      <c r="T733" s="12" t="s">
        <v>1934</v>
      </c>
      <c r="U733" s="12" t="s">
        <v>1935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2107</v>
      </c>
      <c r="N734" s="8" t="s">
        <v>2083</v>
      </c>
      <c r="O734" s="8">
        <v>4002</v>
      </c>
      <c r="P734" s="11" t="s">
        <v>2118</v>
      </c>
      <c r="Q734" s="2" t="s">
        <v>1021</v>
      </c>
      <c r="R734" s="2">
        <v>1280</v>
      </c>
      <c r="S734" s="11">
        <v>600</v>
      </c>
      <c r="T734" s="12" t="s">
        <v>1935</v>
      </c>
      <c r="U734" s="12" t="s">
        <v>1936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2092</v>
      </c>
      <c r="N735" s="8" t="s">
        <v>2078</v>
      </c>
      <c r="O735" s="8">
        <v>4599</v>
      </c>
      <c r="P735" s="11" t="s">
        <v>2116</v>
      </c>
      <c r="Q735" s="2" t="s">
        <v>1035</v>
      </c>
      <c r="R735" s="2">
        <v>4</v>
      </c>
      <c r="S735" s="11">
        <v>4</v>
      </c>
      <c r="T735" s="12" t="s">
        <v>1936</v>
      </c>
      <c r="U735" s="12" t="s">
        <v>1937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2092</v>
      </c>
      <c r="N736" s="8" t="s">
        <v>2078</v>
      </c>
      <c r="O736" s="8">
        <v>4599</v>
      </c>
      <c r="P736" s="11" t="s">
        <v>2116</v>
      </c>
      <c r="Q736" s="2" t="s">
        <v>1027</v>
      </c>
      <c r="R736" s="2">
        <v>1</v>
      </c>
      <c r="S736" s="11">
        <v>1</v>
      </c>
      <c r="T736" s="12" t="s">
        <v>1937</v>
      </c>
      <c r="U736" s="12" t="s">
        <v>1938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2092</v>
      </c>
      <c r="N737" s="8" t="s">
        <v>2078</v>
      </c>
      <c r="O737" s="8">
        <v>4599</v>
      </c>
      <c r="P737" s="11" t="s">
        <v>2116</v>
      </c>
      <c r="Q737" s="2" t="s">
        <v>1030</v>
      </c>
      <c r="R737" s="2">
        <v>1</v>
      </c>
      <c r="S737" s="11">
        <v>1</v>
      </c>
      <c r="T737" s="12" t="s">
        <v>1938</v>
      </c>
      <c r="U737" s="12" t="s">
        <v>1939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2092</v>
      </c>
      <c r="N738" s="8" t="s">
        <v>2078</v>
      </c>
      <c r="O738" s="8">
        <v>4599</v>
      </c>
      <c r="P738" s="11" t="s">
        <v>2116</v>
      </c>
      <c r="Q738" s="2" t="s">
        <v>1031</v>
      </c>
      <c r="R738" s="2">
        <v>2</v>
      </c>
      <c r="S738" s="11">
        <v>1</v>
      </c>
      <c r="T738" s="12" t="s">
        <v>1939</v>
      </c>
      <c r="U738" s="12" t="s">
        <v>1940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2092</v>
      </c>
      <c r="N739" s="8" t="s">
        <v>2078</v>
      </c>
      <c r="O739" s="8">
        <v>4599</v>
      </c>
      <c r="P739" s="11" t="s">
        <v>2116</v>
      </c>
      <c r="Q739" s="2" t="s">
        <v>1032</v>
      </c>
      <c r="R739" s="2">
        <v>30</v>
      </c>
      <c r="S739" s="11">
        <v>8</v>
      </c>
      <c r="T739" s="12" t="s">
        <v>1940</v>
      </c>
      <c r="U739" s="12" t="s">
        <v>1941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2092</v>
      </c>
      <c r="N740" s="8" t="s">
        <v>2078</v>
      </c>
      <c r="O740" s="8">
        <v>4599</v>
      </c>
      <c r="P740" s="11" t="s">
        <v>2116</v>
      </c>
      <c r="Q740" s="2" t="s">
        <v>1046</v>
      </c>
      <c r="R740" s="2">
        <v>3</v>
      </c>
      <c r="S740" s="11">
        <v>1</v>
      </c>
      <c r="T740" s="12" t="s">
        <v>1941</v>
      </c>
      <c r="U740" s="12" t="s">
        <v>1942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2092</v>
      </c>
      <c r="N741" s="8" t="s">
        <v>2078</v>
      </c>
      <c r="O741" s="8">
        <v>4599</v>
      </c>
      <c r="P741" s="11" t="s">
        <v>2116</v>
      </c>
      <c r="Q741" s="2" t="s">
        <v>1036</v>
      </c>
      <c r="R741" s="2">
        <v>5</v>
      </c>
      <c r="S741" s="11">
        <v>1</v>
      </c>
      <c r="T741" s="12" t="s">
        <v>1942</v>
      </c>
      <c r="U741" s="12" t="s">
        <v>1943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2092</v>
      </c>
      <c r="N742" s="8" t="s">
        <v>2078</v>
      </c>
      <c r="O742" s="8">
        <v>4599</v>
      </c>
      <c r="P742" s="11" t="s">
        <v>2116</v>
      </c>
      <c r="Q742" s="2" t="s">
        <v>1039</v>
      </c>
      <c r="R742" s="2">
        <v>4</v>
      </c>
      <c r="S742" s="11">
        <v>1</v>
      </c>
      <c r="T742" s="12" t="s">
        <v>1943</v>
      </c>
      <c r="U742" s="12" t="s">
        <v>1944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2108</v>
      </c>
      <c r="N743" s="8" t="s">
        <v>2084</v>
      </c>
      <c r="O743" s="8">
        <v>2302</v>
      </c>
      <c r="P743" s="11" t="s">
        <v>2115</v>
      </c>
      <c r="Q743" s="2" t="s">
        <v>1042</v>
      </c>
      <c r="R743" s="2">
        <v>1</v>
      </c>
      <c r="S743" s="11">
        <v>1</v>
      </c>
      <c r="T743" s="12" t="s">
        <v>1944</v>
      </c>
      <c r="U743" s="12" t="s">
        <v>1945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2108</v>
      </c>
      <c r="N744" s="8" t="s">
        <v>2084</v>
      </c>
      <c r="O744" s="8">
        <v>2302</v>
      </c>
      <c r="P744" s="8" t="s">
        <v>2115</v>
      </c>
      <c r="Q744" s="1" t="s">
        <v>1044</v>
      </c>
      <c r="R744" s="1">
        <v>1</v>
      </c>
      <c r="S744" s="8">
        <v>1</v>
      </c>
      <c r="T744" s="10" t="s">
        <v>1945</v>
      </c>
      <c r="U744" s="10" t="s">
        <v>1946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2017</v>
      </c>
      <c r="H745" s="8"/>
      <c r="I745" s="8"/>
      <c r="J745" s="8"/>
      <c r="K745" s="8"/>
      <c r="L745" s="8"/>
      <c r="M745" s="8" t="s">
        <v>2108</v>
      </c>
      <c r="N745" s="8" t="s">
        <v>2084</v>
      </c>
      <c r="O745" s="8">
        <v>2302</v>
      </c>
      <c r="P745" s="8" t="s">
        <v>2115</v>
      </c>
      <c r="Q745" s="1" t="s">
        <v>1053</v>
      </c>
      <c r="R745" s="1">
        <v>8</v>
      </c>
      <c r="S745" s="8">
        <v>2</v>
      </c>
      <c r="T745" s="10" t="s">
        <v>1946</v>
      </c>
      <c r="U745" s="10" t="s">
        <v>1947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2017</v>
      </c>
      <c r="H746" s="8"/>
      <c r="I746" s="8"/>
      <c r="J746" s="8"/>
      <c r="K746" s="8"/>
      <c r="L746" s="8"/>
      <c r="M746" s="8" t="s">
        <v>2108</v>
      </c>
      <c r="N746" s="8" t="s">
        <v>2084</v>
      </c>
      <c r="O746" s="8">
        <v>2302</v>
      </c>
      <c r="P746" s="8" t="s">
        <v>2115</v>
      </c>
      <c r="Q746" s="1" t="s">
        <v>1050</v>
      </c>
      <c r="R746" s="1">
        <v>1</v>
      </c>
      <c r="S746" s="8">
        <v>1</v>
      </c>
      <c r="T746" s="10" t="s">
        <v>1947</v>
      </c>
      <c r="U746" s="10" t="s">
        <v>1948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2018</v>
      </c>
      <c r="H747" s="8"/>
      <c r="I747" s="8"/>
      <c r="J747" s="8"/>
      <c r="K747" s="8"/>
      <c r="L747" s="8"/>
      <c r="M747" s="8" t="s">
        <v>2108</v>
      </c>
      <c r="N747" s="8" t="s">
        <v>2084</v>
      </c>
      <c r="O747" s="8">
        <v>2302</v>
      </c>
      <c r="P747" s="8" t="s">
        <v>2115</v>
      </c>
      <c r="Q747" s="1" t="s">
        <v>1052</v>
      </c>
      <c r="R747" s="1">
        <v>0</v>
      </c>
      <c r="S747" s="8">
        <v>8</v>
      </c>
      <c r="T747" s="10" t="s">
        <v>1948</v>
      </c>
      <c r="U747" s="10" t="s">
        <v>1949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2018</v>
      </c>
      <c r="H748" s="8"/>
      <c r="I748" s="8"/>
      <c r="J748" s="8"/>
      <c r="K748" s="8"/>
      <c r="L748" s="8"/>
      <c r="M748" s="8" t="s">
        <v>2108</v>
      </c>
      <c r="N748" s="8" t="s">
        <v>2084</v>
      </c>
      <c r="O748" s="8">
        <v>2302</v>
      </c>
      <c r="P748" s="8" t="s">
        <v>2115</v>
      </c>
      <c r="Q748" s="1" t="s">
        <v>1054</v>
      </c>
      <c r="R748" s="1">
        <v>1</v>
      </c>
      <c r="S748" s="8" t="s">
        <v>2013</v>
      </c>
      <c r="T748" s="10" t="s">
        <v>1949</v>
      </c>
      <c r="U748" s="10" t="s">
        <v>1950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2018</v>
      </c>
      <c r="H749" s="8"/>
      <c r="I749" s="8"/>
      <c r="J749" s="8"/>
      <c r="K749" s="8"/>
      <c r="L749" s="8"/>
      <c r="M749" s="8" t="s">
        <v>2108</v>
      </c>
      <c r="N749" s="8" t="s">
        <v>2084</v>
      </c>
      <c r="O749" s="8">
        <v>2302</v>
      </c>
      <c r="P749" s="8" t="s">
        <v>2115</v>
      </c>
      <c r="Q749" s="1" t="s">
        <v>1055</v>
      </c>
      <c r="R749" s="1">
        <v>1</v>
      </c>
      <c r="S749" s="8" t="s">
        <v>2013</v>
      </c>
      <c r="T749" s="10" t="s">
        <v>1950</v>
      </c>
      <c r="U749" s="10" t="s">
        <v>1951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2018</v>
      </c>
      <c r="H750" s="8"/>
      <c r="I750" s="8"/>
      <c r="J750" s="8"/>
      <c r="K750" s="8"/>
      <c r="L750" s="8"/>
      <c r="M750" s="8" t="s">
        <v>2108</v>
      </c>
      <c r="N750" s="8" t="s">
        <v>2084</v>
      </c>
      <c r="O750" s="8">
        <v>2302</v>
      </c>
      <c r="P750" s="8" t="s">
        <v>2115</v>
      </c>
      <c r="Q750" s="1" t="s">
        <v>1056</v>
      </c>
      <c r="R750" s="1">
        <v>26</v>
      </c>
      <c r="S750" s="8">
        <v>6</v>
      </c>
      <c r="T750" s="10" t="s">
        <v>1951</v>
      </c>
      <c r="U750" s="10" t="s">
        <v>1952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2018</v>
      </c>
      <c r="H751" s="8"/>
      <c r="I751" s="8"/>
      <c r="J751" s="8"/>
      <c r="K751" s="8"/>
      <c r="L751" s="8"/>
      <c r="M751" s="8" t="s">
        <v>2108</v>
      </c>
      <c r="N751" s="8" t="s">
        <v>2084</v>
      </c>
      <c r="O751" s="8">
        <v>2302</v>
      </c>
      <c r="P751" s="8" t="s">
        <v>2115</v>
      </c>
      <c r="Q751" s="1" t="s">
        <v>1057</v>
      </c>
      <c r="R751" s="1">
        <v>450</v>
      </c>
      <c r="S751" s="8">
        <v>200</v>
      </c>
      <c r="T751" s="10" t="s">
        <v>1952</v>
      </c>
      <c r="U751" s="10" t="s">
        <v>1953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2018</v>
      </c>
      <c r="H752" s="8"/>
      <c r="I752" s="8"/>
      <c r="J752" s="8"/>
      <c r="K752" s="8"/>
      <c r="L752" s="8"/>
      <c r="M752" s="8" t="s">
        <v>2108</v>
      </c>
      <c r="N752" s="8" t="s">
        <v>2084</v>
      </c>
      <c r="O752" s="8">
        <v>2302</v>
      </c>
      <c r="P752" s="8" t="s">
        <v>2115</v>
      </c>
      <c r="Q752" s="1" t="s">
        <v>1065</v>
      </c>
      <c r="R752" s="1">
        <v>75</v>
      </c>
      <c r="S752" s="8">
        <v>75</v>
      </c>
      <c r="T752" s="10" t="s">
        <v>1953</v>
      </c>
      <c r="U752" s="10" t="s">
        <v>1954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2018</v>
      </c>
      <c r="H753" s="8"/>
      <c r="I753" s="8"/>
      <c r="J753" s="8"/>
      <c r="K753" s="8"/>
      <c r="L753" s="8"/>
      <c r="M753" s="8" t="s">
        <v>2108</v>
      </c>
      <c r="N753" s="8" t="s">
        <v>2084</v>
      </c>
      <c r="O753" s="8">
        <v>2302</v>
      </c>
      <c r="P753" s="8" t="s">
        <v>2115</v>
      </c>
      <c r="Q753" s="1" t="s">
        <v>1059</v>
      </c>
      <c r="R753" s="1">
        <v>900</v>
      </c>
      <c r="S753" s="8">
        <v>700</v>
      </c>
      <c r="T753" s="10" t="s">
        <v>1954</v>
      </c>
      <c r="U753" s="10" t="s">
        <v>1955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2018</v>
      </c>
      <c r="H754" s="8"/>
      <c r="I754" s="8"/>
      <c r="J754" s="8"/>
      <c r="K754" s="8"/>
      <c r="L754" s="8"/>
      <c r="M754" s="8" t="s">
        <v>2108</v>
      </c>
      <c r="N754" s="8" t="s">
        <v>2084</v>
      </c>
      <c r="O754" s="8">
        <v>2302</v>
      </c>
      <c r="P754" s="8" t="s">
        <v>2115</v>
      </c>
      <c r="Q754" s="1" t="s">
        <v>1060</v>
      </c>
      <c r="R754" s="1">
        <v>3000</v>
      </c>
      <c r="S754" s="8">
        <v>1000</v>
      </c>
      <c r="T754" s="10" t="s">
        <v>1955</v>
      </c>
      <c r="U754" s="10" t="s">
        <v>1956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2018</v>
      </c>
      <c r="H755" s="8"/>
      <c r="I755" s="8"/>
      <c r="J755" s="8"/>
      <c r="K755" s="8"/>
      <c r="L755" s="8"/>
      <c r="M755" s="8" t="s">
        <v>2108</v>
      </c>
      <c r="N755" s="8" t="s">
        <v>2084</v>
      </c>
      <c r="O755" s="8">
        <v>2302</v>
      </c>
      <c r="P755" s="8" t="s">
        <v>2115</v>
      </c>
      <c r="Q755" s="1" t="s">
        <v>1061</v>
      </c>
      <c r="R755" s="1">
        <v>3000</v>
      </c>
      <c r="S755" s="8">
        <v>1000</v>
      </c>
      <c r="T755" s="10" t="s">
        <v>1956</v>
      </c>
      <c r="U755" s="10" t="s">
        <v>1957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2108</v>
      </c>
      <c r="N756" s="8" t="s">
        <v>2084</v>
      </c>
      <c r="O756" s="8">
        <v>2302</v>
      </c>
      <c r="P756" s="8" t="s">
        <v>2115</v>
      </c>
      <c r="Q756" s="1" t="s">
        <v>1064</v>
      </c>
      <c r="R756" s="1">
        <v>1</v>
      </c>
      <c r="S756" s="8">
        <v>1</v>
      </c>
      <c r="T756" s="10" t="s">
        <v>1957</v>
      </c>
      <c r="U756" s="10" t="s">
        <v>1958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2108</v>
      </c>
      <c r="N757" s="8" t="s">
        <v>2084</v>
      </c>
      <c r="O757" s="8">
        <v>2302</v>
      </c>
      <c r="P757" s="8" t="s">
        <v>2115</v>
      </c>
      <c r="Q757" s="1" t="s">
        <v>1070</v>
      </c>
      <c r="R757" s="1">
        <v>450</v>
      </c>
      <c r="S757" s="8">
        <v>200</v>
      </c>
      <c r="T757" s="10" t="s">
        <v>1958</v>
      </c>
      <c r="U757" s="10" t="s">
        <v>1959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2108</v>
      </c>
      <c r="N758" s="8" t="s">
        <v>2084</v>
      </c>
      <c r="O758" s="8">
        <v>2302</v>
      </c>
      <c r="P758" s="8" t="s">
        <v>2115</v>
      </c>
      <c r="Q758" s="1" t="s">
        <v>1066</v>
      </c>
      <c r="R758" s="1" t="s">
        <v>1072</v>
      </c>
      <c r="S758" s="8">
        <v>5</v>
      </c>
      <c r="T758" s="10" t="s">
        <v>1959</v>
      </c>
      <c r="U758" s="10" t="s">
        <v>1960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2108</v>
      </c>
      <c r="N759" s="8" t="s">
        <v>2084</v>
      </c>
      <c r="O759" s="8">
        <v>2302</v>
      </c>
      <c r="P759" s="8" t="s">
        <v>2115</v>
      </c>
      <c r="Q759" s="1" t="s">
        <v>1067</v>
      </c>
      <c r="R759" s="1" t="s">
        <v>1071</v>
      </c>
      <c r="S759" s="8">
        <v>5</v>
      </c>
      <c r="T759" s="10" t="s">
        <v>1960</v>
      </c>
      <c r="U759" s="10" t="s">
        <v>1961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2108</v>
      </c>
      <c r="N760" s="8" t="s">
        <v>2084</v>
      </c>
      <c r="O760" s="8">
        <v>2302</v>
      </c>
      <c r="P760" s="8" t="s">
        <v>2115</v>
      </c>
      <c r="Q760" s="1" t="s">
        <v>1068</v>
      </c>
      <c r="R760" s="1">
        <v>1</v>
      </c>
      <c r="S760" s="8">
        <v>1</v>
      </c>
      <c r="T760" s="10" t="s">
        <v>1961</v>
      </c>
      <c r="U760" s="10" t="s">
        <v>1962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2108</v>
      </c>
      <c r="N761" s="8" t="s">
        <v>2084</v>
      </c>
      <c r="O761" s="8">
        <v>2302</v>
      </c>
      <c r="P761" s="8" t="s">
        <v>2115</v>
      </c>
      <c r="Q761" s="1" t="s">
        <v>1069</v>
      </c>
      <c r="R761" s="1" t="s">
        <v>1071</v>
      </c>
      <c r="S761" s="8">
        <v>2</v>
      </c>
      <c r="T761" s="10" t="s">
        <v>1962</v>
      </c>
      <c r="U761" s="10" t="s">
        <v>1963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2108</v>
      </c>
      <c r="N762" s="8" t="s">
        <v>2084</v>
      </c>
      <c r="O762" s="8">
        <v>2302</v>
      </c>
      <c r="P762" s="8" t="s">
        <v>2115</v>
      </c>
      <c r="Q762" s="1" t="s">
        <v>1073</v>
      </c>
      <c r="R762" s="1" t="s">
        <v>1075</v>
      </c>
      <c r="S762" s="8" t="s">
        <v>2013</v>
      </c>
      <c r="T762" s="10" t="s">
        <v>1963</v>
      </c>
      <c r="U762" s="10" t="s">
        <v>1964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2108</v>
      </c>
      <c r="N763" s="8" t="s">
        <v>2084</v>
      </c>
      <c r="O763" s="8">
        <v>2302</v>
      </c>
      <c r="P763" s="8" t="s">
        <v>2115</v>
      </c>
      <c r="Q763" s="1" t="s">
        <v>1078</v>
      </c>
      <c r="R763" s="1" t="s">
        <v>1076</v>
      </c>
      <c r="S763" s="8" t="s">
        <v>2013</v>
      </c>
      <c r="T763" s="10" t="s">
        <v>1964</v>
      </c>
      <c r="U763" s="10" t="s">
        <v>1965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2108</v>
      </c>
      <c r="N764" s="8" t="s">
        <v>2084</v>
      </c>
      <c r="O764" s="8">
        <v>2302</v>
      </c>
      <c r="P764" s="8" t="s">
        <v>2115</v>
      </c>
      <c r="Q764" s="1" t="s">
        <v>1074</v>
      </c>
      <c r="R764" s="1" t="s">
        <v>1077</v>
      </c>
      <c r="S764" s="8">
        <v>1</v>
      </c>
      <c r="T764" s="10" t="s">
        <v>1965</v>
      </c>
      <c r="U764" s="10" t="s">
        <v>1966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2108</v>
      </c>
      <c r="N765" s="8" t="s">
        <v>2084</v>
      </c>
      <c r="O765" s="8">
        <v>2302</v>
      </c>
      <c r="P765" s="8" t="s">
        <v>2115</v>
      </c>
      <c r="Q765" s="1" t="s">
        <v>1083</v>
      </c>
      <c r="R765" s="1">
        <v>1</v>
      </c>
      <c r="S765" s="8" t="s">
        <v>2013</v>
      </c>
      <c r="T765" s="10" t="s">
        <v>1966</v>
      </c>
      <c r="U765" s="10" t="s">
        <v>1967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2108</v>
      </c>
      <c r="N766" s="8" t="s">
        <v>2084</v>
      </c>
      <c r="O766" s="8">
        <v>2302</v>
      </c>
      <c r="P766" s="8" t="s">
        <v>2115</v>
      </c>
      <c r="Q766" s="1" t="s">
        <v>1079</v>
      </c>
      <c r="R766" s="1">
        <v>22</v>
      </c>
      <c r="S766" s="8">
        <v>22</v>
      </c>
      <c r="T766" s="10" t="s">
        <v>1967</v>
      </c>
      <c r="U766" s="10" t="s">
        <v>1968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2108</v>
      </c>
      <c r="N767" s="8" t="s">
        <v>2084</v>
      </c>
      <c r="O767" s="8">
        <v>2302</v>
      </c>
      <c r="P767" s="8" t="s">
        <v>2115</v>
      </c>
      <c r="Q767" s="1" t="s">
        <v>1080</v>
      </c>
      <c r="R767" s="1">
        <v>1</v>
      </c>
      <c r="S767" s="8" t="s">
        <v>2013</v>
      </c>
      <c r="T767" s="10" t="s">
        <v>1968</v>
      </c>
      <c r="U767" s="10" t="s">
        <v>1969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2108</v>
      </c>
      <c r="N768" s="8" t="s">
        <v>2084</v>
      </c>
      <c r="O768" s="8">
        <v>2302</v>
      </c>
      <c r="P768" s="8" t="s">
        <v>2115</v>
      </c>
      <c r="Q768" s="1" t="s">
        <v>1081</v>
      </c>
      <c r="R768" s="1" t="s">
        <v>1072</v>
      </c>
      <c r="S768" s="8">
        <v>3</v>
      </c>
      <c r="T768" s="10" t="s">
        <v>1969</v>
      </c>
      <c r="U768" s="10" t="s">
        <v>1970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2108</v>
      </c>
      <c r="N769" s="8" t="s">
        <v>2084</v>
      </c>
      <c r="O769" s="8">
        <v>2302</v>
      </c>
      <c r="P769" s="8" t="s">
        <v>2115</v>
      </c>
      <c r="Q769" s="1" t="s">
        <v>1082</v>
      </c>
      <c r="R769" s="1">
        <v>1</v>
      </c>
      <c r="S769" s="8" t="s">
        <v>2013</v>
      </c>
      <c r="T769" s="10" t="s">
        <v>1970</v>
      </c>
      <c r="U769" s="10" t="s">
        <v>1971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2108</v>
      </c>
      <c r="N770" s="8" t="s">
        <v>2084</v>
      </c>
      <c r="O770" s="8">
        <v>2302</v>
      </c>
      <c r="P770" s="8" t="s">
        <v>2115</v>
      </c>
      <c r="Q770" s="1" t="s">
        <v>1086</v>
      </c>
      <c r="R770" s="1">
        <v>1</v>
      </c>
      <c r="S770" s="8" t="s">
        <v>2013</v>
      </c>
      <c r="T770" s="10" t="s">
        <v>1971</v>
      </c>
      <c r="U770" s="10" t="s">
        <v>1972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2108</v>
      </c>
      <c r="N771" s="8" t="s">
        <v>2084</v>
      </c>
      <c r="O771" s="8">
        <v>2302</v>
      </c>
      <c r="P771" s="8" t="s">
        <v>2115</v>
      </c>
      <c r="Q771" s="1" t="s">
        <v>1085</v>
      </c>
      <c r="R771" s="1">
        <v>1</v>
      </c>
      <c r="S771" s="8" t="s">
        <v>2013</v>
      </c>
      <c r="T771" s="10" t="s">
        <v>1972</v>
      </c>
      <c r="U771" s="10" t="s">
        <v>1973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2092</v>
      </c>
      <c r="N772" s="8" t="s">
        <v>2085</v>
      </c>
      <c r="O772" s="8">
        <v>4502</v>
      </c>
      <c r="P772" s="8" t="s">
        <v>2116</v>
      </c>
      <c r="Q772" s="1" t="s">
        <v>1089</v>
      </c>
      <c r="R772" s="1">
        <v>576</v>
      </c>
      <c r="S772" s="8">
        <v>180</v>
      </c>
      <c r="T772" s="10" t="s">
        <v>1973</v>
      </c>
      <c r="U772" s="10" t="s">
        <v>1974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2092</v>
      </c>
      <c r="N773" s="8" t="s">
        <v>2085</v>
      </c>
      <c r="O773" s="8">
        <v>4502</v>
      </c>
      <c r="P773" s="8" t="s">
        <v>2116</v>
      </c>
      <c r="Q773" s="1" t="s">
        <v>1091</v>
      </c>
      <c r="R773" s="1">
        <v>381</v>
      </c>
      <c r="S773" s="8">
        <v>96</v>
      </c>
      <c r="T773" s="10" t="s">
        <v>1974</v>
      </c>
      <c r="U773" s="10" t="s">
        <v>1975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2092</v>
      </c>
      <c r="N774" s="8" t="s">
        <v>2085</v>
      </c>
      <c r="O774" s="8">
        <v>4502</v>
      </c>
      <c r="P774" s="8" t="s">
        <v>2116</v>
      </c>
      <c r="Q774" s="1" t="s">
        <v>1092</v>
      </c>
      <c r="R774" s="1">
        <v>48</v>
      </c>
      <c r="S774" s="8">
        <v>15</v>
      </c>
      <c r="T774" s="10" t="s">
        <v>1975</v>
      </c>
      <c r="U774" s="10" t="s">
        <v>1976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2092</v>
      </c>
      <c r="N775" s="8" t="s">
        <v>2085</v>
      </c>
      <c r="O775" s="8">
        <v>4502</v>
      </c>
      <c r="P775" s="8" t="s">
        <v>2116</v>
      </c>
      <c r="Q775" s="1" t="s">
        <v>1093</v>
      </c>
      <c r="R775" s="1">
        <v>48</v>
      </c>
      <c r="S775" s="8">
        <v>15</v>
      </c>
      <c r="T775" s="10" t="s">
        <v>1976</v>
      </c>
      <c r="U775" s="10" t="s">
        <v>1977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2092</v>
      </c>
      <c r="N776" s="8" t="s">
        <v>2085</v>
      </c>
      <c r="O776" s="8">
        <v>4502</v>
      </c>
      <c r="P776" s="8" t="s">
        <v>2116</v>
      </c>
      <c r="Q776" s="1" t="s">
        <v>1094</v>
      </c>
      <c r="R776" s="1">
        <v>173</v>
      </c>
      <c r="S776" s="8">
        <v>60</v>
      </c>
      <c r="T776" s="10" t="s">
        <v>1977</v>
      </c>
      <c r="U776" s="10" t="s">
        <v>1978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2092</v>
      </c>
      <c r="N777" s="8" t="s">
        <v>2085</v>
      </c>
      <c r="O777" s="8">
        <v>4502</v>
      </c>
      <c r="P777" s="8" t="s">
        <v>2116</v>
      </c>
      <c r="Q777" s="1" t="s">
        <v>1095</v>
      </c>
      <c r="R777" s="1">
        <v>65</v>
      </c>
      <c r="S777" s="8">
        <v>65</v>
      </c>
      <c r="T777" s="10" t="s">
        <v>1978</v>
      </c>
      <c r="U777" s="10" t="s">
        <v>1979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2092</v>
      </c>
      <c r="N778" s="8" t="s">
        <v>2085</v>
      </c>
      <c r="O778" s="8">
        <v>4502</v>
      </c>
      <c r="P778" s="8" t="s">
        <v>2116</v>
      </c>
      <c r="Q778" s="1" t="s">
        <v>1096</v>
      </c>
      <c r="R778" s="1">
        <v>1</v>
      </c>
      <c r="S778" s="8">
        <v>1</v>
      </c>
      <c r="T778" s="10" t="s">
        <v>1979</v>
      </c>
      <c r="U778" s="10" t="s">
        <v>1980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2092</v>
      </c>
      <c r="N779" s="8" t="s">
        <v>2085</v>
      </c>
      <c r="O779" s="8">
        <v>4502</v>
      </c>
      <c r="P779" s="8" t="s">
        <v>2116</v>
      </c>
      <c r="Q779" s="1" t="s">
        <v>1097</v>
      </c>
      <c r="R779" s="1">
        <v>49</v>
      </c>
      <c r="S779" s="8">
        <v>29</v>
      </c>
      <c r="T779" s="10" t="s">
        <v>1980</v>
      </c>
      <c r="U779" s="10" t="s">
        <v>1981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2092</v>
      </c>
      <c r="N780" s="8" t="s">
        <v>2085</v>
      </c>
      <c r="O780" s="8">
        <v>4502</v>
      </c>
      <c r="P780" s="8" t="s">
        <v>2116</v>
      </c>
      <c r="Q780" s="1" t="s">
        <v>1099</v>
      </c>
      <c r="R780" s="1">
        <v>38</v>
      </c>
      <c r="S780" s="8">
        <v>29</v>
      </c>
      <c r="T780" s="10" t="s">
        <v>1981</v>
      </c>
      <c r="U780" s="10" t="s">
        <v>1982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2092</v>
      </c>
      <c r="N781" s="8" t="s">
        <v>2085</v>
      </c>
      <c r="O781" s="8">
        <v>4502</v>
      </c>
      <c r="P781" s="8" t="s">
        <v>2116</v>
      </c>
      <c r="Q781" s="1" t="s">
        <v>1101</v>
      </c>
      <c r="R781" s="1">
        <v>16</v>
      </c>
      <c r="S781" s="8">
        <v>5</v>
      </c>
      <c r="T781" s="10" t="s">
        <v>1982</v>
      </c>
      <c r="U781" s="10" t="s">
        <v>1983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2092</v>
      </c>
      <c r="N782" s="8" t="s">
        <v>2085</v>
      </c>
      <c r="O782" s="8">
        <v>4502</v>
      </c>
      <c r="P782" s="8" t="s">
        <v>2116</v>
      </c>
      <c r="Q782" s="1" t="s">
        <v>1102</v>
      </c>
      <c r="R782" s="1">
        <v>29</v>
      </c>
      <c r="S782" s="8">
        <v>8</v>
      </c>
      <c r="T782" s="10" t="s">
        <v>1983</v>
      </c>
      <c r="U782" s="10" t="s">
        <v>1984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2092</v>
      </c>
      <c r="N783" s="8" t="s">
        <v>2085</v>
      </c>
      <c r="O783" s="8">
        <v>4502</v>
      </c>
      <c r="P783" s="8" t="s">
        <v>2116</v>
      </c>
      <c r="Q783" s="1" t="s">
        <v>1103</v>
      </c>
      <c r="R783" s="1">
        <v>1</v>
      </c>
      <c r="S783" s="8">
        <v>1</v>
      </c>
      <c r="T783" s="10" t="s">
        <v>1984</v>
      </c>
      <c r="U783" s="10" t="s">
        <v>1985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2092</v>
      </c>
      <c r="N784" s="8" t="s">
        <v>2085</v>
      </c>
      <c r="O784" s="8">
        <v>4502</v>
      </c>
      <c r="P784" s="8" t="s">
        <v>2116</v>
      </c>
      <c r="Q784" s="1" t="s">
        <v>1104</v>
      </c>
      <c r="R784" s="1">
        <v>1</v>
      </c>
      <c r="S784" s="8">
        <v>1</v>
      </c>
      <c r="T784" s="10" t="s">
        <v>1985</v>
      </c>
      <c r="U784" s="10" t="s">
        <v>1986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2092</v>
      </c>
      <c r="N785" s="8" t="s">
        <v>2085</v>
      </c>
      <c r="O785" s="8">
        <v>4502</v>
      </c>
      <c r="P785" s="8" t="s">
        <v>2116</v>
      </c>
      <c r="Q785" s="1" t="s">
        <v>1106</v>
      </c>
      <c r="R785" s="1">
        <v>87</v>
      </c>
      <c r="S785" s="8">
        <v>87</v>
      </c>
      <c r="T785" s="10" t="s">
        <v>1986</v>
      </c>
      <c r="U785" s="10" t="s">
        <v>1987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2092</v>
      </c>
      <c r="N786" s="8" t="s">
        <v>2085</v>
      </c>
      <c r="O786" s="8">
        <v>4502</v>
      </c>
      <c r="P786" s="8" t="s">
        <v>2116</v>
      </c>
      <c r="Q786" s="1" t="s">
        <v>1107</v>
      </c>
      <c r="R786" s="1">
        <v>5</v>
      </c>
      <c r="S786" s="8">
        <v>2</v>
      </c>
      <c r="T786" s="10" t="s">
        <v>1987</v>
      </c>
      <c r="U786" s="10" t="s">
        <v>1988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2092</v>
      </c>
      <c r="N787" s="8" t="s">
        <v>2085</v>
      </c>
      <c r="O787" s="8">
        <v>4502</v>
      </c>
      <c r="P787" s="8" t="s">
        <v>2116</v>
      </c>
      <c r="Q787" s="1" t="s">
        <v>1108</v>
      </c>
      <c r="R787" s="1">
        <v>3700</v>
      </c>
      <c r="S787" s="8">
        <v>2800</v>
      </c>
      <c r="T787" s="10" t="s">
        <v>1988</v>
      </c>
      <c r="U787" s="10" t="s">
        <v>1989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2092</v>
      </c>
      <c r="N788" s="8" t="s">
        <v>2085</v>
      </c>
      <c r="O788" s="8">
        <v>4502</v>
      </c>
      <c r="P788" s="8" t="s">
        <v>2116</v>
      </c>
      <c r="Q788" s="1" t="s">
        <v>1109</v>
      </c>
      <c r="R788" s="1">
        <v>1</v>
      </c>
      <c r="S788" s="8">
        <v>0</v>
      </c>
      <c r="T788" s="10" t="s">
        <v>1989</v>
      </c>
      <c r="U788" s="10" t="s">
        <v>1990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2092</v>
      </c>
      <c r="N789" s="8" t="s">
        <v>2085</v>
      </c>
      <c r="O789" s="8">
        <v>4502</v>
      </c>
      <c r="P789" s="8" t="s">
        <v>2116</v>
      </c>
      <c r="Q789" s="1" t="s">
        <v>1110</v>
      </c>
      <c r="R789" s="1">
        <v>1</v>
      </c>
      <c r="S789" s="8">
        <v>0</v>
      </c>
      <c r="T789" s="10" t="s">
        <v>1990</v>
      </c>
      <c r="U789" s="10" t="s">
        <v>1991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2092</v>
      </c>
      <c r="N790" s="8" t="s">
        <v>2085</v>
      </c>
      <c r="O790" s="8">
        <v>4502</v>
      </c>
      <c r="P790" s="8" t="s">
        <v>2116</v>
      </c>
      <c r="Q790" s="1" t="s">
        <v>1112</v>
      </c>
      <c r="R790" s="1">
        <v>9</v>
      </c>
      <c r="S790" s="8">
        <v>8</v>
      </c>
      <c r="T790" s="10" t="s">
        <v>1991</v>
      </c>
      <c r="U790" s="10" t="s">
        <v>1992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2092</v>
      </c>
      <c r="N791" s="8" t="s">
        <v>2085</v>
      </c>
      <c r="O791" s="8">
        <v>4502</v>
      </c>
      <c r="P791" s="8" t="s">
        <v>2116</v>
      </c>
      <c r="Q791" s="1" t="s">
        <v>1113</v>
      </c>
      <c r="R791" s="1">
        <v>9</v>
      </c>
      <c r="S791" s="8">
        <v>2</v>
      </c>
      <c r="T791" s="10" t="s">
        <v>1992</v>
      </c>
      <c r="U791" s="10" t="s">
        <v>1993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2092</v>
      </c>
      <c r="N792" s="8" t="s">
        <v>2085</v>
      </c>
      <c r="O792" s="8">
        <v>4502</v>
      </c>
      <c r="P792" s="8" t="s">
        <v>2116</v>
      </c>
      <c r="Q792" s="1" t="s">
        <v>1114</v>
      </c>
      <c r="R792" s="1">
        <v>8</v>
      </c>
      <c r="S792" s="8">
        <v>8</v>
      </c>
      <c r="T792" s="10" t="s">
        <v>1993</v>
      </c>
      <c r="U792" s="10" t="s">
        <v>1994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2092</v>
      </c>
      <c r="N793" s="8" t="s">
        <v>2085</v>
      </c>
      <c r="O793" s="8">
        <v>4502</v>
      </c>
      <c r="P793" s="8" t="s">
        <v>2116</v>
      </c>
      <c r="Q793" s="1" t="s">
        <v>1115</v>
      </c>
      <c r="R793" s="1">
        <v>9</v>
      </c>
      <c r="S793" s="8">
        <v>2</v>
      </c>
      <c r="T793" s="10" t="s">
        <v>1994</v>
      </c>
      <c r="U793" s="10" t="s">
        <v>1995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2092</v>
      </c>
      <c r="N794" s="8" t="s">
        <v>2085</v>
      </c>
      <c r="O794" s="8">
        <v>4502</v>
      </c>
      <c r="P794" s="8" t="s">
        <v>2116</v>
      </c>
      <c r="Q794" s="1" t="s">
        <v>1120</v>
      </c>
      <c r="R794" s="1">
        <v>3</v>
      </c>
      <c r="S794" s="8">
        <v>1</v>
      </c>
      <c r="T794" s="10" t="s">
        <v>1995</v>
      </c>
      <c r="U794" s="10" t="s">
        <v>1996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2092</v>
      </c>
      <c r="N795" s="8" t="s">
        <v>2085</v>
      </c>
      <c r="O795" s="8">
        <v>4502</v>
      </c>
      <c r="P795" s="8" t="s">
        <v>2116</v>
      </c>
      <c r="Q795" s="1" t="s">
        <v>1117</v>
      </c>
      <c r="R795" s="1">
        <v>1</v>
      </c>
      <c r="S795" s="8">
        <v>1</v>
      </c>
      <c r="T795" s="10" t="s">
        <v>1996</v>
      </c>
      <c r="U795" s="10" t="s">
        <v>1997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2092</v>
      </c>
      <c r="N796" s="8" t="s">
        <v>2085</v>
      </c>
      <c r="O796" s="8">
        <v>4502</v>
      </c>
      <c r="P796" s="8" t="s">
        <v>2116</v>
      </c>
      <c r="Q796" s="1" t="s">
        <v>1118</v>
      </c>
      <c r="R796" s="1">
        <v>25</v>
      </c>
      <c r="S796" s="8">
        <v>8</v>
      </c>
      <c r="T796" s="10" t="s">
        <v>1997</v>
      </c>
      <c r="U796" s="10" t="s">
        <v>1998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2006</v>
      </c>
      <c r="Z806" s="24">
        <v>240245382</v>
      </c>
      <c r="AP806" s="21" t="s">
        <v>2006</v>
      </c>
      <c r="AQ806" s="24">
        <v>240245382</v>
      </c>
      <c r="BG806" s="21" t="s">
        <v>2006</v>
      </c>
      <c r="BH806" s="24">
        <v>240245382</v>
      </c>
      <c r="BX806" s="21" t="s">
        <v>2006</v>
      </c>
      <c r="BY806" s="24">
        <v>240245382</v>
      </c>
      <c r="CO806" s="21" t="s">
        <v>2006</v>
      </c>
      <c r="CP806" s="24">
        <v>240245382</v>
      </c>
      <c r="DF806" s="21" t="s">
        <v>2006</v>
      </c>
      <c r="DG806" s="24">
        <v>240245382</v>
      </c>
      <c r="DW806" s="21" t="s">
        <v>2006</v>
      </c>
      <c r="DX806" s="24">
        <v>240245382</v>
      </c>
      <c r="EN806" s="21" t="s">
        <v>2006</v>
      </c>
      <c r="EO806" s="24">
        <v>240245382</v>
      </c>
    </row>
    <row r="807" spans="25:145" x14ac:dyDescent="0.25">
      <c r="Y807" s="21" t="s">
        <v>2007</v>
      </c>
      <c r="Z807" s="23">
        <v>160163588</v>
      </c>
      <c r="AP807" s="21" t="s">
        <v>2007</v>
      </c>
      <c r="AQ807" s="23">
        <v>160163588</v>
      </c>
      <c r="BG807" s="21" t="s">
        <v>2007</v>
      </c>
      <c r="BH807" s="23">
        <v>160163588</v>
      </c>
      <c r="BX807" s="21" t="s">
        <v>2007</v>
      </c>
      <c r="BY807" s="23">
        <v>160163588</v>
      </c>
      <c r="CO807" s="21" t="s">
        <v>2007</v>
      </c>
      <c r="CP807" s="23">
        <v>160163588</v>
      </c>
      <c r="DF807" s="21" t="s">
        <v>2007</v>
      </c>
      <c r="DG807" s="23">
        <v>160163588</v>
      </c>
      <c r="DW807" s="21" t="s">
        <v>2007</v>
      </c>
      <c r="DX807" s="23">
        <v>160163588</v>
      </c>
      <c r="EN807" s="21" t="s">
        <v>2007</v>
      </c>
      <c r="EO807" s="23">
        <v>160163588</v>
      </c>
    </row>
  </sheetData>
  <sheetProtection algorithmName="SHA-512" hashValue="HR5GdsBcXjKBSENvQkfw2ujqhE+E7AmCeC7g675YTsaGvJE0oRTm9FNQK4TKJQoTPu0uq8G9dvvSoB1xhQ8s9w==" saltValue="fF+yrUy6Vu5kq915m3rwOw==" spinCount="100000" sheet="1" autoFilter="0"/>
  <autoFilter ref="A9:FC797"/>
  <mergeCells count="28">
    <mergeCell ref="A1:A4"/>
    <mergeCell ref="B4:L4"/>
    <mergeCell ref="B1:FC1"/>
    <mergeCell ref="M4:P4"/>
    <mergeCell ref="Q4:U4"/>
    <mergeCell ref="V4:AA4"/>
    <mergeCell ref="X8:AN8"/>
    <mergeCell ref="AO8:BE8"/>
    <mergeCell ref="BF8:BV8"/>
    <mergeCell ref="BW8:CM8"/>
    <mergeCell ref="B2:FC2"/>
    <mergeCell ref="B3:FC3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D48"/>
  <sheetViews>
    <sheetView tabSelected="1" topLeftCell="A8" zoomScale="70" zoomScaleNormal="70" workbookViewId="0">
      <pane ySplit="1" topLeftCell="A9" activePane="bottomLeft" state="frozen"/>
      <selection activeCell="F8" sqref="F8"/>
      <selection pane="bottomLeft" activeCell="A10" sqref="A10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3" width="16.5703125" style="21" customWidth="1"/>
    <col min="4" max="4" width="11.7109375" style="21" customWidth="1"/>
    <col min="5" max="5" width="12.28515625" style="21" customWidth="1"/>
    <col min="6" max="6" width="13.7109375" style="21" customWidth="1"/>
    <col min="7" max="7" width="13.140625" style="21" customWidth="1"/>
    <col min="8" max="8" width="25.5703125" style="21" customWidth="1"/>
    <col min="9" max="9" width="35.5703125" style="21" customWidth="1"/>
    <col min="10" max="10" width="21.7109375" style="21" customWidth="1"/>
    <col min="11" max="11" width="11.140625" style="21" customWidth="1"/>
    <col min="12" max="12" width="16.42578125" style="21" customWidth="1"/>
    <col min="13" max="13" width="13" style="21" customWidth="1"/>
    <col min="14" max="14" width="23.42578125" style="21" customWidth="1"/>
    <col min="15" max="15" width="16.5703125" style="21" customWidth="1"/>
    <col min="16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43.85546875" style="21" customWidth="1"/>
    <col min="23" max="23" width="29.28515625" style="21" customWidth="1"/>
    <col min="24" max="24" width="16.5703125" style="21" hidden="1" customWidth="1"/>
    <col min="25" max="25" width="15.42578125" style="21" hidden="1" customWidth="1"/>
    <col min="26" max="26" width="15.5703125" style="21" hidden="1" customWidth="1"/>
    <col min="27" max="27" width="25.42578125" style="21" customWidth="1"/>
    <col min="28" max="28" width="27.140625" style="21" hidden="1" customWidth="1"/>
    <col min="29" max="29" width="23.7109375" style="21" hidden="1" customWidth="1"/>
    <col min="30" max="30" width="22.85546875" style="21" hidden="1" customWidth="1"/>
    <col min="31" max="31" width="25.5703125" style="21" hidden="1" customWidth="1"/>
    <col min="32" max="33" width="23.42578125" style="21" hidden="1" customWidth="1"/>
    <col min="34" max="34" width="23.28515625" style="21" hidden="1" customWidth="1"/>
    <col min="35" max="35" width="23.7109375" style="21" hidden="1" customWidth="1"/>
    <col min="36" max="36" width="19.7109375" style="21" hidden="1" customWidth="1"/>
    <col min="37" max="37" width="18.140625" style="21" hidden="1" customWidth="1"/>
    <col min="38" max="38" width="25.140625" style="21" hidden="1" customWidth="1"/>
    <col min="39" max="39" width="17.85546875" style="21" hidden="1" customWidth="1"/>
    <col min="40" max="40" width="29.7109375" style="21" customWidth="1"/>
    <col min="41" max="41" width="23.5703125" style="21" customWidth="1"/>
    <col min="42" max="42" width="22.7109375" style="21" customWidth="1"/>
    <col min="43" max="43" width="19.28515625" style="21" customWidth="1"/>
    <col min="44" max="44" width="23.28515625" style="21" customWidth="1"/>
    <col min="45" max="45" width="22.140625" style="21" customWidth="1"/>
    <col min="46" max="46" width="24.7109375" style="21" hidden="1" customWidth="1"/>
    <col min="47" max="47" width="22.85546875" style="21" hidden="1" customWidth="1"/>
    <col min="48" max="48" width="21.28515625" style="21" hidden="1" customWidth="1"/>
    <col min="49" max="50" width="22.28515625" style="21" hidden="1" customWidth="1"/>
    <col min="51" max="51" width="21.28515625" style="21" hidden="1" customWidth="1"/>
    <col min="52" max="52" width="21.85546875" style="21" hidden="1" customWidth="1"/>
    <col min="53" max="53" width="22.5703125" style="21" hidden="1" customWidth="1"/>
    <col min="54" max="54" width="21" style="21" hidden="1" customWidth="1"/>
    <col min="55" max="57" width="25.140625" style="21" hidden="1" customWidth="1"/>
    <col min="58" max="58" width="21.28515625" style="21" hidden="1" customWidth="1"/>
    <col min="59" max="59" width="22.42578125" style="21" hidden="1" customWidth="1"/>
    <col min="60" max="60" width="24.7109375" style="21" hidden="1" customWidth="1"/>
    <col min="61" max="61" width="28.42578125" style="21" hidden="1" customWidth="1"/>
    <col min="62" max="62" width="26.28515625" style="21" hidden="1" customWidth="1"/>
    <col min="63" max="63" width="20.7109375" style="21" hidden="1" customWidth="1"/>
    <col min="64" max="64" width="22.85546875" style="21" hidden="1" customWidth="1"/>
    <col min="65" max="65" width="23.85546875" style="21" hidden="1" customWidth="1"/>
    <col min="66" max="66" width="22.5703125" style="21" hidden="1" customWidth="1"/>
    <col min="67" max="67" width="24" style="21" hidden="1" customWidth="1"/>
    <col min="68" max="68" width="20.5703125" style="21" hidden="1" customWidth="1"/>
    <col min="69" max="69" width="23.7109375" style="21" hidden="1" customWidth="1"/>
    <col min="70" max="70" width="19.7109375" style="21" hidden="1" customWidth="1"/>
    <col min="71" max="71" width="18.140625" style="21" hidden="1" customWidth="1"/>
    <col min="72" max="74" width="25.140625" style="21" hidden="1" customWidth="1"/>
    <col min="75" max="75" width="24.7109375" style="21" hidden="1" customWidth="1"/>
    <col min="76" max="76" width="24.42578125" style="21" hidden="1" customWidth="1"/>
    <col min="77" max="77" width="19.85546875" style="21" hidden="1" customWidth="1"/>
    <col min="78" max="78" width="22" style="21" hidden="1" customWidth="1"/>
    <col min="79" max="79" width="21.7109375" style="21" hidden="1" customWidth="1"/>
    <col min="80" max="80" width="20.7109375" style="21" hidden="1" customWidth="1"/>
    <col min="81" max="81" width="22.85546875" style="21" hidden="1" customWidth="1"/>
    <col min="82" max="82" width="20.85546875" style="21" hidden="1" customWidth="1"/>
    <col min="83" max="83" width="20.42578125" style="21" hidden="1" customWidth="1"/>
    <col min="84" max="84" width="22.28515625" style="21" hidden="1" customWidth="1"/>
    <col min="85" max="85" width="20" style="21" hidden="1" customWidth="1"/>
    <col min="86" max="86" width="23.42578125" style="21" hidden="1" customWidth="1"/>
    <col min="87" max="87" width="23.5703125" style="21" hidden="1" customWidth="1"/>
    <col min="88" max="88" width="21.85546875" style="21" hidden="1" customWidth="1"/>
    <col min="89" max="91" width="25.140625" style="21" hidden="1" customWidth="1"/>
    <col min="92" max="92" width="25.28515625" style="21" hidden="1" customWidth="1"/>
    <col min="93" max="93" width="25.5703125" style="21" hidden="1" customWidth="1"/>
    <col min="94" max="94" width="22.85546875" style="21" hidden="1" customWidth="1"/>
    <col min="95" max="95" width="24.28515625" style="21" hidden="1" customWidth="1"/>
    <col min="96" max="96" width="22.85546875" style="21" hidden="1" customWidth="1"/>
    <col min="97" max="97" width="24.140625" style="21" hidden="1" customWidth="1"/>
    <col min="98" max="98" width="25.7109375" style="21" hidden="1" customWidth="1"/>
    <col min="99" max="99" width="21.85546875" style="21" hidden="1" customWidth="1"/>
    <col min="100" max="100" width="23.140625" style="21" hidden="1" customWidth="1"/>
    <col min="101" max="101" width="21.5703125" style="21" hidden="1" customWidth="1"/>
    <col min="102" max="102" width="19.85546875" style="21" hidden="1" customWidth="1"/>
    <col min="103" max="103" width="22.5703125" style="21" hidden="1" customWidth="1"/>
    <col min="104" max="104" width="25.28515625" style="21" hidden="1" customWidth="1"/>
    <col min="105" max="105" width="22.85546875" style="21" hidden="1" customWidth="1"/>
    <col min="106" max="108" width="25.140625" style="21" hidden="1" customWidth="1"/>
    <col min="109" max="109" width="21.28515625" style="21" hidden="1" customWidth="1"/>
    <col min="110" max="110" width="22.42578125" style="21" hidden="1" customWidth="1"/>
    <col min="111" max="111" width="19.85546875" style="21" hidden="1" customWidth="1"/>
    <col min="112" max="112" width="18.28515625" style="21" hidden="1" customWidth="1"/>
    <col min="113" max="113" width="17.7109375" style="21" hidden="1" customWidth="1"/>
    <col min="114" max="114" width="20.7109375" style="21" hidden="1" customWidth="1"/>
    <col min="115" max="115" width="22.85546875" style="21" hidden="1" customWidth="1"/>
    <col min="116" max="116" width="18.140625" style="21" hidden="1" customWidth="1"/>
    <col min="117" max="117" width="18.5703125" style="21" hidden="1" customWidth="1"/>
    <col min="118" max="118" width="18.42578125" style="21" hidden="1" customWidth="1"/>
    <col min="119" max="119" width="15.85546875" style="21" hidden="1" customWidth="1"/>
    <col min="120" max="120" width="18.85546875" style="21" hidden="1" customWidth="1"/>
    <col min="121" max="121" width="19.7109375" style="21" hidden="1" customWidth="1"/>
    <col min="122" max="122" width="18.140625" style="21" hidden="1" customWidth="1"/>
    <col min="123" max="125" width="25.140625" style="21" hidden="1" customWidth="1"/>
    <col min="126" max="126" width="24.7109375" style="21" hidden="1" customWidth="1"/>
    <col min="127" max="127" width="25.5703125" style="21" hidden="1" customWidth="1"/>
    <col min="128" max="128" width="22.7109375" style="21" hidden="1" customWidth="1"/>
    <col min="129" max="129" width="22.140625" style="21" hidden="1" customWidth="1"/>
    <col min="130" max="130" width="21.7109375" style="21" hidden="1" customWidth="1"/>
    <col min="131" max="131" width="20.7109375" style="21" hidden="1" customWidth="1"/>
    <col min="132" max="132" width="22.85546875" style="21" hidden="1" customWidth="1"/>
    <col min="133" max="133" width="18.140625" style="21" hidden="1" customWidth="1"/>
    <col min="134" max="134" width="18.5703125" style="21" hidden="1" customWidth="1"/>
    <col min="135" max="135" width="18.42578125" style="21" hidden="1" customWidth="1"/>
    <col min="136" max="136" width="15.85546875" style="21" hidden="1" customWidth="1"/>
    <col min="137" max="137" width="18.85546875" style="21" hidden="1" customWidth="1"/>
    <col min="138" max="138" width="19.7109375" style="21" hidden="1" customWidth="1"/>
    <col min="139" max="139" width="18.140625" style="21" hidden="1" customWidth="1"/>
    <col min="140" max="142" width="25.140625" style="21" hidden="1" customWidth="1"/>
    <col min="143" max="143" width="21.28515625" style="21" hidden="1" customWidth="1"/>
    <col min="144" max="144" width="22.42578125" style="21" hidden="1" customWidth="1"/>
    <col min="145" max="145" width="19.85546875" style="21" hidden="1" customWidth="1"/>
    <col min="146" max="146" width="21.7109375" style="21" hidden="1" customWidth="1"/>
    <col min="147" max="148" width="20.7109375" style="21" hidden="1" customWidth="1"/>
    <col min="149" max="149" width="22.85546875" style="21" hidden="1" customWidth="1"/>
    <col min="150" max="150" width="22.140625" style="21" hidden="1" customWidth="1"/>
    <col min="151" max="151" width="22" style="21" hidden="1" customWidth="1"/>
    <col min="152" max="152" width="22.5703125" style="21" hidden="1" customWidth="1"/>
    <col min="153" max="153" width="20" style="21" hidden="1" customWidth="1"/>
    <col min="154" max="154" width="22.42578125" style="21" hidden="1" customWidth="1"/>
    <col min="155" max="155" width="19.7109375" style="21" hidden="1" customWidth="1"/>
    <col min="156" max="156" width="18.140625" style="21" hidden="1" customWidth="1"/>
    <col min="157" max="159" width="25.140625" style="21" hidden="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49"/>
      <c r="B1" s="85" t="s">
        <v>1193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6"/>
      <c r="R1" s="85"/>
      <c r="S1" s="85"/>
      <c r="T1" s="85"/>
      <c r="U1" s="85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</row>
    <row r="2" spans="1:160" customFormat="1" ht="30" customHeight="1" x14ac:dyDescent="0.25">
      <c r="A2" s="49"/>
      <c r="B2" s="75" t="s">
        <v>2000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6"/>
      <c r="S2" s="76"/>
      <c r="T2" s="76"/>
      <c r="U2" s="76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</row>
    <row r="3" spans="1:160" customFormat="1" ht="38.25" customHeight="1" x14ac:dyDescent="0.25">
      <c r="A3" s="49"/>
      <c r="B3" s="79" t="s">
        <v>2001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0"/>
      <c r="S3" s="80"/>
      <c r="T3" s="80"/>
      <c r="U3" s="80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</row>
    <row r="4" spans="1:160" customFormat="1" ht="38.25" customHeight="1" x14ac:dyDescent="0.25">
      <c r="A4" s="83"/>
      <c r="B4" s="79" t="s">
        <v>2002</v>
      </c>
      <c r="C4" s="80"/>
      <c r="D4" s="80"/>
      <c r="E4" s="80"/>
      <c r="F4" s="80"/>
      <c r="G4" s="80"/>
      <c r="H4" s="80"/>
      <c r="I4" s="80"/>
      <c r="J4" s="80"/>
      <c r="K4" s="80"/>
      <c r="L4" s="84"/>
      <c r="M4" s="88" t="s">
        <v>2149</v>
      </c>
      <c r="N4" s="89"/>
      <c r="O4" s="89"/>
      <c r="P4" s="90"/>
      <c r="Q4" s="91" t="s">
        <v>2150</v>
      </c>
      <c r="R4" s="92"/>
      <c r="S4" s="92"/>
      <c r="T4" s="92"/>
      <c r="U4" s="92"/>
      <c r="V4" s="89" t="s">
        <v>2151</v>
      </c>
      <c r="W4" s="89"/>
      <c r="X4" s="89"/>
      <c r="Y4" s="89"/>
      <c r="Z4" s="89"/>
      <c r="AA4" s="89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54" t="s">
        <v>1194</v>
      </c>
      <c r="B5" s="55"/>
      <c r="C5" s="56">
        <v>2021</v>
      </c>
      <c r="D5" s="57"/>
      <c r="E5" s="57"/>
      <c r="F5" s="57"/>
      <c r="G5" s="57"/>
      <c r="H5" s="57"/>
      <c r="I5" s="58"/>
      <c r="Q5" s="4"/>
      <c r="V5" s="4"/>
      <c r="W5" s="4"/>
    </row>
    <row r="6" spans="1:160" customFormat="1" ht="27" customHeight="1" x14ac:dyDescent="0.25">
      <c r="A6" s="59" t="s">
        <v>1195</v>
      </c>
      <c r="B6" s="60"/>
      <c r="C6" s="61"/>
      <c r="D6" s="61"/>
      <c r="E6" s="61"/>
      <c r="F6" s="61"/>
      <c r="G6" s="61"/>
      <c r="H6" s="62"/>
      <c r="I6" s="62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63" t="s">
        <v>1214</v>
      </c>
      <c r="B8" s="63"/>
      <c r="C8" s="63"/>
      <c r="D8" s="63"/>
      <c r="E8" s="63"/>
      <c r="F8" s="63"/>
      <c r="G8" s="63"/>
      <c r="H8" s="64" t="s">
        <v>1215</v>
      </c>
      <c r="I8" s="65"/>
      <c r="J8" s="66"/>
      <c r="K8" s="64" t="s">
        <v>1216</v>
      </c>
      <c r="L8" s="66"/>
      <c r="M8" s="67" t="s">
        <v>2132</v>
      </c>
      <c r="N8" s="68"/>
      <c r="O8" s="68"/>
      <c r="P8" s="69"/>
      <c r="Q8" s="63" t="s">
        <v>1214</v>
      </c>
      <c r="R8" s="63"/>
      <c r="S8" s="63"/>
      <c r="T8" s="64" t="s">
        <v>1215</v>
      </c>
      <c r="U8" s="65"/>
      <c r="V8" s="66"/>
      <c r="W8" s="73" t="s">
        <v>1217</v>
      </c>
      <c r="X8" s="70" t="s">
        <v>2022</v>
      </c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70" t="s">
        <v>2023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70" t="s">
        <v>2024</v>
      </c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2"/>
      <c r="BW8" s="70" t="s">
        <v>2025</v>
      </c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2"/>
      <c r="CN8" s="70" t="s">
        <v>2026</v>
      </c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2"/>
      <c r="DE8" s="70" t="s">
        <v>2027</v>
      </c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2"/>
      <c r="DV8" s="70" t="s">
        <v>2028</v>
      </c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2"/>
      <c r="EM8" s="70" t="s">
        <v>2029</v>
      </c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2"/>
      <c r="FD8" s="52" t="s">
        <v>2148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2133</v>
      </c>
      <c r="H9" s="28" t="s">
        <v>1173</v>
      </c>
      <c r="I9" s="25" t="s">
        <v>2134</v>
      </c>
      <c r="J9" s="25" t="s">
        <v>1174</v>
      </c>
      <c r="K9" s="25" t="s">
        <v>1175</v>
      </c>
      <c r="L9" s="25" t="s">
        <v>1999</v>
      </c>
      <c r="M9" s="25" t="s">
        <v>2135</v>
      </c>
      <c r="N9" s="25" t="s">
        <v>2109</v>
      </c>
      <c r="O9" s="25" t="s">
        <v>2136</v>
      </c>
      <c r="P9" s="25" t="s">
        <v>2137</v>
      </c>
      <c r="Q9" s="29" t="s">
        <v>2138</v>
      </c>
      <c r="R9" s="29" t="s">
        <v>1172</v>
      </c>
      <c r="S9" s="27" t="s">
        <v>2021</v>
      </c>
      <c r="T9" s="25" t="s">
        <v>1176</v>
      </c>
      <c r="U9" s="25" t="s">
        <v>1177</v>
      </c>
      <c r="V9" s="25" t="s">
        <v>2139</v>
      </c>
      <c r="W9" s="74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2003</v>
      </c>
      <c r="AN9" s="30" t="s">
        <v>2140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2003</v>
      </c>
      <c r="BE9" s="27" t="s">
        <v>2145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2003</v>
      </c>
      <c r="BV9" s="27" t="s">
        <v>2146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2003</v>
      </c>
      <c r="CM9" s="27" t="s">
        <v>2147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2003</v>
      </c>
      <c r="DD9" s="27" t="s">
        <v>2141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2003</v>
      </c>
      <c r="DU9" s="27" t="s">
        <v>2142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2003</v>
      </c>
      <c r="EL9" s="27" t="s">
        <v>2143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2003</v>
      </c>
      <c r="FC9" s="27" t="s">
        <v>2144</v>
      </c>
      <c r="FD9" s="53"/>
    </row>
    <row r="10" spans="1:160" s="41" customFormat="1" ht="95.25" customHeight="1" x14ac:dyDescent="0.25">
      <c r="A10" s="36" t="s">
        <v>593</v>
      </c>
      <c r="B10" s="36" t="s">
        <v>1154</v>
      </c>
      <c r="C10" s="36" t="s">
        <v>699</v>
      </c>
      <c r="D10" s="36" t="s">
        <v>693</v>
      </c>
      <c r="E10" s="36" t="s">
        <v>692</v>
      </c>
      <c r="F10" s="36">
        <v>70</v>
      </c>
      <c r="G10" s="37">
        <v>50</v>
      </c>
      <c r="H10" s="35"/>
      <c r="I10" s="35"/>
      <c r="J10" s="35"/>
      <c r="K10" s="35"/>
      <c r="L10" s="35"/>
      <c r="M10" s="35" t="s">
        <v>2099</v>
      </c>
      <c r="N10" s="35" t="s">
        <v>2059</v>
      </c>
      <c r="O10" s="35">
        <v>2409</v>
      </c>
      <c r="P10" s="35" t="s">
        <v>2125</v>
      </c>
      <c r="Q10" s="38" t="s">
        <v>694</v>
      </c>
      <c r="R10" s="38">
        <v>1</v>
      </c>
      <c r="S10" s="35" t="s">
        <v>2013</v>
      </c>
      <c r="T10" s="39" t="s">
        <v>1218</v>
      </c>
      <c r="U10" s="39" t="s">
        <v>1218</v>
      </c>
      <c r="V10" s="35" t="s">
        <v>2155</v>
      </c>
      <c r="W10" s="35" t="s">
        <v>2152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40">
        <f t="shared" ref="AN10:AN17" si="0">SUM(X10:AM10)</f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40">
        <f t="shared" ref="BE10:BE17" si="1">SUM(AO10:BD10)</f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40">
        <f t="shared" ref="BV10:BV17" si="2">SUM(BF10:BU10)</f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f t="shared" ref="CM10:CM44" si="3">SUM(BW10:CL10)</f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40">
        <f t="shared" ref="DD10:DD17" si="4">SUM(CN10:DC10)</f>
        <v>0</v>
      </c>
      <c r="DE10" s="39">
        <v>0</v>
      </c>
      <c r="DF10" s="39">
        <v>0</v>
      </c>
      <c r="DG10" s="39">
        <v>0</v>
      </c>
      <c r="DH10" s="39">
        <v>0</v>
      </c>
      <c r="DI10" s="39">
        <v>0</v>
      </c>
      <c r="DJ10" s="39">
        <v>0</v>
      </c>
      <c r="DK10" s="39">
        <v>0</v>
      </c>
      <c r="DL10" s="39">
        <v>0</v>
      </c>
      <c r="DM10" s="39">
        <v>0</v>
      </c>
      <c r="DN10" s="39">
        <v>0</v>
      </c>
      <c r="DO10" s="39">
        <v>0</v>
      </c>
      <c r="DP10" s="39">
        <v>0</v>
      </c>
      <c r="DQ10" s="39">
        <v>0</v>
      </c>
      <c r="DR10" s="39">
        <v>0</v>
      </c>
      <c r="DS10" s="39">
        <v>0</v>
      </c>
      <c r="DT10" s="39">
        <v>0</v>
      </c>
      <c r="DU10" s="40">
        <f t="shared" ref="DU10:DU17" si="5">SUM(DE10:DT10)</f>
        <v>0</v>
      </c>
      <c r="DV10" s="39">
        <v>0</v>
      </c>
      <c r="DW10" s="39">
        <v>0</v>
      </c>
      <c r="DX10" s="39">
        <v>0</v>
      </c>
      <c r="DY10" s="39">
        <v>0</v>
      </c>
      <c r="DZ10" s="39">
        <v>0</v>
      </c>
      <c r="EA10" s="39">
        <v>0</v>
      </c>
      <c r="EB10" s="39">
        <v>0</v>
      </c>
      <c r="EC10" s="39">
        <v>0</v>
      </c>
      <c r="ED10" s="39">
        <v>0</v>
      </c>
      <c r="EE10" s="39">
        <v>0</v>
      </c>
      <c r="EF10" s="39">
        <v>0</v>
      </c>
      <c r="EG10" s="39">
        <v>0</v>
      </c>
      <c r="EH10" s="39">
        <v>0</v>
      </c>
      <c r="EI10" s="39">
        <v>0</v>
      </c>
      <c r="EJ10" s="39">
        <v>0</v>
      </c>
      <c r="EK10" s="39">
        <v>0</v>
      </c>
      <c r="EL10" s="39">
        <f t="shared" ref="EL10:EL17" si="6">SUM(DV10:EK10)</f>
        <v>0</v>
      </c>
      <c r="EM10" s="39">
        <v>0</v>
      </c>
      <c r="EN10" s="39">
        <v>0</v>
      </c>
      <c r="EO10" s="39">
        <v>0</v>
      </c>
      <c r="EP10" s="39">
        <v>0</v>
      </c>
      <c r="EQ10" s="39">
        <v>0</v>
      </c>
      <c r="ER10" s="39">
        <v>0</v>
      </c>
      <c r="ES10" s="39">
        <v>0</v>
      </c>
      <c r="ET10" s="39">
        <v>0</v>
      </c>
      <c r="EU10" s="39">
        <v>0</v>
      </c>
      <c r="EV10" s="39">
        <v>0</v>
      </c>
      <c r="EW10" s="39">
        <v>0</v>
      </c>
      <c r="EX10" s="39">
        <v>0</v>
      </c>
      <c r="EY10" s="39">
        <v>0</v>
      </c>
      <c r="EZ10" s="39">
        <v>0</v>
      </c>
      <c r="FA10" s="39">
        <v>0</v>
      </c>
      <c r="FB10" s="39">
        <v>0</v>
      </c>
      <c r="FC10" s="40">
        <f t="shared" ref="FC10:FC17" si="7">SUM(EM10:FB10)</f>
        <v>0</v>
      </c>
      <c r="FD10" s="39">
        <f t="shared" ref="FD10:FD17" si="8">SUM(AN10+BE10+BV10+CM10+DD10+DU10+EL10+FC10)</f>
        <v>0</v>
      </c>
    </row>
    <row r="11" spans="1:160" s="41" customFormat="1" ht="138" customHeight="1" x14ac:dyDescent="0.25">
      <c r="A11" s="36" t="s">
        <v>593</v>
      </c>
      <c r="B11" s="36" t="s">
        <v>1154</v>
      </c>
      <c r="C11" s="36" t="s">
        <v>699</v>
      </c>
      <c r="D11" s="36" t="s">
        <v>693</v>
      </c>
      <c r="E11" s="36" t="s">
        <v>692</v>
      </c>
      <c r="F11" s="36">
        <v>70</v>
      </c>
      <c r="G11" s="37">
        <v>50</v>
      </c>
      <c r="H11" s="47" t="s">
        <v>2188</v>
      </c>
      <c r="I11" s="35" t="s">
        <v>2187</v>
      </c>
      <c r="J11" s="35" t="s">
        <v>2194</v>
      </c>
      <c r="K11" s="35"/>
      <c r="L11" s="35"/>
      <c r="M11" s="35" t="s">
        <v>2099</v>
      </c>
      <c r="N11" s="35" t="s">
        <v>2059</v>
      </c>
      <c r="O11" s="35">
        <v>2409</v>
      </c>
      <c r="P11" s="35" t="s">
        <v>2125</v>
      </c>
      <c r="Q11" s="38" t="s">
        <v>695</v>
      </c>
      <c r="R11" s="38">
        <v>1</v>
      </c>
      <c r="S11" s="35">
        <v>1</v>
      </c>
      <c r="T11" s="42">
        <v>44362</v>
      </c>
      <c r="U11" s="42">
        <v>44561</v>
      </c>
      <c r="V11" s="35" t="s">
        <v>2154</v>
      </c>
      <c r="W11" s="35" t="s">
        <v>2152</v>
      </c>
      <c r="X11" s="39">
        <v>0</v>
      </c>
      <c r="Y11" s="39">
        <v>0</v>
      </c>
      <c r="Z11" s="39">
        <v>0</v>
      </c>
      <c r="AA11" s="39">
        <v>1655000000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40">
        <f t="shared" si="0"/>
        <v>1655000000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40">
        <f t="shared" si="1"/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40">
        <f t="shared" si="2"/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f t="shared" si="3"/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40">
        <f t="shared" si="4"/>
        <v>0</v>
      </c>
      <c r="DE11" s="39">
        <v>0</v>
      </c>
      <c r="DF11" s="39">
        <v>0</v>
      </c>
      <c r="DG11" s="39">
        <v>0</v>
      </c>
      <c r="DH11" s="39">
        <v>0</v>
      </c>
      <c r="DI11" s="39">
        <v>0</v>
      </c>
      <c r="DJ11" s="39">
        <v>0</v>
      </c>
      <c r="DK11" s="39">
        <v>0</v>
      </c>
      <c r="DL11" s="39">
        <v>0</v>
      </c>
      <c r="DM11" s="39">
        <v>0</v>
      </c>
      <c r="DN11" s="39">
        <v>0</v>
      </c>
      <c r="DO11" s="39">
        <v>0</v>
      </c>
      <c r="DP11" s="39">
        <v>0</v>
      </c>
      <c r="DQ11" s="39">
        <v>0</v>
      </c>
      <c r="DR11" s="39">
        <v>0</v>
      </c>
      <c r="DS11" s="39">
        <v>0</v>
      </c>
      <c r="DT11" s="39">
        <v>0</v>
      </c>
      <c r="DU11" s="40">
        <f t="shared" si="5"/>
        <v>0</v>
      </c>
      <c r="DV11" s="39">
        <v>0</v>
      </c>
      <c r="DW11" s="39">
        <v>0</v>
      </c>
      <c r="DX11" s="39">
        <v>0</v>
      </c>
      <c r="DY11" s="39">
        <v>0</v>
      </c>
      <c r="DZ11" s="39">
        <v>0</v>
      </c>
      <c r="EA11" s="39">
        <v>0</v>
      </c>
      <c r="EB11" s="39">
        <v>0</v>
      </c>
      <c r="EC11" s="39">
        <v>0</v>
      </c>
      <c r="ED11" s="39">
        <v>0</v>
      </c>
      <c r="EE11" s="39">
        <v>0</v>
      </c>
      <c r="EF11" s="39">
        <v>0</v>
      </c>
      <c r="EG11" s="39">
        <v>0</v>
      </c>
      <c r="EH11" s="39">
        <v>0</v>
      </c>
      <c r="EI11" s="39">
        <v>0</v>
      </c>
      <c r="EJ11" s="39">
        <v>0</v>
      </c>
      <c r="EK11" s="39">
        <v>0</v>
      </c>
      <c r="EL11" s="39">
        <f t="shared" si="6"/>
        <v>0</v>
      </c>
      <c r="EM11" s="39">
        <v>0</v>
      </c>
      <c r="EN11" s="39">
        <v>0</v>
      </c>
      <c r="EO11" s="39">
        <v>0</v>
      </c>
      <c r="EP11" s="39">
        <v>0</v>
      </c>
      <c r="EQ11" s="39">
        <v>0</v>
      </c>
      <c r="ER11" s="39">
        <v>0</v>
      </c>
      <c r="ES11" s="39">
        <v>0</v>
      </c>
      <c r="ET11" s="39">
        <v>0</v>
      </c>
      <c r="EU11" s="39">
        <v>0</v>
      </c>
      <c r="EV11" s="39">
        <v>0</v>
      </c>
      <c r="EW11" s="39">
        <v>0</v>
      </c>
      <c r="EX11" s="39">
        <v>0</v>
      </c>
      <c r="EY11" s="39">
        <v>0</v>
      </c>
      <c r="EZ11" s="39">
        <v>0</v>
      </c>
      <c r="FA11" s="39">
        <v>0</v>
      </c>
      <c r="FB11" s="39">
        <v>0</v>
      </c>
      <c r="FC11" s="40">
        <f t="shared" si="7"/>
        <v>0</v>
      </c>
      <c r="FD11" s="39">
        <f t="shared" si="8"/>
        <v>1655000000</v>
      </c>
    </row>
    <row r="12" spans="1:160" s="41" customFormat="1" ht="90" customHeight="1" x14ac:dyDescent="0.25">
      <c r="A12" s="36" t="s">
        <v>593</v>
      </c>
      <c r="B12" s="36" t="s">
        <v>1154</v>
      </c>
      <c r="C12" s="36" t="s">
        <v>699</v>
      </c>
      <c r="D12" s="36" t="s">
        <v>693</v>
      </c>
      <c r="E12" s="36" t="s">
        <v>692</v>
      </c>
      <c r="F12" s="36">
        <v>70</v>
      </c>
      <c r="G12" s="37">
        <v>50</v>
      </c>
      <c r="H12" s="35"/>
      <c r="I12" s="35" t="s">
        <v>2193</v>
      </c>
      <c r="J12" s="35" t="s">
        <v>2183</v>
      </c>
      <c r="K12" s="35"/>
      <c r="L12" s="35"/>
      <c r="M12" s="35" t="s">
        <v>2099</v>
      </c>
      <c r="N12" s="35" t="s">
        <v>2059</v>
      </c>
      <c r="O12" s="35">
        <v>2409</v>
      </c>
      <c r="P12" s="35" t="s">
        <v>2125</v>
      </c>
      <c r="Q12" s="38" t="s">
        <v>696</v>
      </c>
      <c r="R12" s="38">
        <v>1</v>
      </c>
      <c r="S12" s="35">
        <v>0.5</v>
      </c>
      <c r="T12" s="43">
        <v>44197</v>
      </c>
      <c r="U12" s="43">
        <v>44561</v>
      </c>
      <c r="V12" s="35" t="s">
        <v>2153</v>
      </c>
      <c r="W12" s="35" t="s">
        <v>2152</v>
      </c>
      <c r="X12" s="39">
        <v>0</v>
      </c>
      <c r="Y12" s="39">
        <v>0</v>
      </c>
      <c r="Z12" s="39">
        <v>0</v>
      </c>
      <c r="AA12" s="39">
        <v>7810000000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40">
        <f t="shared" si="0"/>
        <v>7810000000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40">
        <f t="shared" si="1"/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40">
        <f t="shared" si="2"/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f t="shared" si="3"/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40">
        <f t="shared" si="4"/>
        <v>0</v>
      </c>
      <c r="DE12" s="39">
        <v>0</v>
      </c>
      <c r="DF12" s="39">
        <v>0</v>
      </c>
      <c r="DG12" s="39">
        <v>0</v>
      </c>
      <c r="DH12" s="39">
        <v>0</v>
      </c>
      <c r="DI12" s="39">
        <v>0</v>
      </c>
      <c r="DJ12" s="39">
        <v>0</v>
      </c>
      <c r="DK12" s="39">
        <v>0</v>
      </c>
      <c r="DL12" s="39">
        <v>0</v>
      </c>
      <c r="DM12" s="39">
        <v>0</v>
      </c>
      <c r="DN12" s="39">
        <v>0</v>
      </c>
      <c r="DO12" s="39">
        <v>0</v>
      </c>
      <c r="DP12" s="39">
        <v>0</v>
      </c>
      <c r="DQ12" s="39">
        <v>0</v>
      </c>
      <c r="DR12" s="39">
        <v>0</v>
      </c>
      <c r="DS12" s="39">
        <v>0</v>
      </c>
      <c r="DT12" s="39">
        <v>0</v>
      </c>
      <c r="DU12" s="40">
        <f t="shared" si="5"/>
        <v>0</v>
      </c>
      <c r="DV12" s="39">
        <v>0</v>
      </c>
      <c r="DW12" s="39">
        <v>0</v>
      </c>
      <c r="DX12" s="39">
        <v>0</v>
      </c>
      <c r="DY12" s="39">
        <v>0</v>
      </c>
      <c r="DZ12" s="39">
        <v>0</v>
      </c>
      <c r="EA12" s="39">
        <v>0</v>
      </c>
      <c r="EB12" s="39">
        <v>0</v>
      </c>
      <c r="EC12" s="39">
        <v>0</v>
      </c>
      <c r="ED12" s="39">
        <v>0</v>
      </c>
      <c r="EE12" s="39">
        <v>0</v>
      </c>
      <c r="EF12" s="39">
        <v>0</v>
      </c>
      <c r="EG12" s="39">
        <v>0</v>
      </c>
      <c r="EH12" s="39">
        <v>0</v>
      </c>
      <c r="EI12" s="39">
        <v>0</v>
      </c>
      <c r="EJ12" s="39">
        <v>0</v>
      </c>
      <c r="EK12" s="39">
        <v>0</v>
      </c>
      <c r="EL12" s="39">
        <f t="shared" si="6"/>
        <v>0</v>
      </c>
      <c r="EM12" s="39">
        <v>0</v>
      </c>
      <c r="EN12" s="39">
        <v>0</v>
      </c>
      <c r="EO12" s="39">
        <v>0</v>
      </c>
      <c r="EP12" s="39">
        <v>0</v>
      </c>
      <c r="EQ12" s="39">
        <v>0</v>
      </c>
      <c r="ER12" s="39">
        <v>0</v>
      </c>
      <c r="ES12" s="39">
        <v>0</v>
      </c>
      <c r="ET12" s="39">
        <v>0</v>
      </c>
      <c r="EU12" s="39">
        <v>0</v>
      </c>
      <c r="EV12" s="39">
        <v>0</v>
      </c>
      <c r="EW12" s="39">
        <v>0</v>
      </c>
      <c r="EX12" s="39">
        <v>0</v>
      </c>
      <c r="EY12" s="39">
        <v>0</v>
      </c>
      <c r="EZ12" s="39">
        <v>0</v>
      </c>
      <c r="FA12" s="39">
        <v>0</v>
      </c>
      <c r="FB12" s="39">
        <v>0</v>
      </c>
      <c r="FC12" s="40">
        <f t="shared" si="7"/>
        <v>0</v>
      </c>
      <c r="FD12" s="39">
        <f t="shared" si="8"/>
        <v>7810000000</v>
      </c>
    </row>
    <row r="13" spans="1:160" s="41" customFormat="1" ht="152.25" customHeight="1" x14ac:dyDescent="0.25">
      <c r="A13" s="36" t="s">
        <v>593</v>
      </c>
      <c r="B13" s="36" t="s">
        <v>1154</v>
      </c>
      <c r="C13" s="36" t="s">
        <v>699</v>
      </c>
      <c r="D13" s="36" t="s">
        <v>693</v>
      </c>
      <c r="E13" s="36" t="s">
        <v>697</v>
      </c>
      <c r="F13" s="36">
        <v>60</v>
      </c>
      <c r="G13" s="37">
        <v>40</v>
      </c>
      <c r="H13" s="35"/>
      <c r="I13" s="35"/>
      <c r="J13" s="35"/>
      <c r="K13" s="35"/>
      <c r="L13" s="35"/>
      <c r="M13" s="35" t="s">
        <v>2099</v>
      </c>
      <c r="N13" s="35" t="s">
        <v>2059</v>
      </c>
      <c r="O13" s="35">
        <v>2409</v>
      </c>
      <c r="P13" s="35" t="s">
        <v>2125</v>
      </c>
      <c r="Q13" s="38" t="s">
        <v>698</v>
      </c>
      <c r="R13" s="38">
        <v>1</v>
      </c>
      <c r="S13" s="35" t="s">
        <v>2013</v>
      </c>
      <c r="T13" s="43" t="s">
        <v>1218</v>
      </c>
      <c r="U13" s="43" t="s">
        <v>1218</v>
      </c>
      <c r="V13" s="35"/>
      <c r="W13" s="35" t="s">
        <v>2152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40">
        <f t="shared" si="0"/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40">
        <f t="shared" si="1"/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40">
        <f t="shared" si="2"/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f t="shared" si="3"/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40">
        <f t="shared" si="4"/>
        <v>0</v>
      </c>
      <c r="DE13" s="39">
        <v>0</v>
      </c>
      <c r="DF13" s="39">
        <v>0</v>
      </c>
      <c r="DG13" s="39">
        <v>0</v>
      </c>
      <c r="DH13" s="39">
        <v>0</v>
      </c>
      <c r="DI13" s="39">
        <v>0</v>
      </c>
      <c r="DJ13" s="39">
        <v>0</v>
      </c>
      <c r="DK13" s="39">
        <v>0</v>
      </c>
      <c r="DL13" s="39">
        <v>0</v>
      </c>
      <c r="DM13" s="39">
        <v>0</v>
      </c>
      <c r="DN13" s="39">
        <v>0</v>
      </c>
      <c r="DO13" s="39">
        <v>0</v>
      </c>
      <c r="DP13" s="39">
        <v>0</v>
      </c>
      <c r="DQ13" s="39">
        <v>0</v>
      </c>
      <c r="DR13" s="39">
        <v>0</v>
      </c>
      <c r="DS13" s="39">
        <v>0</v>
      </c>
      <c r="DT13" s="39">
        <v>0</v>
      </c>
      <c r="DU13" s="40">
        <f t="shared" si="5"/>
        <v>0</v>
      </c>
      <c r="DV13" s="39">
        <v>0</v>
      </c>
      <c r="DW13" s="39">
        <v>0</v>
      </c>
      <c r="DX13" s="39">
        <v>0</v>
      </c>
      <c r="DY13" s="39">
        <v>0</v>
      </c>
      <c r="DZ13" s="39">
        <v>0</v>
      </c>
      <c r="EA13" s="39">
        <v>0</v>
      </c>
      <c r="EB13" s="39">
        <v>0</v>
      </c>
      <c r="EC13" s="39">
        <v>0</v>
      </c>
      <c r="ED13" s="39">
        <v>0</v>
      </c>
      <c r="EE13" s="39">
        <v>0</v>
      </c>
      <c r="EF13" s="39">
        <v>0</v>
      </c>
      <c r="EG13" s="39">
        <v>0</v>
      </c>
      <c r="EH13" s="39">
        <v>0</v>
      </c>
      <c r="EI13" s="39">
        <v>0</v>
      </c>
      <c r="EJ13" s="39">
        <v>0</v>
      </c>
      <c r="EK13" s="39">
        <v>0</v>
      </c>
      <c r="EL13" s="39">
        <f t="shared" si="6"/>
        <v>0</v>
      </c>
      <c r="EM13" s="39">
        <v>0</v>
      </c>
      <c r="EN13" s="39">
        <v>0</v>
      </c>
      <c r="EO13" s="39">
        <v>0</v>
      </c>
      <c r="EP13" s="39">
        <v>0</v>
      </c>
      <c r="EQ13" s="39">
        <v>0</v>
      </c>
      <c r="ER13" s="39">
        <v>0</v>
      </c>
      <c r="ES13" s="39">
        <v>0</v>
      </c>
      <c r="ET13" s="39">
        <v>0</v>
      </c>
      <c r="EU13" s="39">
        <v>0</v>
      </c>
      <c r="EV13" s="39">
        <v>0</v>
      </c>
      <c r="EW13" s="39">
        <v>0</v>
      </c>
      <c r="EX13" s="39">
        <v>0</v>
      </c>
      <c r="EY13" s="39">
        <v>0</v>
      </c>
      <c r="EZ13" s="39">
        <v>0</v>
      </c>
      <c r="FA13" s="39">
        <v>0</v>
      </c>
      <c r="FB13" s="39">
        <v>0</v>
      </c>
      <c r="FC13" s="40">
        <f t="shared" si="7"/>
        <v>0</v>
      </c>
      <c r="FD13" s="39">
        <f t="shared" si="8"/>
        <v>0</v>
      </c>
    </row>
    <row r="14" spans="1:160" s="41" customFormat="1" ht="136.5" customHeight="1" x14ac:dyDescent="0.25">
      <c r="A14" s="36" t="s">
        <v>593</v>
      </c>
      <c r="B14" s="36" t="s">
        <v>1154</v>
      </c>
      <c r="C14" s="36" t="s">
        <v>699</v>
      </c>
      <c r="D14" s="36" t="s">
        <v>693</v>
      </c>
      <c r="E14" s="36" t="s">
        <v>697</v>
      </c>
      <c r="F14" s="36">
        <v>60</v>
      </c>
      <c r="G14" s="37">
        <v>40</v>
      </c>
      <c r="H14" s="47" t="s">
        <v>2190</v>
      </c>
      <c r="I14" s="35" t="s">
        <v>2189</v>
      </c>
      <c r="J14" s="35" t="s">
        <v>2184</v>
      </c>
      <c r="K14" s="35"/>
      <c r="L14" s="35"/>
      <c r="M14" s="35" t="s">
        <v>2099</v>
      </c>
      <c r="N14" s="35" t="s">
        <v>2059</v>
      </c>
      <c r="O14" s="35">
        <v>2409</v>
      </c>
      <c r="P14" s="35" t="s">
        <v>2125</v>
      </c>
      <c r="Q14" s="38" t="s">
        <v>700</v>
      </c>
      <c r="R14" s="38">
        <v>1</v>
      </c>
      <c r="S14" s="35">
        <v>0.3</v>
      </c>
      <c r="T14" s="43">
        <v>44197</v>
      </c>
      <c r="U14" s="43">
        <v>44561</v>
      </c>
      <c r="V14" s="44" t="s">
        <v>2158</v>
      </c>
      <c r="W14" s="35" t="s">
        <v>2152</v>
      </c>
      <c r="X14" s="39">
        <v>0</v>
      </c>
      <c r="Y14" s="39">
        <v>0</v>
      </c>
      <c r="Z14" s="39">
        <v>0</v>
      </c>
      <c r="AA14" s="39">
        <v>105600000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40">
        <f t="shared" si="0"/>
        <v>105600000</v>
      </c>
      <c r="AO14" s="39">
        <v>0</v>
      </c>
      <c r="AP14" s="39">
        <v>0</v>
      </c>
      <c r="AQ14" s="39">
        <v>0</v>
      </c>
      <c r="AR14" s="39">
        <v>60000000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40">
        <f t="shared" si="1"/>
        <v>60000000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40">
        <f t="shared" si="2"/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f t="shared" si="3"/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40">
        <f t="shared" si="4"/>
        <v>0</v>
      </c>
      <c r="DE14" s="39">
        <v>0</v>
      </c>
      <c r="DF14" s="39">
        <v>0</v>
      </c>
      <c r="DG14" s="39">
        <v>0</v>
      </c>
      <c r="DH14" s="39">
        <v>0</v>
      </c>
      <c r="DI14" s="39">
        <v>0</v>
      </c>
      <c r="DJ14" s="39">
        <v>0</v>
      </c>
      <c r="DK14" s="39">
        <v>0</v>
      </c>
      <c r="DL14" s="39">
        <v>0</v>
      </c>
      <c r="DM14" s="39">
        <v>0</v>
      </c>
      <c r="DN14" s="39">
        <v>0</v>
      </c>
      <c r="DO14" s="39">
        <v>0</v>
      </c>
      <c r="DP14" s="39">
        <v>0</v>
      </c>
      <c r="DQ14" s="39">
        <v>0</v>
      </c>
      <c r="DR14" s="39">
        <v>0</v>
      </c>
      <c r="DS14" s="39">
        <v>0</v>
      </c>
      <c r="DT14" s="39">
        <v>0</v>
      </c>
      <c r="DU14" s="40">
        <f t="shared" si="5"/>
        <v>0</v>
      </c>
      <c r="DV14" s="39">
        <v>0</v>
      </c>
      <c r="DW14" s="39">
        <v>0</v>
      </c>
      <c r="DX14" s="39">
        <v>0</v>
      </c>
      <c r="DY14" s="39">
        <v>0</v>
      </c>
      <c r="DZ14" s="39">
        <v>0</v>
      </c>
      <c r="EA14" s="39">
        <v>0</v>
      </c>
      <c r="EB14" s="39">
        <v>0</v>
      </c>
      <c r="EC14" s="39">
        <v>0</v>
      </c>
      <c r="ED14" s="39">
        <v>0</v>
      </c>
      <c r="EE14" s="39">
        <v>0</v>
      </c>
      <c r="EF14" s="39">
        <v>0</v>
      </c>
      <c r="EG14" s="39">
        <v>0</v>
      </c>
      <c r="EH14" s="39">
        <v>0</v>
      </c>
      <c r="EI14" s="39">
        <v>0</v>
      </c>
      <c r="EJ14" s="39">
        <v>0</v>
      </c>
      <c r="EK14" s="39">
        <v>0</v>
      </c>
      <c r="EL14" s="39">
        <f t="shared" si="6"/>
        <v>0</v>
      </c>
      <c r="EM14" s="39">
        <v>0</v>
      </c>
      <c r="EN14" s="39">
        <v>0</v>
      </c>
      <c r="EO14" s="39">
        <v>0</v>
      </c>
      <c r="EP14" s="39">
        <v>0</v>
      </c>
      <c r="EQ14" s="39">
        <v>0</v>
      </c>
      <c r="ER14" s="39">
        <v>0</v>
      </c>
      <c r="ES14" s="39">
        <v>0</v>
      </c>
      <c r="ET14" s="39">
        <v>0</v>
      </c>
      <c r="EU14" s="39">
        <v>0</v>
      </c>
      <c r="EV14" s="39">
        <v>0</v>
      </c>
      <c r="EW14" s="39">
        <v>0</v>
      </c>
      <c r="EX14" s="39">
        <v>0</v>
      </c>
      <c r="EY14" s="39">
        <v>0</v>
      </c>
      <c r="EZ14" s="39">
        <v>0</v>
      </c>
      <c r="FA14" s="39">
        <v>0</v>
      </c>
      <c r="FB14" s="39">
        <v>0</v>
      </c>
      <c r="FC14" s="40">
        <f t="shared" si="7"/>
        <v>0</v>
      </c>
      <c r="FD14" s="39">
        <f t="shared" si="8"/>
        <v>165600000</v>
      </c>
    </row>
    <row r="15" spans="1:160" s="41" customFormat="1" ht="85.5" customHeight="1" x14ac:dyDescent="0.25">
      <c r="A15" s="36" t="s">
        <v>593</v>
      </c>
      <c r="B15" s="36" t="s">
        <v>1154</v>
      </c>
      <c r="C15" s="36" t="s">
        <v>699</v>
      </c>
      <c r="D15" s="36" t="s">
        <v>693</v>
      </c>
      <c r="E15" s="36" t="s">
        <v>697</v>
      </c>
      <c r="F15" s="36">
        <v>60</v>
      </c>
      <c r="G15" s="37">
        <v>40</v>
      </c>
      <c r="H15" s="47" t="s">
        <v>2190</v>
      </c>
      <c r="I15" s="35" t="s">
        <v>2189</v>
      </c>
      <c r="J15" s="35" t="s">
        <v>2184</v>
      </c>
      <c r="K15" s="35"/>
      <c r="L15" s="35"/>
      <c r="M15" s="35" t="s">
        <v>2099</v>
      </c>
      <c r="N15" s="35" t="s">
        <v>2059</v>
      </c>
      <c r="O15" s="35">
        <v>2409</v>
      </c>
      <c r="P15" s="35" t="s">
        <v>2125</v>
      </c>
      <c r="Q15" s="38" t="s">
        <v>701</v>
      </c>
      <c r="R15" s="38">
        <v>2</v>
      </c>
      <c r="S15" s="35">
        <v>1</v>
      </c>
      <c r="T15" s="43">
        <v>44197</v>
      </c>
      <c r="U15" s="43">
        <v>44561</v>
      </c>
      <c r="V15" s="35" t="s">
        <v>2159</v>
      </c>
      <c r="W15" s="35" t="s">
        <v>2152</v>
      </c>
      <c r="X15" s="39">
        <v>0</v>
      </c>
      <c r="Y15" s="39">
        <v>0</v>
      </c>
      <c r="Z15" s="39">
        <v>0</v>
      </c>
      <c r="AA15" s="39">
        <v>13200000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40">
        <f t="shared" si="0"/>
        <v>13200000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40">
        <f t="shared" si="1"/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40">
        <f t="shared" si="2"/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f t="shared" si="3"/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40">
        <f t="shared" si="4"/>
        <v>0</v>
      </c>
      <c r="DE15" s="39">
        <v>0</v>
      </c>
      <c r="DF15" s="39">
        <v>0</v>
      </c>
      <c r="DG15" s="39">
        <v>0</v>
      </c>
      <c r="DH15" s="39">
        <v>0</v>
      </c>
      <c r="DI15" s="39">
        <v>0</v>
      </c>
      <c r="DJ15" s="39">
        <v>0</v>
      </c>
      <c r="DK15" s="39">
        <v>0</v>
      </c>
      <c r="DL15" s="39">
        <v>0</v>
      </c>
      <c r="DM15" s="39">
        <v>0</v>
      </c>
      <c r="DN15" s="39">
        <v>0</v>
      </c>
      <c r="DO15" s="39">
        <v>0</v>
      </c>
      <c r="DP15" s="39">
        <v>0</v>
      </c>
      <c r="DQ15" s="39">
        <v>0</v>
      </c>
      <c r="DR15" s="39">
        <v>0</v>
      </c>
      <c r="DS15" s="39">
        <v>0</v>
      </c>
      <c r="DT15" s="39">
        <v>0</v>
      </c>
      <c r="DU15" s="40">
        <f t="shared" si="5"/>
        <v>0</v>
      </c>
      <c r="DV15" s="39">
        <v>0</v>
      </c>
      <c r="DW15" s="39">
        <v>0</v>
      </c>
      <c r="DX15" s="39">
        <v>0</v>
      </c>
      <c r="DY15" s="39">
        <v>0</v>
      </c>
      <c r="DZ15" s="39">
        <v>0</v>
      </c>
      <c r="EA15" s="39">
        <v>0</v>
      </c>
      <c r="EB15" s="39">
        <v>0</v>
      </c>
      <c r="EC15" s="39">
        <v>0</v>
      </c>
      <c r="ED15" s="39">
        <v>0</v>
      </c>
      <c r="EE15" s="39">
        <v>0</v>
      </c>
      <c r="EF15" s="39">
        <v>0</v>
      </c>
      <c r="EG15" s="39">
        <v>0</v>
      </c>
      <c r="EH15" s="39">
        <v>0</v>
      </c>
      <c r="EI15" s="39">
        <v>0</v>
      </c>
      <c r="EJ15" s="39">
        <v>0</v>
      </c>
      <c r="EK15" s="39">
        <v>0</v>
      </c>
      <c r="EL15" s="39">
        <f t="shared" si="6"/>
        <v>0</v>
      </c>
      <c r="EM15" s="39">
        <v>0</v>
      </c>
      <c r="EN15" s="39">
        <v>0</v>
      </c>
      <c r="EO15" s="39">
        <v>0</v>
      </c>
      <c r="EP15" s="39">
        <v>0</v>
      </c>
      <c r="EQ15" s="39">
        <v>0</v>
      </c>
      <c r="ER15" s="39">
        <v>0</v>
      </c>
      <c r="ES15" s="39">
        <v>0</v>
      </c>
      <c r="ET15" s="39">
        <v>0</v>
      </c>
      <c r="EU15" s="39">
        <v>0</v>
      </c>
      <c r="EV15" s="39">
        <v>0</v>
      </c>
      <c r="EW15" s="39">
        <v>0</v>
      </c>
      <c r="EX15" s="39">
        <v>0</v>
      </c>
      <c r="EY15" s="39">
        <v>0</v>
      </c>
      <c r="EZ15" s="39">
        <v>0</v>
      </c>
      <c r="FA15" s="39">
        <v>0</v>
      </c>
      <c r="FB15" s="39">
        <v>0</v>
      </c>
      <c r="FC15" s="40">
        <f t="shared" si="7"/>
        <v>0</v>
      </c>
      <c r="FD15" s="39">
        <f t="shared" si="8"/>
        <v>13200000</v>
      </c>
    </row>
    <row r="16" spans="1:160" s="41" customFormat="1" ht="89.25" customHeight="1" x14ac:dyDescent="0.25">
      <c r="A16" s="36" t="s">
        <v>593</v>
      </c>
      <c r="B16" s="36" t="s">
        <v>1155</v>
      </c>
      <c r="C16" s="36" t="s">
        <v>699</v>
      </c>
      <c r="D16" s="36" t="s">
        <v>693</v>
      </c>
      <c r="E16" s="36" t="s">
        <v>697</v>
      </c>
      <c r="F16" s="36">
        <v>60</v>
      </c>
      <c r="G16" s="37">
        <v>40</v>
      </c>
      <c r="H16" s="47" t="s">
        <v>2190</v>
      </c>
      <c r="I16" s="35" t="s">
        <v>2189</v>
      </c>
      <c r="J16" s="35" t="s">
        <v>2184</v>
      </c>
      <c r="K16" s="35"/>
      <c r="L16" s="35"/>
      <c r="M16" s="35" t="s">
        <v>2099</v>
      </c>
      <c r="N16" s="35" t="s">
        <v>2059</v>
      </c>
      <c r="O16" s="35">
        <v>2409</v>
      </c>
      <c r="P16" s="35" t="s">
        <v>2125</v>
      </c>
      <c r="Q16" s="38" t="s">
        <v>702</v>
      </c>
      <c r="R16" s="38">
        <v>120</v>
      </c>
      <c r="S16" s="35">
        <v>40</v>
      </c>
      <c r="T16" s="43">
        <v>44197</v>
      </c>
      <c r="U16" s="43">
        <v>44561</v>
      </c>
      <c r="V16" s="35" t="s">
        <v>2156</v>
      </c>
      <c r="W16" s="35" t="s">
        <v>2152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40">
        <f t="shared" si="0"/>
        <v>0</v>
      </c>
      <c r="AO16" s="39">
        <v>0</v>
      </c>
      <c r="AP16" s="39">
        <v>0</v>
      </c>
      <c r="AQ16" s="39">
        <v>0</v>
      </c>
      <c r="AR16" s="39">
        <v>100000000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40">
        <f t="shared" si="1"/>
        <v>100000000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f t="shared" si="3"/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40">
        <f t="shared" si="4"/>
        <v>0</v>
      </c>
      <c r="DE16" s="39">
        <v>0</v>
      </c>
      <c r="DF16" s="39">
        <v>0</v>
      </c>
      <c r="DG16" s="39">
        <v>0</v>
      </c>
      <c r="DH16" s="39">
        <v>0</v>
      </c>
      <c r="DI16" s="39">
        <v>0</v>
      </c>
      <c r="DJ16" s="39">
        <v>0</v>
      </c>
      <c r="DK16" s="39">
        <v>0</v>
      </c>
      <c r="DL16" s="39">
        <v>0</v>
      </c>
      <c r="DM16" s="39">
        <v>0</v>
      </c>
      <c r="DN16" s="39">
        <v>0</v>
      </c>
      <c r="DO16" s="39">
        <v>0</v>
      </c>
      <c r="DP16" s="39">
        <v>0</v>
      </c>
      <c r="DQ16" s="39">
        <v>0</v>
      </c>
      <c r="DR16" s="39">
        <v>0</v>
      </c>
      <c r="DS16" s="39">
        <v>0</v>
      </c>
      <c r="DT16" s="39">
        <v>0</v>
      </c>
      <c r="DU16" s="40">
        <f t="shared" si="5"/>
        <v>0</v>
      </c>
      <c r="DV16" s="39">
        <v>0</v>
      </c>
      <c r="DW16" s="39">
        <v>0</v>
      </c>
      <c r="DX16" s="39">
        <v>0</v>
      </c>
      <c r="DY16" s="39">
        <v>0</v>
      </c>
      <c r="DZ16" s="39">
        <v>0</v>
      </c>
      <c r="EA16" s="39">
        <v>0</v>
      </c>
      <c r="EB16" s="39">
        <v>0</v>
      </c>
      <c r="EC16" s="39">
        <v>0</v>
      </c>
      <c r="ED16" s="39">
        <v>0</v>
      </c>
      <c r="EE16" s="39">
        <v>0</v>
      </c>
      <c r="EF16" s="39">
        <v>0</v>
      </c>
      <c r="EG16" s="39">
        <v>0</v>
      </c>
      <c r="EH16" s="39">
        <v>0</v>
      </c>
      <c r="EI16" s="39">
        <v>0</v>
      </c>
      <c r="EJ16" s="39">
        <v>0</v>
      </c>
      <c r="EK16" s="39">
        <v>0</v>
      </c>
      <c r="EL16" s="39">
        <f t="shared" si="6"/>
        <v>0</v>
      </c>
      <c r="EM16" s="39">
        <v>0</v>
      </c>
      <c r="EN16" s="39">
        <v>0</v>
      </c>
      <c r="EO16" s="39">
        <v>0</v>
      </c>
      <c r="EP16" s="39">
        <v>0</v>
      </c>
      <c r="EQ16" s="39">
        <v>0</v>
      </c>
      <c r="ER16" s="39">
        <v>0</v>
      </c>
      <c r="ES16" s="39">
        <v>0</v>
      </c>
      <c r="ET16" s="39">
        <v>0</v>
      </c>
      <c r="EU16" s="39">
        <v>0</v>
      </c>
      <c r="EV16" s="39">
        <v>0</v>
      </c>
      <c r="EW16" s="39">
        <v>0</v>
      </c>
      <c r="EX16" s="39">
        <v>0</v>
      </c>
      <c r="EY16" s="39">
        <v>0</v>
      </c>
      <c r="EZ16" s="39">
        <v>0</v>
      </c>
      <c r="FA16" s="39">
        <v>0</v>
      </c>
      <c r="FB16" s="39">
        <v>0</v>
      </c>
      <c r="FC16" s="40">
        <f t="shared" si="7"/>
        <v>0</v>
      </c>
      <c r="FD16" s="39">
        <f t="shared" si="8"/>
        <v>100000000</v>
      </c>
    </row>
    <row r="17" spans="1:160" s="41" customFormat="1" ht="96" customHeight="1" x14ac:dyDescent="0.25">
      <c r="A17" s="36" t="s">
        <v>593</v>
      </c>
      <c r="B17" s="36" t="s">
        <v>1154</v>
      </c>
      <c r="C17" s="36" t="s">
        <v>699</v>
      </c>
      <c r="D17" s="36" t="s">
        <v>693</v>
      </c>
      <c r="E17" s="36" t="s">
        <v>723</v>
      </c>
      <c r="F17" s="36">
        <v>70</v>
      </c>
      <c r="G17" s="37">
        <v>40</v>
      </c>
      <c r="H17" s="47" t="s">
        <v>2190</v>
      </c>
      <c r="I17" s="35" t="s">
        <v>2189</v>
      </c>
      <c r="J17" s="35" t="s">
        <v>2184</v>
      </c>
      <c r="K17" s="35"/>
      <c r="L17" s="35"/>
      <c r="M17" s="35" t="s">
        <v>2099</v>
      </c>
      <c r="N17" s="35" t="s">
        <v>2060</v>
      </c>
      <c r="O17" s="35">
        <v>2409</v>
      </c>
      <c r="P17" s="35" t="s">
        <v>2125</v>
      </c>
      <c r="Q17" s="38" t="s">
        <v>708</v>
      </c>
      <c r="R17" s="38">
        <v>4</v>
      </c>
      <c r="S17" s="35">
        <v>1</v>
      </c>
      <c r="T17" s="43">
        <v>44198</v>
      </c>
      <c r="U17" s="43">
        <v>44561</v>
      </c>
      <c r="V17" s="35" t="s">
        <v>2161</v>
      </c>
      <c r="W17" s="35" t="s">
        <v>2160</v>
      </c>
      <c r="X17" s="39">
        <v>0</v>
      </c>
      <c r="Y17" s="39">
        <v>0</v>
      </c>
      <c r="Z17" s="39">
        <v>0</v>
      </c>
      <c r="AA17" s="39">
        <v>23857200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40">
        <f t="shared" si="0"/>
        <v>23857200</v>
      </c>
      <c r="AO17" s="39">
        <v>0</v>
      </c>
      <c r="AP17" s="39">
        <v>0</v>
      </c>
      <c r="AQ17" s="39">
        <v>0</v>
      </c>
      <c r="AR17" s="39">
        <v>10000000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/>
      <c r="BE17" s="40">
        <f t="shared" si="1"/>
        <v>10000000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40">
        <f t="shared" si="2"/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f t="shared" si="3"/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40">
        <f t="shared" si="4"/>
        <v>0</v>
      </c>
      <c r="DE17" s="39">
        <v>0</v>
      </c>
      <c r="DF17" s="39">
        <v>0</v>
      </c>
      <c r="DG17" s="39">
        <v>0</v>
      </c>
      <c r="DH17" s="39">
        <v>0</v>
      </c>
      <c r="DI17" s="39">
        <v>0</v>
      </c>
      <c r="DJ17" s="39">
        <v>0</v>
      </c>
      <c r="DK17" s="39">
        <v>0</v>
      </c>
      <c r="DL17" s="39">
        <v>0</v>
      </c>
      <c r="DM17" s="39">
        <v>0</v>
      </c>
      <c r="DN17" s="39">
        <v>0</v>
      </c>
      <c r="DO17" s="39">
        <v>0</v>
      </c>
      <c r="DP17" s="39">
        <v>0</v>
      </c>
      <c r="DQ17" s="39">
        <v>0</v>
      </c>
      <c r="DR17" s="39">
        <v>0</v>
      </c>
      <c r="DS17" s="39">
        <v>0</v>
      </c>
      <c r="DT17" s="39">
        <v>0</v>
      </c>
      <c r="DU17" s="40">
        <f t="shared" si="5"/>
        <v>0</v>
      </c>
      <c r="DV17" s="39">
        <v>0</v>
      </c>
      <c r="DW17" s="39">
        <v>0</v>
      </c>
      <c r="DX17" s="39">
        <v>0</v>
      </c>
      <c r="DY17" s="39">
        <v>0</v>
      </c>
      <c r="DZ17" s="39">
        <v>0</v>
      </c>
      <c r="EA17" s="39">
        <v>0</v>
      </c>
      <c r="EB17" s="39">
        <v>0</v>
      </c>
      <c r="EC17" s="39">
        <v>0</v>
      </c>
      <c r="ED17" s="39">
        <v>0</v>
      </c>
      <c r="EE17" s="39">
        <v>0</v>
      </c>
      <c r="EF17" s="39">
        <v>0</v>
      </c>
      <c r="EG17" s="39">
        <v>0</v>
      </c>
      <c r="EH17" s="39">
        <v>0</v>
      </c>
      <c r="EI17" s="39">
        <v>0</v>
      </c>
      <c r="EJ17" s="39">
        <v>0</v>
      </c>
      <c r="EK17" s="39">
        <v>0</v>
      </c>
      <c r="EL17" s="39">
        <f t="shared" si="6"/>
        <v>0</v>
      </c>
      <c r="EM17" s="39">
        <v>0</v>
      </c>
      <c r="EN17" s="39">
        <v>0</v>
      </c>
      <c r="EO17" s="39">
        <v>0</v>
      </c>
      <c r="EP17" s="39">
        <v>0</v>
      </c>
      <c r="EQ17" s="39">
        <v>0</v>
      </c>
      <c r="ER17" s="39">
        <v>0</v>
      </c>
      <c r="ES17" s="39">
        <v>0</v>
      </c>
      <c r="ET17" s="39">
        <v>0</v>
      </c>
      <c r="EU17" s="39">
        <v>0</v>
      </c>
      <c r="EV17" s="39">
        <v>0</v>
      </c>
      <c r="EW17" s="39">
        <v>0</v>
      </c>
      <c r="EX17" s="39">
        <v>0</v>
      </c>
      <c r="EY17" s="39">
        <v>0</v>
      </c>
      <c r="EZ17" s="39">
        <v>0</v>
      </c>
      <c r="FA17" s="39">
        <v>0</v>
      </c>
      <c r="FB17" s="39">
        <v>0</v>
      </c>
      <c r="FC17" s="40">
        <f t="shared" si="7"/>
        <v>0</v>
      </c>
      <c r="FD17" s="39">
        <f t="shared" si="8"/>
        <v>33857200</v>
      </c>
    </row>
    <row r="18" spans="1:160" s="41" customFormat="1" ht="90.75" customHeight="1" x14ac:dyDescent="0.25">
      <c r="A18" s="36" t="s">
        <v>593</v>
      </c>
      <c r="B18" s="36" t="s">
        <v>1157</v>
      </c>
      <c r="C18" s="36" t="s">
        <v>699</v>
      </c>
      <c r="D18" s="36" t="s">
        <v>693</v>
      </c>
      <c r="E18" s="36" t="s">
        <v>723</v>
      </c>
      <c r="F18" s="36">
        <v>70</v>
      </c>
      <c r="G18" s="37">
        <v>66</v>
      </c>
      <c r="H18" s="47" t="s">
        <v>2190</v>
      </c>
      <c r="I18" s="35" t="s">
        <v>2189</v>
      </c>
      <c r="J18" s="35" t="s">
        <v>2184</v>
      </c>
      <c r="K18" s="35"/>
      <c r="L18" s="35"/>
      <c r="M18" s="35" t="s">
        <v>2099</v>
      </c>
      <c r="N18" s="35" t="s">
        <v>2060</v>
      </c>
      <c r="O18" s="35">
        <v>2409</v>
      </c>
      <c r="P18" s="35" t="s">
        <v>2125</v>
      </c>
      <c r="Q18" s="38" t="s">
        <v>714</v>
      </c>
      <c r="R18" s="38">
        <v>1</v>
      </c>
      <c r="S18" s="35">
        <v>0.8</v>
      </c>
      <c r="T18" s="43">
        <v>44198</v>
      </c>
      <c r="U18" s="43">
        <v>44561</v>
      </c>
      <c r="V18" s="35" t="s">
        <v>2162</v>
      </c>
      <c r="W18" s="35" t="s">
        <v>2152</v>
      </c>
      <c r="X18" s="39">
        <v>0</v>
      </c>
      <c r="Y18" s="39">
        <v>0</v>
      </c>
      <c r="Z18" s="39">
        <v>0</v>
      </c>
      <c r="AA18" s="39">
        <v>26400000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40">
        <f t="shared" ref="AN18:AN44" si="9">SUM(X18:AM18)</f>
        <v>26400000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40">
        <f t="shared" ref="BE18:BE44" si="10">SUM(AO18:BD18)</f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40">
        <f t="shared" ref="BV18:BV44" si="11">SUM(BF18:BU18)</f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f t="shared" si="3"/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40">
        <f t="shared" ref="DD18:DD44" si="12">SUM(CN18:DC18)</f>
        <v>0</v>
      </c>
      <c r="DE18" s="39">
        <v>0</v>
      </c>
      <c r="DF18" s="39">
        <v>0</v>
      </c>
      <c r="DG18" s="39">
        <v>0</v>
      </c>
      <c r="DH18" s="39">
        <v>0</v>
      </c>
      <c r="DI18" s="39">
        <v>0</v>
      </c>
      <c r="DJ18" s="39">
        <v>0</v>
      </c>
      <c r="DK18" s="39">
        <v>0</v>
      </c>
      <c r="DL18" s="39">
        <v>0</v>
      </c>
      <c r="DM18" s="39">
        <v>0</v>
      </c>
      <c r="DN18" s="39">
        <v>0</v>
      </c>
      <c r="DO18" s="39">
        <v>0</v>
      </c>
      <c r="DP18" s="39">
        <v>0</v>
      </c>
      <c r="DQ18" s="39">
        <v>0</v>
      </c>
      <c r="DR18" s="39">
        <v>0</v>
      </c>
      <c r="DS18" s="39">
        <v>0</v>
      </c>
      <c r="DT18" s="39">
        <v>0</v>
      </c>
      <c r="DU18" s="40">
        <f t="shared" ref="DU18:DU44" si="13">SUM(DE18:DT18)</f>
        <v>0</v>
      </c>
      <c r="DV18" s="39">
        <v>0</v>
      </c>
      <c r="DW18" s="39">
        <v>0</v>
      </c>
      <c r="DX18" s="39">
        <v>0</v>
      </c>
      <c r="DY18" s="39">
        <v>0</v>
      </c>
      <c r="DZ18" s="39">
        <v>0</v>
      </c>
      <c r="EA18" s="39">
        <v>0</v>
      </c>
      <c r="EB18" s="39">
        <v>0</v>
      </c>
      <c r="EC18" s="39">
        <v>0</v>
      </c>
      <c r="ED18" s="39">
        <v>0</v>
      </c>
      <c r="EE18" s="39">
        <v>0</v>
      </c>
      <c r="EF18" s="39">
        <v>0</v>
      </c>
      <c r="EG18" s="39">
        <v>0</v>
      </c>
      <c r="EH18" s="39">
        <v>0</v>
      </c>
      <c r="EI18" s="39">
        <v>0</v>
      </c>
      <c r="EJ18" s="39">
        <v>0</v>
      </c>
      <c r="EK18" s="39">
        <v>0</v>
      </c>
      <c r="EL18" s="39">
        <f t="shared" ref="EL18:EL44" si="14">SUM(DV18:EK18)</f>
        <v>0</v>
      </c>
      <c r="EM18" s="39">
        <v>0</v>
      </c>
      <c r="EN18" s="39">
        <v>0</v>
      </c>
      <c r="EO18" s="39">
        <v>0</v>
      </c>
      <c r="EP18" s="39">
        <v>0</v>
      </c>
      <c r="EQ18" s="39">
        <v>0</v>
      </c>
      <c r="ER18" s="39">
        <v>0</v>
      </c>
      <c r="ES18" s="39">
        <v>0</v>
      </c>
      <c r="ET18" s="39">
        <v>0</v>
      </c>
      <c r="EU18" s="39">
        <v>0</v>
      </c>
      <c r="EV18" s="39">
        <v>0</v>
      </c>
      <c r="EW18" s="39">
        <v>0</v>
      </c>
      <c r="EX18" s="39">
        <v>0</v>
      </c>
      <c r="EY18" s="39">
        <v>0</v>
      </c>
      <c r="EZ18" s="39">
        <v>0</v>
      </c>
      <c r="FA18" s="39">
        <v>0</v>
      </c>
      <c r="FB18" s="39">
        <v>0</v>
      </c>
      <c r="FC18" s="40">
        <f t="shared" ref="FC18:FC44" si="15">SUM(EM18:FB18)</f>
        <v>0</v>
      </c>
      <c r="FD18" s="39">
        <f t="shared" ref="FD18:FD44" si="16">SUM(AN18+BE18+BV18+CM18+DD18+DU18+EL18+FC18)</f>
        <v>26400000</v>
      </c>
    </row>
    <row r="19" spans="1:160" s="41" customFormat="1" ht="72.75" customHeight="1" x14ac:dyDescent="0.25">
      <c r="A19" s="36" t="s">
        <v>593</v>
      </c>
      <c r="B19" s="36" t="s">
        <v>1157</v>
      </c>
      <c r="C19" s="36" t="s">
        <v>699</v>
      </c>
      <c r="D19" s="36" t="s">
        <v>693</v>
      </c>
      <c r="E19" s="36" t="s">
        <v>723</v>
      </c>
      <c r="F19" s="36">
        <v>70</v>
      </c>
      <c r="G19" s="37">
        <v>66</v>
      </c>
      <c r="H19" s="47" t="s">
        <v>2190</v>
      </c>
      <c r="I19" s="35" t="s">
        <v>2189</v>
      </c>
      <c r="J19" s="35" t="s">
        <v>2184</v>
      </c>
      <c r="K19" s="35"/>
      <c r="L19" s="35"/>
      <c r="M19" s="35" t="s">
        <v>2099</v>
      </c>
      <c r="N19" s="35" t="s">
        <v>2059</v>
      </c>
      <c r="O19" s="35">
        <v>2409</v>
      </c>
      <c r="P19" s="35" t="s">
        <v>2125</v>
      </c>
      <c r="Q19" s="38" t="s">
        <v>716</v>
      </c>
      <c r="R19" s="38">
        <v>1</v>
      </c>
      <c r="S19" s="35">
        <v>0.5</v>
      </c>
      <c r="T19" s="43">
        <v>44197</v>
      </c>
      <c r="U19" s="43">
        <v>44561</v>
      </c>
      <c r="V19" s="35" t="s">
        <v>2163</v>
      </c>
      <c r="W19" s="35" t="s">
        <v>2152</v>
      </c>
      <c r="X19" s="39">
        <v>0</v>
      </c>
      <c r="Y19" s="39">
        <v>0</v>
      </c>
      <c r="Z19" s="39">
        <v>0</v>
      </c>
      <c r="AA19" s="39">
        <v>88800000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40">
        <f t="shared" si="9"/>
        <v>88800000</v>
      </c>
      <c r="AO19" s="39">
        <v>0</v>
      </c>
      <c r="AP19" s="39">
        <v>0</v>
      </c>
      <c r="AQ19" s="39">
        <v>0</v>
      </c>
      <c r="AR19" s="39">
        <f>526076000+120000000</f>
        <v>646076000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40">
        <f t="shared" si="10"/>
        <v>646076000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40">
        <f t="shared" si="11"/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f t="shared" si="3"/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40">
        <f t="shared" si="12"/>
        <v>0</v>
      </c>
      <c r="DE19" s="39">
        <v>0</v>
      </c>
      <c r="DF19" s="39">
        <v>0</v>
      </c>
      <c r="DG19" s="39">
        <v>0</v>
      </c>
      <c r="DH19" s="39">
        <v>0</v>
      </c>
      <c r="DI19" s="39">
        <v>0</v>
      </c>
      <c r="DJ19" s="39">
        <v>0</v>
      </c>
      <c r="DK19" s="39">
        <v>0</v>
      </c>
      <c r="DL19" s="39">
        <v>0</v>
      </c>
      <c r="DM19" s="39">
        <v>0</v>
      </c>
      <c r="DN19" s="39">
        <v>0</v>
      </c>
      <c r="DO19" s="39">
        <v>0</v>
      </c>
      <c r="DP19" s="39">
        <v>0</v>
      </c>
      <c r="DQ19" s="39">
        <v>0</v>
      </c>
      <c r="DR19" s="39">
        <v>0</v>
      </c>
      <c r="DS19" s="39">
        <v>0</v>
      </c>
      <c r="DT19" s="39">
        <v>0</v>
      </c>
      <c r="DU19" s="40">
        <f t="shared" si="13"/>
        <v>0</v>
      </c>
      <c r="DV19" s="39">
        <v>0</v>
      </c>
      <c r="DW19" s="39">
        <v>0</v>
      </c>
      <c r="DX19" s="39">
        <v>0</v>
      </c>
      <c r="DY19" s="39">
        <v>0</v>
      </c>
      <c r="DZ19" s="39">
        <v>0</v>
      </c>
      <c r="EA19" s="39">
        <v>0</v>
      </c>
      <c r="EB19" s="39">
        <v>0</v>
      </c>
      <c r="EC19" s="39">
        <v>0</v>
      </c>
      <c r="ED19" s="39">
        <v>0</v>
      </c>
      <c r="EE19" s="39">
        <v>0</v>
      </c>
      <c r="EF19" s="39">
        <v>0</v>
      </c>
      <c r="EG19" s="39">
        <v>0</v>
      </c>
      <c r="EH19" s="39">
        <v>0</v>
      </c>
      <c r="EI19" s="39">
        <v>0</v>
      </c>
      <c r="EJ19" s="39">
        <v>0</v>
      </c>
      <c r="EK19" s="39">
        <v>0</v>
      </c>
      <c r="EL19" s="39">
        <f t="shared" si="14"/>
        <v>0</v>
      </c>
      <c r="EM19" s="39">
        <v>0</v>
      </c>
      <c r="EN19" s="39">
        <v>0</v>
      </c>
      <c r="EO19" s="39">
        <v>0</v>
      </c>
      <c r="EP19" s="39">
        <v>0</v>
      </c>
      <c r="EQ19" s="39">
        <v>0</v>
      </c>
      <c r="ER19" s="39">
        <v>0</v>
      </c>
      <c r="ES19" s="39">
        <v>0</v>
      </c>
      <c r="ET19" s="39">
        <v>0</v>
      </c>
      <c r="EU19" s="39">
        <v>0</v>
      </c>
      <c r="EV19" s="39">
        <v>0</v>
      </c>
      <c r="EW19" s="39">
        <v>0</v>
      </c>
      <c r="EX19" s="39">
        <v>0</v>
      </c>
      <c r="EY19" s="39">
        <v>0</v>
      </c>
      <c r="EZ19" s="39">
        <v>0</v>
      </c>
      <c r="FA19" s="39">
        <v>0</v>
      </c>
      <c r="FB19" s="39">
        <v>0</v>
      </c>
      <c r="FC19" s="40">
        <f t="shared" si="15"/>
        <v>0</v>
      </c>
      <c r="FD19" s="39">
        <f t="shared" si="16"/>
        <v>734876000</v>
      </c>
    </row>
    <row r="20" spans="1:160" s="41" customFormat="1" ht="118.5" customHeight="1" x14ac:dyDescent="0.25">
      <c r="A20" s="36" t="s">
        <v>593</v>
      </c>
      <c r="B20" s="36" t="s">
        <v>1154</v>
      </c>
      <c r="C20" s="36" t="s">
        <v>699</v>
      </c>
      <c r="D20" s="36" t="s">
        <v>693</v>
      </c>
      <c r="E20" s="36" t="s">
        <v>723</v>
      </c>
      <c r="F20" s="36">
        <v>70</v>
      </c>
      <c r="G20" s="37">
        <v>40</v>
      </c>
      <c r="H20" s="47"/>
      <c r="I20" s="35"/>
      <c r="J20" s="35"/>
      <c r="K20" s="35"/>
      <c r="L20" s="35"/>
      <c r="M20" s="35" t="s">
        <v>2099</v>
      </c>
      <c r="N20" s="35" t="s">
        <v>2060</v>
      </c>
      <c r="O20" s="35">
        <v>2409</v>
      </c>
      <c r="P20" s="35" t="s">
        <v>2125</v>
      </c>
      <c r="Q20" s="38" t="s">
        <v>718</v>
      </c>
      <c r="R20" s="38">
        <v>1</v>
      </c>
      <c r="S20" s="35" t="s">
        <v>2013</v>
      </c>
      <c r="T20" s="43" t="s">
        <v>1218</v>
      </c>
      <c r="U20" s="43" t="s">
        <v>1218</v>
      </c>
      <c r="V20" s="35"/>
      <c r="W20" s="35" t="s">
        <v>2152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40">
        <f t="shared" si="9"/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40">
        <f t="shared" si="10"/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40">
        <f t="shared" si="11"/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f t="shared" si="3"/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40">
        <f t="shared" si="12"/>
        <v>0</v>
      </c>
      <c r="DE20" s="39">
        <v>0</v>
      </c>
      <c r="DF20" s="39">
        <v>0</v>
      </c>
      <c r="DG20" s="39">
        <v>0</v>
      </c>
      <c r="DH20" s="39">
        <v>0</v>
      </c>
      <c r="DI20" s="39">
        <v>0</v>
      </c>
      <c r="DJ20" s="39">
        <v>0</v>
      </c>
      <c r="DK20" s="39">
        <v>0</v>
      </c>
      <c r="DL20" s="39">
        <v>0</v>
      </c>
      <c r="DM20" s="39">
        <v>0</v>
      </c>
      <c r="DN20" s="39">
        <v>0</v>
      </c>
      <c r="DO20" s="39">
        <v>0</v>
      </c>
      <c r="DP20" s="39">
        <v>0</v>
      </c>
      <c r="DQ20" s="39">
        <v>0</v>
      </c>
      <c r="DR20" s="39">
        <v>0</v>
      </c>
      <c r="DS20" s="39">
        <v>0</v>
      </c>
      <c r="DT20" s="39">
        <v>0</v>
      </c>
      <c r="DU20" s="40">
        <f t="shared" si="13"/>
        <v>0</v>
      </c>
      <c r="DV20" s="39">
        <v>0</v>
      </c>
      <c r="DW20" s="39">
        <v>0</v>
      </c>
      <c r="DX20" s="39">
        <v>0</v>
      </c>
      <c r="DY20" s="39">
        <v>0</v>
      </c>
      <c r="DZ20" s="39">
        <v>0</v>
      </c>
      <c r="EA20" s="39">
        <v>0</v>
      </c>
      <c r="EB20" s="39">
        <v>0</v>
      </c>
      <c r="EC20" s="39">
        <v>0</v>
      </c>
      <c r="ED20" s="39">
        <v>0</v>
      </c>
      <c r="EE20" s="39">
        <v>0</v>
      </c>
      <c r="EF20" s="39">
        <v>0</v>
      </c>
      <c r="EG20" s="39">
        <v>0</v>
      </c>
      <c r="EH20" s="39">
        <v>0</v>
      </c>
      <c r="EI20" s="39">
        <v>0</v>
      </c>
      <c r="EJ20" s="39">
        <v>0</v>
      </c>
      <c r="EK20" s="39">
        <v>0</v>
      </c>
      <c r="EL20" s="39">
        <f t="shared" si="14"/>
        <v>0</v>
      </c>
      <c r="EM20" s="39">
        <v>0</v>
      </c>
      <c r="EN20" s="39">
        <v>0</v>
      </c>
      <c r="EO20" s="39">
        <v>0</v>
      </c>
      <c r="EP20" s="39">
        <v>0</v>
      </c>
      <c r="EQ20" s="39">
        <v>0</v>
      </c>
      <c r="ER20" s="39">
        <v>0</v>
      </c>
      <c r="ES20" s="39">
        <v>0</v>
      </c>
      <c r="ET20" s="39">
        <v>0</v>
      </c>
      <c r="EU20" s="39">
        <v>0</v>
      </c>
      <c r="EV20" s="39">
        <v>0</v>
      </c>
      <c r="EW20" s="39">
        <v>0</v>
      </c>
      <c r="EX20" s="39">
        <v>0</v>
      </c>
      <c r="EY20" s="39">
        <v>0</v>
      </c>
      <c r="EZ20" s="39">
        <v>0</v>
      </c>
      <c r="FA20" s="39">
        <v>0</v>
      </c>
      <c r="FB20" s="39">
        <v>0</v>
      </c>
      <c r="FC20" s="40">
        <f t="shared" si="15"/>
        <v>0</v>
      </c>
      <c r="FD20" s="39">
        <f t="shared" si="16"/>
        <v>0</v>
      </c>
    </row>
    <row r="21" spans="1:160" s="41" customFormat="1" ht="99" customHeight="1" x14ac:dyDescent="0.25">
      <c r="A21" s="36" t="s">
        <v>593</v>
      </c>
      <c r="B21" s="36" t="s">
        <v>1154</v>
      </c>
      <c r="C21" s="36" t="s">
        <v>699</v>
      </c>
      <c r="D21" s="36" t="s">
        <v>693</v>
      </c>
      <c r="E21" s="36" t="s">
        <v>720</v>
      </c>
      <c r="F21" s="36">
        <v>42</v>
      </c>
      <c r="G21" s="37">
        <v>42</v>
      </c>
      <c r="H21" s="47" t="s">
        <v>2190</v>
      </c>
      <c r="I21" s="35" t="s">
        <v>2189</v>
      </c>
      <c r="J21" s="35" t="s">
        <v>2184</v>
      </c>
      <c r="K21" s="35"/>
      <c r="L21" s="35"/>
      <c r="M21" s="35" t="s">
        <v>2099</v>
      </c>
      <c r="N21" s="35" t="s">
        <v>2059</v>
      </c>
      <c r="O21" s="35">
        <v>2409</v>
      </c>
      <c r="P21" s="35" t="s">
        <v>2125</v>
      </c>
      <c r="Q21" s="38" t="s">
        <v>721</v>
      </c>
      <c r="R21" s="38">
        <v>1</v>
      </c>
      <c r="S21" s="35">
        <v>0.25</v>
      </c>
      <c r="T21" s="43">
        <v>44197</v>
      </c>
      <c r="U21" s="43">
        <v>44561</v>
      </c>
      <c r="V21" s="35" t="s">
        <v>2172</v>
      </c>
      <c r="W21" s="35" t="s">
        <v>2152</v>
      </c>
      <c r="X21" s="39">
        <v>0</v>
      </c>
      <c r="Y21" s="39">
        <v>0</v>
      </c>
      <c r="Z21" s="39">
        <v>0</v>
      </c>
      <c r="AA21" s="39">
        <f>578111560+4062781859+936000000+748800000+108000000+62400000+60000000+150000000+345000000</f>
        <v>7051093419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40">
        <f t="shared" si="9"/>
        <v>7051093419</v>
      </c>
      <c r="AO21" s="39">
        <v>0</v>
      </c>
      <c r="AP21" s="39">
        <v>0</v>
      </c>
      <c r="AQ21" s="39">
        <v>0</v>
      </c>
      <c r="AR21" s="39">
        <f>1030000000+200000000+157416523+450000000</f>
        <v>1837416523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40">
        <f t="shared" si="10"/>
        <v>1837416523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40">
        <f t="shared" si="11"/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f t="shared" si="3"/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40">
        <f t="shared" si="12"/>
        <v>0</v>
      </c>
      <c r="DE21" s="39">
        <v>0</v>
      </c>
      <c r="DF21" s="39">
        <v>0</v>
      </c>
      <c r="DG21" s="39">
        <v>0</v>
      </c>
      <c r="DH21" s="39">
        <v>0</v>
      </c>
      <c r="DI21" s="39">
        <v>0</v>
      </c>
      <c r="DJ21" s="39">
        <v>0</v>
      </c>
      <c r="DK21" s="39">
        <v>0</v>
      </c>
      <c r="DL21" s="39">
        <v>0</v>
      </c>
      <c r="DM21" s="39">
        <v>0</v>
      </c>
      <c r="DN21" s="39">
        <v>0</v>
      </c>
      <c r="DO21" s="39">
        <v>0</v>
      </c>
      <c r="DP21" s="39">
        <v>0</v>
      </c>
      <c r="DQ21" s="39">
        <v>0</v>
      </c>
      <c r="DR21" s="39">
        <v>0</v>
      </c>
      <c r="DS21" s="39">
        <v>0</v>
      </c>
      <c r="DT21" s="39">
        <v>0</v>
      </c>
      <c r="DU21" s="40">
        <f t="shared" si="13"/>
        <v>0</v>
      </c>
      <c r="DV21" s="39">
        <v>0</v>
      </c>
      <c r="DW21" s="39">
        <v>0</v>
      </c>
      <c r="DX21" s="39">
        <v>0</v>
      </c>
      <c r="DY21" s="39">
        <v>0</v>
      </c>
      <c r="DZ21" s="39">
        <v>0</v>
      </c>
      <c r="EA21" s="39">
        <v>0</v>
      </c>
      <c r="EB21" s="39">
        <v>0</v>
      </c>
      <c r="EC21" s="39">
        <v>0</v>
      </c>
      <c r="ED21" s="39">
        <v>0</v>
      </c>
      <c r="EE21" s="39">
        <v>0</v>
      </c>
      <c r="EF21" s="39">
        <v>0</v>
      </c>
      <c r="EG21" s="39">
        <v>0</v>
      </c>
      <c r="EH21" s="39">
        <v>0</v>
      </c>
      <c r="EI21" s="39">
        <v>0</v>
      </c>
      <c r="EJ21" s="39">
        <v>0</v>
      </c>
      <c r="EK21" s="39">
        <v>0</v>
      </c>
      <c r="EL21" s="39">
        <f t="shared" si="14"/>
        <v>0</v>
      </c>
      <c r="EM21" s="39">
        <v>0</v>
      </c>
      <c r="EN21" s="39">
        <v>0</v>
      </c>
      <c r="EO21" s="39">
        <v>0</v>
      </c>
      <c r="EP21" s="39">
        <v>0</v>
      </c>
      <c r="EQ21" s="39">
        <v>0</v>
      </c>
      <c r="ER21" s="39">
        <v>0</v>
      </c>
      <c r="ES21" s="39">
        <v>0</v>
      </c>
      <c r="ET21" s="39">
        <v>0</v>
      </c>
      <c r="EU21" s="39">
        <v>0</v>
      </c>
      <c r="EV21" s="39">
        <v>0</v>
      </c>
      <c r="EW21" s="39">
        <v>0</v>
      </c>
      <c r="EX21" s="39">
        <v>0</v>
      </c>
      <c r="EY21" s="39">
        <v>0</v>
      </c>
      <c r="EZ21" s="39">
        <v>0</v>
      </c>
      <c r="FA21" s="39">
        <v>0</v>
      </c>
      <c r="FB21" s="39">
        <v>0</v>
      </c>
      <c r="FC21" s="40">
        <f t="shared" si="15"/>
        <v>0</v>
      </c>
      <c r="FD21" s="39">
        <f t="shared" si="16"/>
        <v>8888509942</v>
      </c>
    </row>
    <row r="22" spans="1:160" s="41" customFormat="1" ht="92.25" customHeight="1" x14ac:dyDescent="0.25">
      <c r="A22" s="36" t="s">
        <v>593</v>
      </c>
      <c r="B22" s="36" t="s">
        <v>1154</v>
      </c>
      <c r="C22" s="36" t="s">
        <v>699</v>
      </c>
      <c r="D22" s="36" t="s">
        <v>693</v>
      </c>
      <c r="E22" s="36" t="s">
        <v>720</v>
      </c>
      <c r="F22" s="36">
        <v>42</v>
      </c>
      <c r="G22" s="37">
        <v>42</v>
      </c>
      <c r="H22" s="47" t="s">
        <v>2190</v>
      </c>
      <c r="I22" s="35" t="s">
        <v>2189</v>
      </c>
      <c r="J22" s="35" t="s">
        <v>2184</v>
      </c>
      <c r="K22" s="35"/>
      <c r="L22" s="35"/>
      <c r="M22" s="35" t="s">
        <v>2099</v>
      </c>
      <c r="N22" s="35" t="s">
        <v>2059</v>
      </c>
      <c r="O22" s="35">
        <v>2409</v>
      </c>
      <c r="P22" s="35" t="s">
        <v>2125</v>
      </c>
      <c r="Q22" s="38" t="s">
        <v>722</v>
      </c>
      <c r="R22" s="38">
        <v>40000</v>
      </c>
      <c r="S22" s="35">
        <v>10000</v>
      </c>
      <c r="T22" s="43">
        <v>44197</v>
      </c>
      <c r="U22" s="43">
        <v>44561</v>
      </c>
      <c r="V22" s="35" t="s">
        <v>2164</v>
      </c>
      <c r="W22" s="35" t="s">
        <v>2152</v>
      </c>
      <c r="X22" s="39">
        <v>0</v>
      </c>
      <c r="Y22" s="39">
        <v>0</v>
      </c>
      <c r="Z22" s="39">
        <v>0</v>
      </c>
      <c r="AA22" s="39">
        <v>99028000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40">
        <f t="shared" si="9"/>
        <v>99028000</v>
      </c>
      <c r="AO22" s="39">
        <v>0</v>
      </c>
      <c r="AP22" s="39">
        <v>0</v>
      </c>
      <c r="AQ22" s="39">
        <v>0</v>
      </c>
      <c r="AR22" s="39">
        <v>35000000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40">
        <f t="shared" si="10"/>
        <v>35000000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40">
        <f t="shared" si="11"/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f t="shared" si="3"/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40">
        <f t="shared" si="12"/>
        <v>0</v>
      </c>
      <c r="DE22" s="39">
        <v>0</v>
      </c>
      <c r="DF22" s="39">
        <v>0</v>
      </c>
      <c r="DG22" s="39">
        <v>0</v>
      </c>
      <c r="DH22" s="39">
        <v>0</v>
      </c>
      <c r="DI22" s="39">
        <v>0</v>
      </c>
      <c r="DJ22" s="39">
        <v>0</v>
      </c>
      <c r="DK22" s="39">
        <v>0</v>
      </c>
      <c r="DL22" s="39">
        <v>0</v>
      </c>
      <c r="DM22" s="39">
        <v>0</v>
      </c>
      <c r="DN22" s="39">
        <v>0</v>
      </c>
      <c r="DO22" s="39">
        <v>0</v>
      </c>
      <c r="DP22" s="39">
        <v>0</v>
      </c>
      <c r="DQ22" s="39">
        <v>0</v>
      </c>
      <c r="DR22" s="39">
        <v>0</v>
      </c>
      <c r="DS22" s="39">
        <v>0</v>
      </c>
      <c r="DT22" s="39">
        <v>0</v>
      </c>
      <c r="DU22" s="40">
        <f t="shared" si="13"/>
        <v>0</v>
      </c>
      <c r="DV22" s="39">
        <v>0</v>
      </c>
      <c r="DW22" s="39">
        <v>0</v>
      </c>
      <c r="DX22" s="39">
        <v>0</v>
      </c>
      <c r="DY22" s="39">
        <v>0</v>
      </c>
      <c r="DZ22" s="39">
        <v>0</v>
      </c>
      <c r="EA22" s="39">
        <v>0</v>
      </c>
      <c r="EB22" s="39">
        <v>0</v>
      </c>
      <c r="EC22" s="39">
        <v>0</v>
      </c>
      <c r="ED22" s="39">
        <v>0</v>
      </c>
      <c r="EE22" s="39">
        <v>0</v>
      </c>
      <c r="EF22" s="39">
        <v>0</v>
      </c>
      <c r="EG22" s="39">
        <v>0</v>
      </c>
      <c r="EH22" s="39">
        <v>0</v>
      </c>
      <c r="EI22" s="39">
        <v>0</v>
      </c>
      <c r="EJ22" s="39">
        <v>0</v>
      </c>
      <c r="EK22" s="39">
        <v>0</v>
      </c>
      <c r="EL22" s="39">
        <f t="shared" si="14"/>
        <v>0</v>
      </c>
      <c r="EM22" s="39">
        <v>0</v>
      </c>
      <c r="EN22" s="39">
        <v>0</v>
      </c>
      <c r="EO22" s="39">
        <v>0</v>
      </c>
      <c r="EP22" s="39">
        <v>0</v>
      </c>
      <c r="EQ22" s="39">
        <v>0</v>
      </c>
      <c r="ER22" s="39">
        <v>0</v>
      </c>
      <c r="ES22" s="39">
        <v>0</v>
      </c>
      <c r="ET22" s="39">
        <v>0</v>
      </c>
      <c r="EU22" s="39">
        <v>0</v>
      </c>
      <c r="EV22" s="39">
        <v>0</v>
      </c>
      <c r="EW22" s="39">
        <v>0</v>
      </c>
      <c r="EX22" s="39">
        <v>0</v>
      </c>
      <c r="EY22" s="39">
        <v>0</v>
      </c>
      <c r="EZ22" s="39">
        <v>0</v>
      </c>
      <c r="FA22" s="39">
        <v>0</v>
      </c>
      <c r="FB22" s="39">
        <v>0</v>
      </c>
      <c r="FC22" s="40">
        <f t="shared" si="15"/>
        <v>0</v>
      </c>
      <c r="FD22" s="39">
        <f t="shared" si="16"/>
        <v>134028000</v>
      </c>
    </row>
    <row r="23" spans="1:160" s="41" customFormat="1" ht="95.25" customHeight="1" x14ac:dyDescent="0.25">
      <c r="A23" s="36" t="s">
        <v>593</v>
      </c>
      <c r="B23" s="36" t="s">
        <v>1154</v>
      </c>
      <c r="C23" s="36" t="s">
        <v>699</v>
      </c>
      <c r="D23" s="36" t="s">
        <v>693</v>
      </c>
      <c r="E23" s="36" t="s">
        <v>720</v>
      </c>
      <c r="F23" s="36">
        <v>42</v>
      </c>
      <c r="G23" s="37">
        <v>42</v>
      </c>
      <c r="H23" s="47" t="s">
        <v>2190</v>
      </c>
      <c r="I23" s="35" t="s">
        <v>2189</v>
      </c>
      <c r="J23" s="35" t="s">
        <v>2184</v>
      </c>
      <c r="K23" s="35"/>
      <c r="L23" s="35"/>
      <c r="M23" s="35" t="s">
        <v>2099</v>
      </c>
      <c r="N23" s="35" t="s">
        <v>2059</v>
      </c>
      <c r="O23" s="35">
        <v>2409</v>
      </c>
      <c r="P23" s="35" t="s">
        <v>2125</v>
      </c>
      <c r="Q23" s="38" t="s">
        <v>724</v>
      </c>
      <c r="R23" s="38">
        <v>4</v>
      </c>
      <c r="S23" s="35">
        <v>1</v>
      </c>
      <c r="T23" s="43">
        <v>44197</v>
      </c>
      <c r="U23" s="43">
        <v>44561</v>
      </c>
      <c r="V23" s="35" t="s">
        <v>2165</v>
      </c>
      <c r="W23" s="35" t="s">
        <v>2152</v>
      </c>
      <c r="X23" s="39">
        <v>0</v>
      </c>
      <c r="Y23" s="39">
        <v>0</v>
      </c>
      <c r="Z23" s="39">
        <v>0</v>
      </c>
      <c r="AA23" s="39">
        <v>63009600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40">
        <f t="shared" si="9"/>
        <v>63009600</v>
      </c>
      <c r="AO23" s="39">
        <v>0</v>
      </c>
      <c r="AP23" s="39">
        <v>0</v>
      </c>
      <c r="AQ23" s="39">
        <v>0</v>
      </c>
      <c r="AR23" s="39">
        <v>35000000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40">
        <f t="shared" si="10"/>
        <v>35000000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40">
        <f t="shared" si="11"/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f t="shared" si="3"/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40">
        <f t="shared" si="12"/>
        <v>0</v>
      </c>
      <c r="DE23" s="39">
        <v>0</v>
      </c>
      <c r="DF23" s="39">
        <v>0</v>
      </c>
      <c r="DG23" s="39">
        <v>0</v>
      </c>
      <c r="DH23" s="39">
        <v>0</v>
      </c>
      <c r="DI23" s="39">
        <v>0</v>
      </c>
      <c r="DJ23" s="39">
        <v>0</v>
      </c>
      <c r="DK23" s="39">
        <v>0</v>
      </c>
      <c r="DL23" s="39">
        <v>0</v>
      </c>
      <c r="DM23" s="39">
        <v>0</v>
      </c>
      <c r="DN23" s="39">
        <v>0</v>
      </c>
      <c r="DO23" s="39">
        <v>0</v>
      </c>
      <c r="DP23" s="39">
        <v>0</v>
      </c>
      <c r="DQ23" s="39">
        <v>0</v>
      </c>
      <c r="DR23" s="39">
        <v>0</v>
      </c>
      <c r="DS23" s="39">
        <v>0</v>
      </c>
      <c r="DT23" s="39">
        <v>0</v>
      </c>
      <c r="DU23" s="40">
        <f t="shared" si="13"/>
        <v>0</v>
      </c>
      <c r="DV23" s="39">
        <v>0</v>
      </c>
      <c r="DW23" s="39">
        <v>0</v>
      </c>
      <c r="DX23" s="39">
        <v>0</v>
      </c>
      <c r="DY23" s="39">
        <v>0</v>
      </c>
      <c r="DZ23" s="39">
        <v>0</v>
      </c>
      <c r="EA23" s="39">
        <v>0</v>
      </c>
      <c r="EB23" s="39">
        <v>0</v>
      </c>
      <c r="EC23" s="39">
        <v>0</v>
      </c>
      <c r="ED23" s="39">
        <v>0</v>
      </c>
      <c r="EE23" s="39">
        <v>0</v>
      </c>
      <c r="EF23" s="39">
        <v>0</v>
      </c>
      <c r="EG23" s="39">
        <v>0</v>
      </c>
      <c r="EH23" s="39">
        <v>0</v>
      </c>
      <c r="EI23" s="39">
        <v>0</v>
      </c>
      <c r="EJ23" s="39">
        <v>0</v>
      </c>
      <c r="EK23" s="39">
        <v>0</v>
      </c>
      <c r="EL23" s="39">
        <f t="shared" si="14"/>
        <v>0</v>
      </c>
      <c r="EM23" s="39">
        <v>0</v>
      </c>
      <c r="EN23" s="39">
        <v>0</v>
      </c>
      <c r="EO23" s="39">
        <v>0</v>
      </c>
      <c r="EP23" s="39">
        <v>0</v>
      </c>
      <c r="EQ23" s="39">
        <v>0</v>
      </c>
      <c r="ER23" s="39">
        <v>0</v>
      </c>
      <c r="ES23" s="39">
        <v>0</v>
      </c>
      <c r="ET23" s="39">
        <v>0</v>
      </c>
      <c r="EU23" s="39">
        <v>0</v>
      </c>
      <c r="EV23" s="39">
        <v>0</v>
      </c>
      <c r="EW23" s="39">
        <v>0</v>
      </c>
      <c r="EX23" s="39">
        <v>0</v>
      </c>
      <c r="EY23" s="39">
        <v>0</v>
      </c>
      <c r="EZ23" s="39">
        <v>0</v>
      </c>
      <c r="FA23" s="39">
        <v>0</v>
      </c>
      <c r="FB23" s="39">
        <v>0</v>
      </c>
      <c r="FC23" s="40">
        <f t="shared" si="15"/>
        <v>0</v>
      </c>
      <c r="FD23" s="39">
        <f t="shared" si="16"/>
        <v>98009600</v>
      </c>
    </row>
    <row r="24" spans="1:160" s="41" customFormat="1" ht="88.5" customHeight="1" x14ac:dyDescent="0.25">
      <c r="A24" s="36" t="s">
        <v>593</v>
      </c>
      <c r="B24" s="36" t="s">
        <v>1154</v>
      </c>
      <c r="C24" s="36" t="s">
        <v>699</v>
      </c>
      <c r="D24" s="36" t="s">
        <v>693</v>
      </c>
      <c r="E24" s="36" t="s">
        <v>720</v>
      </c>
      <c r="F24" s="36">
        <v>42</v>
      </c>
      <c r="G24" s="37">
        <v>42</v>
      </c>
      <c r="H24" s="47" t="s">
        <v>2190</v>
      </c>
      <c r="I24" s="35" t="s">
        <v>2189</v>
      </c>
      <c r="J24" s="35" t="s">
        <v>2184</v>
      </c>
      <c r="K24" s="35"/>
      <c r="L24" s="35"/>
      <c r="M24" s="35" t="s">
        <v>2099</v>
      </c>
      <c r="N24" s="35" t="s">
        <v>2059</v>
      </c>
      <c r="O24" s="35">
        <v>2409</v>
      </c>
      <c r="P24" s="35" t="s">
        <v>2125</v>
      </c>
      <c r="Q24" s="38" t="s">
        <v>725</v>
      </c>
      <c r="R24" s="38">
        <v>2</v>
      </c>
      <c r="S24" s="35">
        <v>1</v>
      </c>
      <c r="T24" s="43">
        <v>44197</v>
      </c>
      <c r="U24" s="43">
        <v>44561</v>
      </c>
      <c r="V24" s="35" t="s">
        <v>2157</v>
      </c>
      <c r="W24" s="35" t="s">
        <v>2152</v>
      </c>
      <c r="X24" s="39">
        <v>0</v>
      </c>
      <c r="Y24" s="39">
        <v>0</v>
      </c>
      <c r="Z24" s="39">
        <v>0</v>
      </c>
      <c r="AA24" s="39">
        <v>27600000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40">
        <f t="shared" si="9"/>
        <v>27600000</v>
      </c>
      <c r="AO24" s="39">
        <v>0</v>
      </c>
      <c r="AP24" s="39">
        <v>0</v>
      </c>
      <c r="AQ24" s="39">
        <v>0</v>
      </c>
      <c r="AR24" s="39">
        <v>80000000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40">
        <f t="shared" si="10"/>
        <v>80000000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40">
        <f t="shared" si="11"/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f t="shared" si="3"/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40">
        <f t="shared" si="12"/>
        <v>0</v>
      </c>
      <c r="DE24" s="39">
        <v>0</v>
      </c>
      <c r="DF24" s="39">
        <v>0</v>
      </c>
      <c r="DG24" s="39">
        <v>0</v>
      </c>
      <c r="DH24" s="39">
        <v>0</v>
      </c>
      <c r="DI24" s="39">
        <v>0</v>
      </c>
      <c r="DJ24" s="39">
        <v>0</v>
      </c>
      <c r="DK24" s="39">
        <v>0</v>
      </c>
      <c r="DL24" s="39">
        <v>0</v>
      </c>
      <c r="DM24" s="39">
        <v>0</v>
      </c>
      <c r="DN24" s="39">
        <v>0</v>
      </c>
      <c r="DO24" s="39">
        <v>0</v>
      </c>
      <c r="DP24" s="39">
        <v>0</v>
      </c>
      <c r="DQ24" s="39">
        <v>0</v>
      </c>
      <c r="DR24" s="39">
        <v>0</v>
      </c>
      <c r="DS24" s="39">
        <v>0</v>
      </c>
      <c r="DT24" s="39">
        <v>0</v>
      </c>
      <c r="DU24" s="40">
        <f t="shared" si="13"/>
        <v>0</v>
      </c>
      <c r="DV24" s="39">
        <v>0</v>
      </c>
      <c r="DW24" s="39">
        <v>0</v>
      </c>
      <c r="DX24" s="39">
        <v>0</v>
      </c>
      <c r="DY24" s="39">
        <v>0</v>
      </c>
      <c r="DZ24" s="39">
        <v>0</v>
      </c>
      <c r="EA24" s="39">
        <v>0</v>
      </c>
      <c r="EB24" s="39">
        <v>0</v>
      </c>
      <c r="EC24" s="39">
        <v>0</v>
      </c>
      <c r="ED24" s="39">
        <v>0</v>
      </c>
      <c r="EE24" s="39">
        <v>0</v>
      </c>
      <c r="EF24" s="39">
        <v>0</v>
      </c>
      <c r="EG24" s="39">
        <v>0</v>
      </c>
      <c r="EH24" s="39">
        <v>0</v>
      </c>
      <c r="EI24" s="39">
        <v>0</v>
      </c>
      <c r="EJ24" s="39">
        <v>0</v>
      </c>
      <c r="EK24" s="39">
        <v>0</v>
      </c>
      <c r="EL24" s="39">
        <f t="shared" si="14"/>
        <v>0</v>
      </c>
      <c r="EM24" s="39">
        <v>0</v>
      </c>
      <c r="EN24" s="39">
        <v>0</v>
      </c>
      <c r="EO24" s="39">
        <v>0</v>
      </c>
      <c r="EP24" s="39">
        <v>0</v>
      </c>
      <c r="EQ24" s="39">
        <v>0</v>
      </c>
      <c r="ER24" s="39">
        <v>0</v>
      </c>
      <c r="ES24" s="39">
        <v>0</v>
      </c>
      <c r="ET24" s="39">
        <v>0</v>
      </c>
      <c r="EU24" s="39">
        <v>0</v>
      </c>
      <c r="EV24" s="39">
        <v>0</v>
      </c>
      <c r="EW24" s="39">
        <v>0</v>
      </c>
      <c r="EX24" s="39">
        <v>0</v>
      </c>
      <c r="EY24" s="39">
        <v>0</v>
      </c>
      <c r="EZ24" s="39">
        <v>0</v>
      </c>
      <c r="FA24" s="39">
        <v>0</v>
      </c>
      <c r="FB24" s="39">
        <v>0</v>
      </c>
      <c r="FC24" s="40">
        <f t="shared" si="15"/>
        <v>0</v>
      </c>
      <c r="FD24" s="39">
        <f t="shared" si="16"/>
        <v>107600000</v>
      </c>
    </row>
    <row r="25" spans="1:160" s="41" customFormat="1" ht="89.25" customHeight="1" x14ac:dyDescent="0.25">
      <c r="A25" s="36" t="s">
        <v>593</v>
      </c>
      <c r="B25" s="36" t="s">
        <v>1154</v>
      </c>
      <c r="C25" s="36" t="s">
        <v>699</v>
      </c>
      <c r="D25" s="36" t="s">
        <v>693</v>
      </c>
      <c r="E25" s="36" t="s">
        <v>726</v>
      </c>
      <c r="F25" s="36">
        <v>180</v>
      </c>
      <c r="G25" s="37">
        <v>180</v>
      </c>
      <c r="H25" s="47" t="s">
        <v>2190</v>
      </c>
      <c r="I25" s="35" t="s">
        <v>2189</v>
      </c>
      <c r="J25" s="35" t="s">
        <v>2184</v>
      </c>
      <c r="K25" s="35"/>
      <c r="L25" s="35"/>
      <c r="M25" s="35" t="s">
        <v>2099</v>
      </c>
      <c r="N25" s="35" t="s">
        <v>2059</v>
      </c>
      <c r="O25" s="35">
        <v>2409</v>
      </c>
      <c r="P25" s="35" t="s">
        <v>2125</v>
      </c>
      <c r="Q25" s="38" t="s">
        <v>727</v>
      </c>
      <c r="R25" s="38">
        <v>140000</v>
      </c>
      <c r="S25" s="35">
        <v>42500</v>
      </c>
      <c r="T25" s="43">
        <v>44197</v>
      </c>
      <c r="U25" s="43">
        <v>44561</v>
      </c>
      <c r="V25" s="35" t="s">
        <v>2166</v>
      </c>
      <c r="W25" s="35" t="s">
        <v>2152</v>
      </c>
      <c r="X25" s="39">
        <v>0</v>
      </c>
      <c r="Y25" s="39">
        <v>0</v>
      </c>
      <c r="Z25" s="39">
        <v>0</v>
      </c>
      <c r="AA25" s="39">
        <v>99397296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40">
        <f t="shared" si="9"/>
        <v>99397296</v>
      </c>
      <c r="AO25" s="39">
        <v>0</v>
      </c>
      <c r="AP25" s="39">
        <v>0</v>
      </c>
      <c r="AQ25" s="39">
        <v>0</v>
      </c>
      <c r="AR25" s="39">
        <v>590000000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40">
        <f t="shared" si="10"/>
        <v>590000000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40">
        <f t="shared" si="11"/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f t="shared" si="3"/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40">
        <f t="shared" si="12"/>
        <v>0</v>
      </c>
      <c r="DE25" s="39">
        <v>0</v>
      </c>
      <c r="DF25" s="39">
        <v>0</v>
      </c>
      <c r="DG25" s="39">
        <v>0</v>
      </c>
      <c r="DH25" s="39">
        <v>0</v>
      </c>
      <c r="DI25" s="39">
        <v>0</v>
      </c>
      <c r="DJ25" s="39">
        <v>0</v>
      </c>
      <c r="DK25" s="39">
        <v>0</v>
      </c>
      <c r="DL25" s="39">
        <v>0</v>
      </c>
      <c r="DM25" s="39">
        <v>0</v>
      </c>
      <c r="DN25" s="39">
        <v>0</v>
      </c>
      <c r="DO25" s="39">
        <v>0</v>
      </c>
      <c r="DP25" s="39">
        <v>0</v>
      </c>
      <c r="DQ25" s="39">
        <v>0</v>
      </c>
      <c r="DR25" s="39">
        <v>0</v>
      </c>
      <c r="DS25" s="39">
        <v>0</v>
      </c>
      <c r="DT25" s="39">
        <v>0</v>
      </c>
      <c r="DU25" s="40">
        <f t="shared" si="13"/>
        <v>0</v>
      </c>
      <c r="DV25" s="39">
        <v>0</v>
      </c>
      <c r="DW25" s="39">
        <v>0</v>
      </c>
      <c r="DX25" s="39">
        <v>0</v>
      </c>
      <c r="DY25" s="39">
        <v>0</v>
      </c>
      <c r="DZ25" s="39">
        <v>0</v>
      </c>
      <c r="EA25" s="39">
        <v>0</v>
      </c>
      <c r="EB25" s="39">
        <v>0</v>
      </c>
      <c r="EC25" s="39">
        <v>0</v>
      </c>
      <c r="ED25" s="39">
        <v>0</v>
      </c>
      <c r="EE25" s="39">
        <v>0</v>
      </c>
      <c r="EF25" s="39">
        <v>0</v>
      </c>
      <c r="EG25" s="39">
        <v>0</v>
      </c>
      <c r="EH25" s="39">
        <v>0</v>
      </c>
      <c r="EI25" s="39">
        <v>0</v>
      </c>
      <c r="EJ25" s="39">
        <v>0</v>
      </c>
      <c r="EK25" s="39">
        <v>0</v>
      </c>
      <c r="EL25" s="39">
        <f t="shared" si="14"/>
        <v>0</v>
      </c>
      <c r="EM25" s="39">
        <v>0</v>
      </c>
      <c r="EN25" s="39">
        <v>0</v>
      </c>
      <c r="EO25" s="39">
        <v>0</v>
      </c>
      <c r="EP25" s="39">
        <v>0</v>
      </c>
      <c r="EQ25" s="39">
        <v>0</v>
      </c>
      <c r="ER25" s="39">
        <v>0</v>
      </c>
      <c r="ES25" s="39">
        <v>0</v>
      </c>
      <c r="ET25" s="39">
        <v>0</v>
      </c>
      <c r="EU25" s="39">
        <v>0</v>
      </c>
      <c r="EV25" s="39">
        <v>0</v>
      </c>
      <c r="EW25" s="39">
        <v>0</v>
      </c>
      <c r="EX25" s="39">
        <v>0</v>
      </c>
      <c r="EY25" s="39">
        <v>0</v>
      </c>
      <c r="EZ25" s="39">
        <v>0</v>
      </c>
      <c r="FA25" s="39">
        <v>0</v>
      </c>
      <c r="FB25" s="39">
        <v>0</v>
      </c>
      <c r="FC25" s="40">
        <f t="shared" si="15"/>
        <v>0</v>
      </c>
      <c r="FD25" s="39">
        <f t="shared" si="16"/>
        <v>689397296</v>
      </c>
    </row>
    <row r="26" spans="1:160" s="41" customFormat="1" ht="83.25" customHeight="1" x14ac:dyDescent="0.25">
      <c r="A26" s="36" t="s">
        <v>593</v>
      </c>
      <c r="B26" s="36" t="s">
        <v>1154</v>
      </c>
      <c r="C26" s="36" t="s">
        <v>699</v>
      </c>
      <c r="D26" s="36" t="s">
        <v>693</v>
      </c>
      <c r="E26" s="36" t="s">
        <v>726</v>
      </c>
      <c r="F26" s="36">
        <v>180</v>
      </c>
      <c r="G26" s="37">
        <v>180</v>
      </c>
      <c r="H26" s="47" t="s">
        <v>2190</v>
      </c>
      <c r="I26" s="35" t="s">
        <v>2189</v>
      </c>
      <c r="J26" s="35" t="s">
        <v>2184</v>
      </c>
      <c r="K26" s="35"/>
      <c r="L26" s="35"/>
      <c r="M26" s="35" t="s">
        <v>2099</v>
      </c>
      <c r="N26" s="35" t="s">
        <v>2059</v>
      </c>
      <c r="O26" s="35">
        <v>2409</v>
      </c>
      <c r="P26" s="35" t="s">
        <v>2125</v>
      </c>
      <c r="Q26" s="38" t="s">
        <v>728</v>
      </c>
      <c r="R26" s="38">
        <v>2300</v>
      </c>
      <c r="S26" s="35">
        <v>650</v>
      </c>
      <c r="T26" s="43">
        <v>44197</v>
      </c>
      <c r="U26" s="43">
        <v>44561</v>
      </c>
      <c r="V26" s="35" t="s">
        <v>2167</v>
      </c>
      <c r="W26" s="35" t="s">
        <v>2152</v>
      </c>
      <c r="X26" s="39">
        <v>0</v>
      </c>
      <c r="Y26" s="39">
        <v>0</v>
      </c>
      <c r="Z26" s="39">
        <v>0</v>
      </c>
      <c r="AA26" s="39">
        <v>99397296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40">
        <f t="shared" si="9"/>
        <v>99397296</v>
      </c>
      <c r="AO26" s="39">
        <v>0</v>
      </c>
      <c r="AP26" s="39">
        <v>0</v>
      </c>
      <c r="AQ26" s="39">
        <v>0</v>
      </c>
      <c r="AR26" s="39">
        <v>450000000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40">
        <f t="shared" si="10"/>
        <v>450000000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40">
        <f t="shared" si="11"/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f t="shared" si="3"/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40">
        <f t="shared" si="12"/>
        <v>0</v>
      </c>
      <c r="DE26" s="39">
        <v>0</v>
      </c>
      <c r="DF26" s="39">
        <v>0</v>
      </c>
      <c r="DG26" s="39">
        <v>0</v>
      </c>
      <c r="DH26" s="39">
        <v>0</v>
      </c>
      <c r="DI26" s="39">
        <v>0</v>
      </c>
      <c r="DJ26" s="39">
        <v>0</v>
      </c>
      <c r="DK26" s="39">
        <v>0</v>
      </c>
      <c r="DL26" s="39">
        <v>0</v>
      </c>
      <c r="DM26" s="39">
        <v>0</v>
      </c>
      <c r="DN26" s="39">
        <v>0</v>
      </c>
      <c r="DO26" s="39">
        <v>0</v>
      </c>
      <c r="DP26" s="39">
        <v>0</v>
      </c>
      <c r="DQ26" s="39">
        <v>0</v>
      </c>
      <c r="DR26" s="39">
        <v>0</v>
      </c>
      <c r="DS26" s="39">
        <v>0</v>
      </c>
      <c r="DT26" s="39">
        <v>0</v>
      </c>
      <c r="DU26" s="40">
        <f t="shared" si="13"/>
        <v>0</v>
      </c>
      <c r="DV26" s="39">
        <v>0</v>
      </c>
      <c r="DW26" s="39">
        <v>0</v>
      </c>
      <c r="DX26" s="39">
        <v>0</v>
      </c>
      <c r="DY26" s="39">
        <v>0</v>
      </c>
      <c r="DZ26" s="39">
        <v>0</v>
      </c>
      <c r="EA26" s="39">
        <v>0</v>
      </c>
      <c r="EB26" s="39">
        <v>0</v>
      </c>
      <c r="EC26" s="39">
        <v>0</v>
      </c>
      <c r="ED26" s="39">
        <v>0</v>
      </c>
      <c r="EE26" s="39">
        <v>0</v>
      </c>
      <c r="EF26" s="39">
        <v>0</v>
      </c>
      <c r="EG26" s="39">
        <v>0</v>
      </c>
      <c r="EH26" s="39">
        <v>0</v>
      </c>
      <c r="EI26" s="39">
        <v>0</v>
      </c>
      <c r="EJ26" s="39">
        <v>0</v>
      </c>
      <c r="EK26" s="39">
        <v>0</v>
      </c>
      <c r="EL26" s="39">
        <f t="shared" si="14"/>
        <v>0</v>
      </c>
      <c r="EM26" s="39">
        <v>0</v>
      </c>
      <c r="EN26" s="39">
        <v>0</v>
      </c>
      <c r="EO26" s="39">
        <v>0</v>
      </c>
      <c r="EP26" s="39">
        <v>0</v>
      </c>
      <c r="EQ26" s="39">
        <v>0</v>
      </c>
      <c r="ER26" s="39">
        <v>0</v>
      </c>
      <c r="ES26" s="39">
        <v>0</v>
      </c>
      <c r="ET26" s="39">
        <v>0</v>
      </c>
      <c r="EU26" s="39">
        <v>0</v>
      </c>
      <c r="EV26" s="39">
        <v>0</v>
      </c>
      <c r="EW26" s="39">
        <v>0</v>
      </c>
      <c r="EX26" s="39">
        <v>0</v>
      </c>
      <c r="EY26" s="39">
        <v>0</v>
      </c>
      <c r="EZ26" s="39">
        <v>0</v>
      </c>
      <c r="FA26" s="39">
        <v>0</v>
      </c>
      <c r="FB26" s="39">
        <v>0</v>
      </c>
      <c r="FC26" s="40">
        <f t="shared" si="15"/>
        <v>0</v>
      </c>
      <c r="FD26" s="39">
        <f t="shared" si="16"/>
        <v>549397296</v>
      </c>
    </row>
    <row r="27" spans="1:160" s="41" customFormat="1" ht="89.25" customHeight="1" x14ac:dyDescent="0.25">
      <c r="A27" s="36" t="s">
        <v>593</v>
      </c>
      <c r="B27" s="36" t="s">
        <v>1154</v>
      </c>
      <c r="C27" s="36" t="s">
        <v>699</v>
      </c>
      <c r="D27" s="36" t="s">
        <v>693</v>
      </c>
      <c r="E27" s="36" t="s">
        <v>726</v>
      </c>
      <c r="F27" s="36">
        <v>180</v>
      </c>
      <c r="G27" s="37">
        <v>180</v>
      </c>
      <c r="H27" s="47" t="s">
        <v>2190</v>
      </c>
      <c r="I27" s="35" t="s">
        <v>2189</v>
      </c>
      <c r="J27" s="35" t="s">
        <v>2184</v>
      </c>
      <c r="K27" s="35"/>
      <c r="L27" s="35"/>
      <c r="M27" s="35" t="s">
        <v>2099</v>
      </c>
      <c r="N27" s="35" t="s">
        <v>2059</v>
      </c>
      <c r="O27" s="35">
        <v>2409</v>
      </c>
      <c r="P27" s="35" t="s">
        <v>2125</v>
      </c>
      <c r="Q27" s="38" t="s">
        <v>729</v>
      </c>
      <c r="R27" s="38">
        <v>1</v>
      </c>
      <c r="S27" s="35">
        <v>1</v>
      </c>
      <c r="T27" s="43">
        <v>44197</v>
      </c>
      <c r="U27" s="43">
        <v>44561</v>
      </c>
      <c r="V27" s="35" t="s">
        <v>2168</v>
      </c>
      <c r="W27" s="35" t="s">
        <v>2152</v>
      </c>
      <c r="X27" s="39">
        <v>0</v>
      </c>
      <c r="Y27" s="39">
        <v>0</v>
      </c>
      <c r="Z27" s="39">
        <v>0</v>
      </c>
      <c r="AA27" s="39">
        <v>39762000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40">
        <f t="shared" si="9"/>
        <v>39762000</v>
      </c>
      <c r="AO27" s="39">
        <v>0</v>
      </c>
      <c r="AP27" s="39">
        <v>0</v>
      </c>
      <c r="AQ27" s="39">
        <v>0</v>
      </c>
      <c r="AR27" s="39">
        <v>60000000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40">
        <f t="shared" si="10"/>
        <v>60000000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40">
        <f t="shared" si="11"/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f t="shared" si="3"/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40">
        <f t="shared" si="12"/>
        <v>0</v>
      </c>
      <c r="DE27" s="39">
        <v>0</v>
      </c>
      <c r="DF27" s="39">
        <v>0</v>
      </c>
      <c r="DG27" s="39">
        <v>0</v>
      </c>
      <c r="DH27" s="39">
        <v>0</v>
      </c>
      <c r="DI27" s="39">
        <v>0</v>
      </c>
      <c r="DJ27" s="39">
        <v>0</v>
      </c>
      <c r="DK27" s="39">
        <v>0</v>
      </c>
      <c r="DL27" s="39">
        <v>0</v>
      </c>
      <c r="DM27" s="39">
        <v>0</v>
      </c>
      <c r="DN27" s="39">
        <v>0</v>
      </c>
      <c r="DO27" s="39">
        <v>0</v>
      </c>
      <c r="DP27" s="39">
        <v>0</v>
      </c>
      <c r="DQ27" s="39">
        <v>0</v>
      </c>
      <c r="DR27" s="39">
        <v>0</v>
      </c>
      <c r="DS27" s="39">
        <v>0</v>
      </c>
      <c r="DT27" s="39">
        <v>0</v>
      </c>
      <c r="DU27" s="40">
        <f t="shared" si="13"/>
        <v>0</v>
      </c>
      <c r="DV27" s="39">
        <v>0</v>
      </c>
      <c r="DW27" s="39">
        <v>0</v>
      </c>
      <c r="DX27" s="39">
        <v>0</v>
      </c>
      <c r="DY27" s="39">
        <v>0</v>
      </c>
      <c r="DZ27" s="39">
        <v>0</v>
      </c>
      <c r="EA27" s="39">
        <v>0</v>
      </c>
      <c r="EB27" s="39">
        <v>0</v>
      </c>
      <c r="EC27" s="39">
        <v>0</v>
      </c>
      <c r="ED27" s="39">
        <v>0</v>
      </c>
      <c r="EE27" s="39">
        <v>0</v>
      </c>
      <c r="EF27" s="39">
        <v>0</v>
      </c>
      <c r="EG27" s="39">
        <v>0</v>
      </c>
      <c r="EH27" s="39">
        <v>0</v>
      </c>
      <c r="EI27" s="39">
        <v>0</v>
      </c>
      <c r="EJ27" s="39">
        <v>0</v>
      </c>
      <c r="EK27" s="39">
        <v>0</v>
      </c>
      <c r="EL27" s="39">
        <f t="shared" si="14"/>
        <v>0</v>
      </c>
      <c r="EM27" s="39">
        <v>0</v>
      </c>
      <c r="EN27" s="39">
        <v>0</v>
      </c>
      <c r="EO27" s="39">
        <v>0</v>
      </c>
      <c r="EP27" s="39">
        <v>0</v>
      </c>
      <c r="EQ27" s="39">
        <v>0</v>
      </c>
      <c r="ER27" s="39">
        <v>0</v>
      </c>
      <c r="ES27" s="39">
        <v>0</v>
      </c>
      <c r="ET27" s="39">
        <v>0</v>
      </c>
      <c r="EU27" s="39">
        <v>0</v>
      </c>
      <c r="EV27" s="39">
        <v>0</v>
      </c>
      <c r="EW27" s="39">
        <v>0</v>
      </c>
      <c r="EX27" s="39">
        <v>0</v>
      </c>
      <c r="EY27" s="39">
        <v>0</v>
      </c>
      <c r="EZ27" s="39">
        <v>0</v>
      </c>
      <c r="FA27" s="39">
        <v>0</v>
      </c>
      <c r="FB27" s="39">
        <v>0</v>
      </c>
      <c r="FC27" s="40">
        <f t="shared" si="15"/>
        <v>0</v>
      </c>
      <c r="FD27" s="39">
        <f t="shared" si="16"/>
        <v>99762000</v>
      </c>
    </row>
    <row r="28" spans="1:160" s="41" customFormat="1" ht="99" customHeight="1" x14ac:dyDescent="0.25">
      <c r="A28" s="36" t="s">
        <v>593</v>
      </c>
      <c r="B28" s="36" t="s">
        <v>1154</v>
      </c>
      <c r="C28" s="36" t="s">
        <v>699</v>
      </c>
      <c r="D28" s="36" t="s">
        <v>693</v>
      </c>
      <c r="E28" s="36" t="s">
        <v>730</v>
      </c>
      <c r="F28" s="36">
        <v>11</v>
      </c>
      <c r="G28" s="37">
        <v>11</v>
      </c>
      <c r="H28" s="47" t="s">
        <v>2190</v>
      </c>
      <c r="I28" s="35" t="s">
        <v>2189</v>
      </c>
      <c r="J28" s="35" t="s">
        <v>2184</v>
      </c>
      <c r="K28" s="35"/>
      <c r="L28" s="35"/>
      <c r="M28" s="35" t="s">
        <v>2099</v>
      </c>
      <c r="N28" s="35" t="s">
        <v>2059</v>
      </c>
      <c r="O28" s="35">
        <v>2409</v>
      </c>
      <c r="P28" s="35" t="s">
        <v>2125</v>
      </c>
      <c r="Q28" s="38" t="s">
        <v>722</v>
      </c>
      <c r="R28" s="38">
        <v>40000</v>
      </c>
      <c r="S28" s="35">
        <v>10000</v>
      </c>
      <c r="T28" s="43">
        <v>44197</v>
      </c>
      <c r="U28" s="43">
        <v>44561</v>
      </c>
      <c r="V28" s="35" t="s">
        <v>2164</v>
      </c>
      <c r="W28" s="35" t="s">
        <v>2152</v>
      </c>
      <c r="X28" s="39">
        <v>0</v>
      </c>
      <c r="Y28" s="39">
        <v>0</v>
      </c>
      <c r="Z28" s="39">
        <v>0</v>
      </c>
      <c r="AA28" s="39">
        <v>99028000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40">
        <f t="shared" ref="AN28" si="17">SUM(X28:AM28)</f>
        <v>99028000</v>
      </c>
      <c r="AO28" s="39">
        <v>0</v>
      </c>
      <c r="AP28" s="39">
        <v>0</v>
      </c>
      <c r="AQ28" s="39">
        <v>0</v>
      </c>
      <c r="AR28" s="39">
        <v>35000000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40">
        <f t="shared" si="10"/>
        <v>35000000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40">
        <f t="shared" si="11"/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f t="shared" si="3"/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40">
        <f t="shared" si="12"/>
        <v>0</v>
      </c>
      <c r="DE28" s="39">
        <v>0</v>
      </c>
      <c r="DF28" s="39">
        <v>0</v>
      </c>
      <c r="DG28" s="39">
        <v>0</v>
      </c>
      <c r="DH28" s="39">
        <v>0</v>
      </c>
      <c r="DI28" s="39">
        <v>0</v>
      </c>
      <c r="DJ28" s="39">
        <v>0</v>
      </c>
      <c r="DK28" s="39">
        <v>0</v>
      </c>
      <c r="DL28" s="39">
        <v>0</v>
      </c>
      <c r="DM28" s="39">
        <v>0</v>
      </c>
      <c r="DN28" s="39">
        <v>0</v>
      </c>
      <c r="DO28" s="39">
        <v>0</v>
      </c>
      <c r="DP28" s="39">
        <v>0</v>
      </c>
      <c r="DQ28" s="39">
        <v>0</v>
      </c>
      <c r="DR28" s="39">
        <v>0</v>
      </c>
      <c r="DS28" s="39">
        <v>0</v>
      </c>
      <c r="DT28" s="39">
        <v>0</v>
      </c>
      <c r="DU28" s="40">
        <f t="shared" si="13"/>
        <v>0</v>
      </c>
      <c r="DV28" s="39">
        <v>0</v>
      </c>
      <c r="DW28" s="39">
        <v>0</v>
      </c>
      <c r="DX28" s="39">
        <v>0</v>
      </c>
      <c r="DY28" s="39">
        <v>0</v>
      </c>
      <c r="DZ28" s="39">
        <v>0</v>
      </c>
      <c r="EA28" s="39">
        <v>0</v>
      </c>
      <c r="EB28" s="39">
        <v>0</v>
      </c>
      <c r="EC28" s="39">
        <v>0</v>
      </c>
      <c r="ED28" s="39">
        <v>0</v>
      </c>
      <c r="EE28" s="39">
        <v>0</v>
      </c>
      <c r="EF28" s="39">
        <v>0</v>
      </c>
      <c r="EG28" s="39">
        <v>0</v>
      </c>
      <c r="EH28" s="39">
        <v>0</v>
      </c>
      <c r="EI28" s="39">
        <v>0</v>
      </c>
      <c r="EJ28" s="39">
        <v>0</v>
      </c>
      <c r="EK28" s="39">
        <v>0</v>
      </c>
      <c r="EL28" s="39">
        <f t="shared" si="14"/>
        <v>0</v>
      </c>
      <c r="EM28" s="39">
        <v>0</v>
      </c>
      <c r="EN28" s="39">
        <v>0</v>
      </c>
      <c r="EO28" s="39">
        <v>0</v>
      </c>
      <c r="EP28" s="39">
        <v>0</v>
      </c>
      <c r="EQ28" s="39">
        <v>0</v>
      </c>
      <c r="ER28" s="39">
        <v>0</v>
      </c>
      <c r="ES28" s="39">
        <v>0</v>
      </c>
      <c r="ET28" s="39">
        <v>0</v>
      </c>
      <c r="EU28" s="39">
        <v>0</v>
      </c>
      <c r="EV28" s="39">
        <v>0</v>
      </c>
      <c r="EW28" s="39">
        <v>0</v>
      </c>
      <c r="EX28" s="39">
        <v>0</v>
      </c>
      <c r="EY28" s="39">
        <v>0</v>
      </c>
      <c r="EZ28" s="39">
        <v>0</v>
      </c>
      <c r="FA28" s="39">
        <v>0</v>
      </c>
      <c r="FB28" s="39">
        <v>0</v>
      </c>
      <c r="FC28" s="40">
        <f t="shared" si="15"/>
        <v>0</v>
      </c>
      <c r="FD28" s="39">
        <f t="shared" si="16"/>
        <v>134028000</v>
      </c>
    </row>
    <row r="29" spans="1:160" s="41" customFormat="1" ht="81.75" customHeight="1" x14ac:dyDescent="0.25">
      <c r="A29" s="36" t="s">
        <v>593</v>
      </c>
      <c r="B29" s="36" t="s">
        <v>1154</v>
      </c>
      <c r="C29" s="36" t="s">
        <v>699</v>
      </c>
      <c r="D29" s="36" t="s">
        <v>693</v>
      </c>
      <c r="E29" s="36" t="s">
        <v>730</v>
      </c>
      <c r="F29" s="36">
        <v>11</v>
      </c>
      <c r="G29" s="37">
        <v>11</v>
      </c>
      <c r="H29" s="47" t="s">
        <v>2190</v>
      </c>
      <c r="I29" s="35" t="s">
        <v>2189</v>
      </c>
      <c r="J29" s="35" t="s">
        <v>2184</v>
      </c>
      <c r="K29" s="35"/>
      <c r="L29" s="35"/>
      <c r="M29" s="35" t="s">
        <v>2099</v>
      </c>
      <c r="N29" s="35" t="s">
        <v>2059</v>
      </c>
      <c r="O29" s="35">
        <v>2409</v>
      </c>
      <c r="P29" s="35" t="s">
        <v>2125</v>
      </c>
      <c r="Q29" s="38" t="s">
        <v>731</v>
      </c>
      <c r="R29" s="38">
        <v>1</v>
      </c>
      <c r="S29" s="35">
        <v>1</v>
      </c>
      <c r="T29" s="43">
        <v>44197</v>
      </c>
      <c r="U29" s="43">
        <v>44561</v>
      </c>
      <c r="V29" s="35" t="s">
        <v>2171</v>
      </c>
      <c r="W29" s="35" t="s">
        <v>2152</v>
      </c>
      <c r="X29" s="39">
        <v>0</v>
      </c>
      <c r="Y29" s="39">
        <v>0</v>
      </c>
      <c r="Z29" s="39">
        <v>0</v>
      </c>
      <c r="AA29" s="39">
        <v>44400000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40">
        <f t="shared" si="9"/>
        <v>44400000</v>
      </c>
      <c r="AO29" s="39">
        <v>0</v>
      </c>
      <c r="AP29" s="39">
        <v>0</v>
      </c>
      <c r="AQ29" s="39">
        <v>0</v>
      </c>
      <c r="AR29" s="39">
        <v>30000000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40">
        <f t="shared" si="10"/>
        <v>30000000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40">
        <f t="shared" si="11"/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0</v>
      </c>
      <c r="CK29" s="39">
        <v>0</v>
      </c>
      <c r="CL29" s="39">
        <v>0</v>
      </c>
      <c r="CM29" s="39">
        <f t="shared" si="3"/>
        <v>0</v>
      </c>
      <c r="CN29" s="39">
        <v>0</v>
      </c>
      <c r="CO29" s="39">
        <v>0</v>
      </c>
      <c r="CP29" s="39">
        <v>0</v>
      </c>
      <c r="CQ29" s="39">
        <v>0</v>
      </c>
      <c r="CR29" s="39">
        <v>0</v>
      </c>
      <c r="CS29" s="39">
        <v>0</v>
      </c>
      <c r="CT29" s="39">
        <v>0</v>
      </c>
      <c r="CU29" s="39">
        <v>0</v>
      </c>
      <c r="CV29" s="39">
        <v>0</v>
      </c>
      <c r="CW29" s="39">
        <v>0</v>
      </c>
      <c r="CX29" s="39">
        <v>0</v>
      </c>
      <c r="CY29" s="39">
        <v>0</v>
      </c>
      <c r="CZ29" s="39">
        <v>0</v>
      </c>
      <c r="DA29" s="39">
        <v>0</v>
      </c>
      <c r="DB29" s="39">
        <v>0</v>
      </c>
      <c r="DC29" s="39">
        <v>0</v>
      </c>
      <c r="DD29" s="40">
        <f t="shared" si="12"/>
        <v>0</v>
      </c>
      <c r="DE29" s="39">
        <v>0</v>
      </c>
      <c r="DF29" s="39">
        <v>0</v>
      </c>
      <c r="DG29" s="39">
        <v>0</v>
      </c>
      <c r="DH29" s="39">
        <v>0</v>
      </c>
      <c r="DI29" s="39">
        <v>0</v>
      </c>
      <c r="DJ29" s="39">
        <v>0</v>
      </c>
      <c r="DK29" s="39">
        <v>0</v>
      </c>
      <c r="DL29" s="39">
        <v>0</v>
      </c>
      <c r="DM29" s="39">
        <v>0</v>
      </c>
      <c r="DN29" s="39">
        <v>0</v>
      </c>
      <c r="DO29" s="39">
        <v>0</v>
      </c>
      <c r="DP29" s="39">
        <v>0</v>
      </c>
      <c r="DQ29" s="39">
        <v>0</v>
      </c>
      <c r="DR29" s="39">
        <v>0</v>
      </c>
      <c r="DS29" s="39">
        <v>0</v>
      </c>
      <c r="DT29" s="39">
        <v>0</v>
      </c>
      <c r="DU29" s="40">
        <f t="shared" si="13"/>
        <v>0</v>
      </c>
      <c r="DV29" s="39">
        <v>0</v>
      </c>
      <c r="DW29" s="39">
        <v>0</v>
      </c>
      <c r="DX29" s="39">
        <v>0</v>
      </c>
      <c r="DY29" s="39">
        <v>0</v>
      </c>
      <c r="DZ29" s="39">
        <v>0</v>
      </c>
      <c r="EA29" s="39">
        <v>0</v>
      </c>
      <c r="EB29" s="39">
        <v>0</v>
      </c>
      <c r="EC29" s="39">
        <v>0</v>
      </c>
      <c r="ED29" s="39">
        <v>0</v>
      </c>
      <c r="EE29" s="39">
        <v>0</v>
      </c>
      <c r="EF29" s="39">
        <v>0</v>
      </c>
      <c r="EG29" s="39">
        <v>0</v>
      </c>
      <c r="EH29" s="39">
        <v>0</v>
      </c>
      <c r="EI29" s="39">
        <v>0</v>
      </c>
      <c r="EJ29" s="39">
        <v>0</v>
      </c>
      <c r="EK29" s="39">
        <v>0</v>
      </c>
      <c r="EL29" s="39">
        <f t="shared" si="14"/>
        <v>0</v>
      </c>
      <c r="EM29" s="39">
        <v>0</v>
      </c>
      <c r="EN29" s="39">
        <v>0</v>
      </c>
      <c r="EO29" s="39">
        <v>0</v>
      </c>
      <c r="EP29" s="39">
        <v>0</v>
      </c>
      <c r="EQ29" s="39">
        <v>0</v>
      </c>
      <c r="ER29" s="39">
        <v>0</v>
      </c>
      <c r="ES29" s="39">
        <v>0</v>
      </c>
      <c r="ET29" s="39">
        <v>0</v>
      </c>
      <c r="EU29" s="39">
        <v>0</v>
      </c>
      <c r="EV29" s="39">
        <v>0</v>
      </c>
      <c r="EW29" s="39">
        <v>0</v>
      </c>
      <c r="EX29" s="39">
        <v>0</v>
      </c>
      <c r="EY29" s="39">
        <v>0</v>
      </c>
      <c r="EZ29" s="39">
        <v>0</v>
      </c>
      <c r="FA29" s="39">
        <v>0</v>
      </c>
      <c r="FB29" s="39">
        <v>0</v>
      </c>
      <c r="FC29" s="40">
        <f t="shared" si="15"/>
        <v>0</v>
      </c>
      <c r="FD29" s="39">
        <f t="shared" si="16"/>
        <v>74400000</v>
      </c>
    </row>
    <row r="30" spans="1:160" s="41" customFormat="1" ht="81" customHeight="1" x14ac:dyDescent="0.25">
      <c r="A30" s="36" t="s">
        <v>593</v>
      </c>
      <c r="B30" s="36" t="s">
        <v>1154</v>
      </c>
      <c r="C30" s="36" t="s">
        <v>699</v>
      </c>
      <c r="D30" s="36" t="s">
        <v>693</v>
      </c>
      <c r="E30" s="36" t="s">
        <v>730</v>
      </c>
      <c r="F30" s="36">
        <v>11</v>
      </c>
      <c r="G30" s="37">
        <v>11</v>
      </c>
      <c r="H30" s="47" t="s">
        <v>2190</v>
      </c>
      <c r="I30" s="35" t="s">
        <v>2189</v>
      </c>
      <c r="J30" s="35" t="s">
        <v>2184</v>
      </c>
      <c r="K30" s="35"/>
      <c r="L30" s="35"/>
      <c r="M30" s="35" t="s">
        <v>2099</v>
      </c>
      <c r="N30" s="35" t="s">
        <v>2059</v>
      </c>
      <c r="O30" s="35">
        <v>2409</v>
      </c>
      <c r="P30" s="35" t="s">
        <v>2125</v>
      </c>
      <c r="Q30" s="38" t="s">
        <v>732</v>
      </c>
      <c r="R30" s="38">
        <v>1</v>
      </c>
      <c r="S30" s="35">
        <v>1</v>
      </c>
      <c r="T30" s="43">
        <v>44197</v>
      </c>
      <c r="U30" s="43">
        <v>44561</v>
      </c>
      <c r="V30" s="35" t="s">
        <v>2173</v>
      </c>
      <c r="W30" s="35" t="s">
        <v>2152</v>
      </c>
      <c r="X30" s="39">
        <v>0</v>
      </c>
      <c r="Y30" s="39">
        <v>0</v>
      </c>
      <c r="Z30" s="39">
        <v>0</v>
      </c>
      <c r="AA30" s="39">
        <v>69762000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40">
        <f>SUM(X30:AM30)</f>
        <v>69762000</v>
      </c>
      <c r="AO30" s="39">
        <v>0</v>
      </c>
      <c r="AP30" s="39">
        <v>0</v>
      </c>
      <c r="AQ30" s="39">
        <v>0</v>
      </c>
      <c r="AR30" s="39">
        <v>15000000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40">
        <f t="shared" si="10"/>
        <v>15000000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40">
        <f t="shared" si="11"/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39">
        <v>0</v>
      </c>
      <c r="CE30" s="39">
        <v>0</v>
      </c>
      <c r="CF30" s="39">
        <v>0</v>
      </c>
      <c r="CG30" s="39">
        <v>0</v>
      </c>
      <c r="CH30" s="39">
        <v>0</v>
      </c>
      <c r="CI30" s="39">
        <v>0</v>
      </c>
      <c r="CJ30" s="39">
        <v>0</v>
      </c>
      <c r="CK30" s="39">
        <v>0</v>
      </c>
      <c r="CL30" s="39">
        <v>0</v>
      </c>
      <c r="CM30" s="39">
        <f t="shared" si="3"/>
        <v>0</v>
      </c>
      <c r="CN30" s="39">
        <v>0</v>
      </c>
      <c r="CO30" s="39">
        <v>0</v>
      </c>
      <c r="CP30" s="39">
        <v>0</v>
      </c>
      <c r="CQ30" s="39">
        <v>0</v>
      </c>
      <c r="CR30" s="39">
        <v>0</v>
      </c>
      <c r="CS30" s="39">
        <v>0</v>
      </c>
      <c r="CT30" s="39">
        <v>0</v>
      </c>
      <c r="CU30" s="39">
        <v>0</v>
      </c>
      <c r="CV30" s="39">
        <v>0</v>
      </c>
      <c r="CW30" s="39">
        <v>0</v>
      </c>
      <c r="CX30" s="39">
        <v>0</v>
      </c>
      <c r="CY30" s="39">
        <v>0</v>
      </c>
      <c r="CZ30" s="39">
        <v>0</v>
      </c>
      <c r="DA30" s="39">
        <v>0</v>
      </c>
      <c r="DB30" s="39">
        <v>0</v>
      </c>
      <c r="DC30" s="39">
        <v>0</v>
      </c>
      <c r="DD30" s="40">
        <f t="shared" si="12"/>
        <v>0</v>
      </c>
      <c r="DE30" s="39">
        <v>0</v>
      </c>
      <c r="DF30" s="39">
        <v>0</v>
      </c>
      <c r="DG30" s="39">
        <v>0</v>
      </c>
      <c r="DH30" s="39">
        <v>0</v>
      </c>
      <c r="DI30" s="39">
        <v>0</v>
      </c>
      <c r="DJ30" s="39">
        <v>0</v>
      </c>
      <c r="DK30" s="39">
        <v>0</v>
      </c>
      <c r="DL30" s="39">
        <v>0</v>
      </c>
      <c r="DM30" s="39">
        <v>0</v>
      </c>
      <c r="DN30" s="39">
        <v>0</v>
      </c>
      <c r="DO30" s="39">
        <v>0</v>
      </c>
      <c r="DP30" s="39">
        <v>0</v>
      </c>
      <c r="DQ30" s="39">
        <v>0</v>
      </c>
      <c r="DR30" s="39">
        <v>0</v>
      </c>
      <c r="DS30" s="39">
        <v>0</v>
      </c>
      <c r="DT30" s="39">
        <v>0</v>
      </c>
      <c r="DU30" s="40">
        <f t="shared" si="13"/>
        <v>0</v>
      </c>
      <c r="DV30" s="39">
        <v>0</v>
      </c>
      <c r="DW30" s="39">
        <v>0</v>
      </c>
      <c r="DX30" s="39">
        <v>0</v>
      </c>
      <c r="DY30" s="39">
        <v>0</v>
      </c>
      <c r="DZ30" s="39">
        <v>0</v>
      </c>
      <c r="EA30" s="39">
        <v>0</v>
      </c>
      <c r="EB30" s="39">
        <v>0</v>
      </c>
      <c r="EC30" s="39">
        <v>0</v>
      </c>
      <c r="ED30" s="39">
        <v>0</v>
      </c>
      <c r="EE30" s="39">
        <v>0</v>
      </c>
      <c r="EF30" s="39">
        <v>0</v>
      </c>
      <c r="EG30" s="39">
        <v>0</v>
      </c>
      <c r="EH30" s="39">
        <v>0</v>
      </c>
      <c r="EI30" s="39">
        <v>0</v>
      </c>
      <c r="EJ30" s="39">
        <v>0</v>
      </c>
      <c r="EK30" s="39">
        <v>0</v>
      </c>
      <c r="EL30" s="39">
        <f t="shared" si="14"/>
        <v>0</v>
      </c>
      <c r="EM30" s="39">
        <v>0</v>
      </c>
      <c r="EN30" s="39">
        <v>0</v>
      </c>
      <c r="EO30" s="39">
        <v>0</v>
      </c>
      <c r="EP30" s="39">
        <v>0</v>
      </c>
      <c r="EQ30" s="39">
        <v>0</v>
      </c>
      <c r="ER30" s="39">
        <v>0</v>
      </c>
      <c r="ES30" s="39">
        <v>0</v>
      </c>
      <c r="ET30" s="39">
        <v>0</v>
      </c>
      <c r="EU30" s="39">
        <v>0</v>
      </c>
      <c r="EV30" s="39">
        <v>0</v>
      </c>
      <c r="EW30" s="39">
        <v>0</v>
      </c>
      <c r="EX30" s="39">
        <v>0</v>
      </c>
      <c r="EY30" s="39">
        <v>0</v>
      </c>
      <c r="EZ30" s="39">
        <v>0</v>
      </c>
      <c r="FA30" s="39">
        <v>0</v>
      </c>
      <c r="FB30" s="39">
        <v>0</v>
      </c>
      <c r="FC30" s="40">
        <f t="shared" si="15"/>
        <v>0</v>
      </c>
      <c r="FD30" s="39">
        <f t="shared" si="16"/>
        <v>84762000</v>
      </c>
    </row>
    <row r="31" spans="1:160" s="41" customFormat="1" ht="90.75" customHeight="1" x14ac:dyDescent="0.25">
      <c r="A31" s="36" t="s">
        <v>593</v>
      </c>
      <c r="B31" s="36" t="s">
        <v>1154</v>
      </c>
      <c r="C31" s="36" t="s">
        <v>699</v>
      </c>
      <c r="D31" s="36" t="s">
        <v>693</v>
      </c>
      <c r="E31" s="36" t="s">
        <v>730</v>
      </c>
      <c r="F31" s="36">
        <v>11</v>
      </c>
      <c r="G31" s="37">
        <v>11</v>
      </c>
      <c r="H31" s="47" t="s">
        <v>2190</v>
      </c>
      <c r="I31" s="35" t="s">
        <v>2189</v>
      </c>
      <c r="J31" s="35" t="s">
        <v>2184</v>
      </c>
      <c r="K31" s="35"/>
      <c r="L31" s="35"/>
      <c r="M31" s="35" t="s">
        <v>2099</v>
      </c>
      <c r="N31" s="35" t="s">
        <v>2059</v>
      </c>
      <c r="O31" s="35">
        <v>2409</v>
      </c>
      <c r="P31" s="35" t="s">
        <v>2125</v>
      </c>
      <c r="Q31" s="38" t="s">
        <v>2169</v>
      </c>
      <c r="R31" s="38">
        <v>2</v>
      </c>
      <c r="S31" s="35">
        <v>1</v>
      </c>
      <c r="T31" s="43">
        <v>44197</v>
      </c>
      <c r="U31" s="43">
        <v>44561</v>
      </c>
      <c r="V31" s="35" t="s">
        <v>2170</v>
      </c>
      <c r="W31" s="35" t="s">
        <v>2152</v>
      </c>
      <c r="X31" s="39">
        <v>0</v>
      </c>
      <c r="Y31" s="39">
        <v>0</v>
      </c>
      <c r="Z31" s="39">
        <v>0</v>
      </c>
      <c r="AA31" s="39">
        <f>3699296*12</f>
        <v>44391552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40">
        <f t="shared" si="9"/>
        <v>44391552</v>
      </c>
      <c r="AO31" s="39">
        <v>0</v>
      </c>
      <c r="AP31" s="39">
        <v>0</v>
      </c>
      <c r="AQ31" s="39">
        <v>0</v>
      </c>
      <c r="AR31" s="39"/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40">
        <f t="shared" si="10"/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40">
        <f t="shared" si="11"/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0</v>
      </c>
      <c r="CI31" s="39">
        <v>0</v>
      </c>
      <c r="CJ31" s="39">
        <v>0</v>
      </c>
      <c r="CK31" s="39">
        <v>0</v>
      </c>
      <c r="CL31" s="39">
        <v>0</v>
      </c>
      <c r="CM31" s="39">
        <f t="shared" si="3"/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v>0</v>
      </c>
      <c r="DA31" s="39">
        <v>0</v>
      </c>
      <c r="DB31" s="39">
        <v>0</v>
      </c>
      <c r="DC31" s="39">
        <v>0</v>
      </c>
      <c r="DD31" s="40">
        <f t="shared" si="12"/>
        <v>0</v>
      </c>
      <c r="DE31" s="39">
        <v>0</v>
      </c>
      <c r="DF31" s="39">
        <v>0</v>
      </c>
      <c r="DG31" s="39">
        <v>0</v>
      </c>
      <c r="DH31" s="39">
        <v>0</v>
      </c>
      <c r="DI31" s="39">
        <v>0</v>
      </c>
      <c r="DJ31" s="39">
        <v>0</v>
      </c>
      <c r="DK31" s="39">
        <v>0</v>
      </c>
      <c r="DL31" s="39">
        <v>0</v>
      </c>
      <c r="DM31" s="39">
        <v>0</v>
      </c>
      <c r="DN31" s="39">
        <v>0</v>
      </c>
      <c r="DO31" s="39">
        <v>0</v>
      </c>
      <c r="DP31" s="39">
        <v>0</v>
      </c>
      <c r="DQ31" s="39">
        <v>0</v>
      </c>
      <c r="DR31" s="39">
        <v>0</v>
      </c>
      <c r="DS31" s="39">
        <v>0</v>
      </c>
      <c r="DT31" s="39">
        <v>0</v>
      </c>
      <c r="DU31" s="40">
        <f t="shared" si="13"/>
        <v>0</v>
      </c>
      <c r="DV31" s="39">
        <v>0</v>
      </c>
      <c r="DW31" s="39">
        <v>0</v>
      </c>
      <c r="DX31" s="39">
        <v>0</v>
      </c>
      <c r="DY31" s="39">
        <v>0</v>
      </c>
      <c r="DZ31" s="39">
        <v>0</v>
      </c>
      <c r="EA31" s="39">
        <v>0</v>
      </c>
      <c r="EB31" s="39">
        <v>0</v>
      </c>
      <c r="EC31" s="39">
        <v>0</v>
      </c>
      <c r="ED31" s="39">
        <v>0</v>
      </c>
      <c r="EE31" s="39">
        <v>0</v>
      </c>
      <c r="EF31" s="39">
        <v>0</v>
      </c>
      <c r="EG31" s="39">
        <v>0</v>
      </c>
      <c r="EH31" s="39">
        <v>0</v>
      </c>
      <c r="EI31" s="39">
        <v>0</v>
      </c>
      <c r="EJ31" s="39">
        <v>0</v>
      </c>
      <c r="EK31" s="39">
        <v>0</v>
      </c>
      <c r="EL31" s="39">
        <f t="shared" si="14"/>
        <v>0</v>
      </c>
      <c r="EM31" s="39">
        <v>0</v>
      </c>
      <c r="EN31" s="39">
        <v>0</v>
      </c>
      <c r="EO31" s="39">
        <v>0</v>
      </c>
      <c r="EP31" s="39">
        <v>0</v>
      </c>
      <c r="EQ31" s="39">
        <v>0</v>
      </c>
      <c r="ER31" s="39">
        <v>0</v>
      </c>
      <c r="ES31" s="39">
        <v>0</v>
      </c>
      <c r="ET31" s="39">
        <v>0</v>
      </c>
      <c r="EU31" s="39">
        <v>0</v>
      </c>
      <c r="EV31" s="39">
        <v>0</v>
      </c>
      <c r="EW31" s="39">
        <v>0</v>
      </c>
      <c r="EX31" s="39">
        <v>0</v>
      </c>
      <c r="EY31" s="39">
        <v>0</v>
      </c>
      <c r="EZ31" s="39">
        <v>0</v>
      </c>
      <c r="FA31" s="39">
        <v>0</v>
      </c>
      <c r="FB31" s="39">
        <v>0</v>
      </c>
      <c r="FC31" s="40">
        <f t="shared" si="15"/>
        <v>0</v>
      </c>
      <c r="FD31" s="39">
        <f t="shared" si="16"/>
        <v>44391552</v>
      </c>
    </row>
    <row r="32" spans="1:160" s="41" customFormat="1" ht="105" x14ac:dyDescent="0.25">
      <c r="A32" s="36" t="s">
        <v>593</v>
      </c>
      <c r="B32" s="36" t="s">
        <v>1158</v>
      </c>
      <c r="C32" s="36" t="s">
        <v>699</v>
      </c>
      <c r="D32" s="36" t="s">
        <v>734</v>
      </c>
      <c r="E32" s="36" t="s">
        <v>742</v>
      </c>
      <c r="F32" s="36">
        <v>43</v>
      </c>
      <c r="G32" s="37">
        <v>41</v>
      </c>
      <c r="H32" s="47"/>
      <c r="I32" s="35"/>
      <c r="J32" s="35"/>
      <c r="K32" s="35"/>
      <c r="L32" s="35"/>
      <c r="M32" s="35" t="s">
        <v>2099</v>
      </c>
      <c r="N32" s="35" t="s">
        <v>2059</v>
      </c>
      <c r="O32" s="35">
        <v>2409</v>
      </c>
      <c r="P32" s="35" t="s">
        <v>2125</v>
      </c>
      <c r="Q32" s="38" t="s">
        <v>735</v>
      </c>
      <c r="R32" s="38">
        <v>1</v>
      </c>
      <c r="S32" s="35" t="s">
        <v>2013</v>
      </c>
      <c r="T32" s="43" t="s">
        <v>1218</v>
      </c>
      <c r="U32" s="43" t="s">
        <v>1218</v>
      </c>
      <c r="V32" s="38"/>
      <c r="W32" s="35" t="s">
        <v>2152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40">
        <f t="shared" si="9"/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40">
        <f t="shared" si="10"/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  <c r="BL32" s="39">
        <v>0</v>
      </c>
      <c r="BM32" s="39">
        <v>0</v>
      </c>
      <c r="BN32" s="39">
        <v>0</v>
      </c>
      <c r="BO32" s="39">
        <v>0</v>
      </c>
      <c r="BP32" s="39">
        <v>0</v>
      </c>
      <c r="BQ32" s="39">
        <v>0</v>
      </c>
      <c r="BR32" s="39">
        <v>0</v>
      </c>
      <c r="BS32" s="39">
        <v>0</v>
      </c>
      <c r="BT32" s="39">
        <v>0</v>
      </c>
      <c r="BU32" s="39">
        <v>0</v>
      </c>
      <c r="BV32" s="40">
        <f t="shared" si="11"/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0</v>
      </c>
      <c r="CE32" s="39">
        <v>0</v>
      </c>
      <c r="CF32" s="39">
        <v>0</v>
      </c>
      <c r="CG32" s="39">
        <v>0</v>
      </c>
      <c r="CH32" s="39">
        <v>0</v>
      </c>
      <c r="CI32" s="39">
        <v>0</v>
      </c>
      <c r="CJ32" s="39">
        <v>0</v>
      </c>
      <c r="CK32" s="39">
        <v>0</v>
      </c>
      <c r="CL32" s="39">
        <v>0</v>
      </c>
      <c r="CM32" s="39">
        <f t="shared" si="3"/>
        <v>0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39">
        <v>0</v>
      </c>
      <c r="CW32" s="39">
        <v>0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40">
        <f t="shared" si="12"/>
        <v>0</v>
      </c>
      <c r="DE32" s="39">
        <v>0</v>
      </c>
      <c r="DF32" s="39">
        <v>0</v>
      </c>
      <c r="DG32" s="39">
        <v>0</v>
      </c>
      <c r="DH32" s="39">
        <v>0</v>
      </c>
      <c r="DI32" s="39">
        <v>0</v>
      </c>
      <c r="DJ32" s="39">
        <v>0</v>
      </c>
      <c r="DK32" s="39">
        <v>0</v>
      </c>
      <c r="DL32" s="39">
        <v>0</v>
      </c>
      <c r="DM32" s="39">
        <v>0</v>
      </c>
      <c r="DN32" s="39">
        <v>0</v>
      </c>
      <c r="DO32" s="39">
        <v>0</v>
      </c>
      <c r="DP32" s="39">
        <v>0</v>
      </c>
      <c r="DQ32" s="39">
        <v>0</v>
      </c>
      <c r="DR32" s="39">
        <v>0</v>
      </c>
      <c r="DS32" s="39">
        <v>0</v>
      </c>
      <c r="DT32" s="39">
        <v>0</v>
      </c>
      <c r="DU32" s="40">
        <f t="shared" si="13"/>
        <v>0</v>
      </c>
      <c r="DV32" s="39">
        <v>0</v>
      </c>
      <c r="DW32" s="39">
        <v>0</v>
      </c>
      <c r="DX32" s="39">
        <v>0</v>
      </c>
      <c r="DY32" s="39">
        <v>0</v>
      </c>
      <c r="DZ32" s="39">
        <v>0</v>
      </c>
      <c r="EA32" s="39">
        <v>0</v>
      </c>
      <c r="EB32" s="39">
        <v>0</v>
      </c>
      <c r="EC32" s="39">
        <v>0</v>
      </c>
      <c r="ED32" s="39">
        <v>0</v>
      </c>
      <c r="EE32" s="39">
        <v>0</v>
      </c>
      <c r="EF32" s="39">
        <v>0</v>
      </c>
      <c r="EG32" s="39">
        <v>0</v>
      </c>
      <c r="EH32" s="39">
        <v>0</v>
      </c>
      <c r="EI32" s="39">
        <v>0</v>
      </c>
      <c r="EJ32" s="39">
        <v>0</v>
      </c>
      <c r="EK32" s="39">
        <v>0</v>
      </c>
      <c r="EL32" s="39">
        <f t="shared" si="14"/>
        <v>0</v>
      </c>
      <c r="EM32" s="39">
        <v>0</v>
      </c>
      <c r="EN32" s="39">
        <v>0</v>
      </c>
      <c r="EO32" s="39">
        <v>0</v>
      </c>
      <c r="EP32" s="39">
        <v>0</v>
      </c>
      <c r="EQ32" s="39">
        <v>0</v>
      </c>
      <c r="ER32" s="39">
        <v>0</v>
      </c>
      <c r="ES32" s="39">
        <v>0</v>
      </c>
      <c r="ET32" s="39">
        <v>0</v>
      </c>
      <c r="EU32" s="39">
        <v>0</v>
      </c>
      <c r="EV32" s="39">
        <v>0</v>
      </c>
      <c r="EW32" s="39">
        <v>0</v>
      </c>
      <c r="EX32" s="39">
        <v>0</v>
      </c>
      <c r="EY32" s="39">
        <v>0</v>
      </c>
      <c r="EZ32" s="39">
        <v>0</v>
      </c>
      <c r="FA32" s="39">
        <v>0</v>
      </c>
      <c r="FB32" s="39">
        <v>0</v>
      </c>
      <c r="FC32" s="40">
        <f t="shared" si="15"/>
        <v>0</v>
      </c>
      <c r="FD32" s="39">
        <f t="shared" si="16"/>
        <v>0</v>
      </c>
    </row>
    <row r="33" spans="1:160" s="41" customFormat="1" ht="105" x14ac:dyDescent="0.25">
      <c r="A33" s="36" t="s">
        <v>593</v>
      </c>
      <c r="B33" s="36" t="s">
        <v>1154</v>
      </c>
      <c r="C33" s="36" t="s">
        <v>699</v>
      </c>
      <c r="D33" s="36" t="s">
        <v>734</v>
      </c>
      <c r="E33" s="36" t="s">
        <v>742</v>
      </c>
      <c r="F33" s="36">
        <v>43</v>
      </c>
      <c r="G33" s="37">
        <v>41</v>
      </c>
      <c r="H33" s="47" t="s">
        <v>2192</v>
      </c>
      <c r="I33" s="35" t="s">
        <v>2191</v>
      </c>
      <c r="J33" s="35" t="s">
        <v>2185</v>
      </c>
      <c r="K33" s="35"/>
      <c r="L33" s="35"/>
      <c r="M33" s="35" t="s">
        <v>2099</v>
      </c>
      <c r="N33" s="35" t="s">
        <v>2059</v>
      </c>
      <c r="O33" s="35">
        <v>2409</v>
      </c>
      <c r="P33" s="35" t="s">
        <v>2125</v>
      </c>
      <c r="Q33" s="38" t="s">
        <v>736</v>
      </c>
      <c r="R33" s="38">
        <v>100</v>
      </c>
      <c r="S33" s="35">
        <v>35</v>
      </c>
      <c r="T33" s="43">
        <v>44197</v>
      </c>
      <c r="U33" s="43">
        <v>44561</v>
      </c>
      <c r="V33" s="38" t="s">
        <v>2174</v>
      </c>
      <c r="W33" s="35" t="s">
        <v>2152</v>
      </c>
      <c r="X33" s="39">
        <v>0</v>
      </c>
      <c r="Y33" s="39">
        <v>0</v>
      </c>
      <c r="Z33" s="39">
        <v>0</v>
      </c>
      <c r="AA33" s="39">
        <v>9000000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40">
        <f t="shared" si="9"/>
        <v>9000000</v>
      </c>
      <c r="AO33" s="39">
        <v>0</v>
      </c>
      <c r="AP33" s="39">
        <v>0</v>
      </c>
      <c r="AQ33" s="39">
        <v>0</v>
      </c>
      <c r="AR33" s="39">
        <v>20000000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40">
        <f t="shared" si="10"/>
        <v>20000000</v>
      </c>
      <c r="BF33" s="39">
        <v>0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  <c r="BL33" s="39">
        <v>0</v>
      </c>
      <c r="BM33" s="39">
        <v>0</v>
      </c>
      <c r="BN33" s="39">
        <v>0</v>
      </c>
      <c r="BO33" s="39">
        <v>0</v>
      </c>
      <c r="BP33" s="39">
        <v>0</v>
      </c>
      <c r="BQ33" s="39">
        <v>0</v>
      </c>
      <c r="BR33" s="39">
        <v>0</v>
      </c>
      <c r="BS33" s="39">
        <v>0</v>
      </c>
      <c r="BT33" s="39">
        <v>0</v>
      </c>
      <c r="BU33" s="39">
        <v>0</v>
      </c>
      <c r="BV33" s="40">
        <f t="shared" si="11"/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39">
        <v>0</v>
      </c>
      <c r="CE33" s="39">
        <v>0</v>
      </c>
      <c r="CF33" s="39">
        <v>0</v>
      </c>
      <c r="CG33" s="39">
        <v>0</v>
      </c>
      <c r="CH33" s="39">
        <v>0</v>
      </c>
      <c r="CI33" s="39">
        <v>0</v>
      </c>
      <c r="CJ33" s="39">
        <v>0</v>
      </c>
      <c r="CK33" s="39">
        <v>0</v>
      </c>
      <c r="CL33" s="39">
        <v>0</v>
      </c>
      <c r="CM33" s="39">
        <f t="shared" si="3"/>
        <v>0</v>
      </c>
      <c r="CN33" s="39">
        <v>0</v>
      </c>
      <c r="CO33" s="39">
        <v>0</v>
      </c>
      <c r="CP33" s="39">
        <v>0</v>
      </c>
      <c r="CQ33" s="39">
        <v>0</v>
      </c>
      <c r="CR33" s="39">
        <v>0</v>
      </c>
      <c r="CS33" s="39">
        <v>0</v>
      </c>
      <c r="CT33" s="39">
        <v>0</v>
      </c>
      <c r="CU33" s="39">
        <v>0</v>
      </c>
      <c r="CV33" s="39">
        <v>0</v>
      </c>
      <c r="CW33" s="39">
        <v>0</v>
      </c>
      <c r="CX33" s="39">
        <v>0</v>
      </c>
      <c r="CY33" s="39">
        <v>0</v>
      </c>
      <c r="CZ33" s="39">
        <v>0</v>
      </c>
      <c r="DA33" s="39">
        <v>0</v>
      </c>
      <c r="DB33" s="39">
        <v>0</v>
      </c>
      <c r="DC33" s="39">
        <v>0</v>
      </c>
      <c r="DD33" s="40">
        <f t="shared" si="12"/>
        <v>0</v>
      </c>
      <c r="DE33" s="39">
        <v>0</v>
      </c>
      <c r="DF33" s="39">
        <v>0</v>
      </c>
      <c r="DG33" s="39">
        <v>0</v>
      </c>
      <c r="DH33" s="39">
        <v>0</v>
      </c>
      <c r="DI33" s="39">
        <v>0</v>
      </c>
      <c r="DJ33" s="39">
        <v>0</v>
      </c>
      <c r="DK33" s="39">
        <v>0</v>
      </c>
      <c r="DL33" s="39">
        <v>0</v>
      </c>
      <c r="DM33" s="39">
        <v>0</v>
      </c>
      <c r="DN33" s="39">
        <v>0</v>
      </c>
      <c r="DO33" s="39">
        <v>0</v>
      </c>
      <c r="DP33" s="39">
        <v>0</v>
      </c>
      <c r="DQ33" s="39">
        <v>0</v>
      </c>
      <c r="DR33" s="39">
        <v>0</v>
      </c>
      <c r="DS33" s="39">
        <v>0</v>
      </c>
      <c r="DT33" s="39">
        <v>0</v>
      </c>
      <c r="DU33" s="40">
        <f t="shared" si="13"/>
        <v>0</v>
      </c>
      <c r="DV33" s="39">
        <v>0</v>
      </c>
      <c r="DW33" s="39">
        <v>0</v>
      </c>
      <c r="DX33" s="39">
        <v>0</v>
      </c>
      <c r="DY33" s="39">
        <v>0</v>
      </c>
      <c r="DZ33" s="39">
        <v>0</v>
      </c>
      <c r="EA33" s="39">
        <v>0</v>
      </c>
      <c r="EB33" s="39">
        <v>0</v>
      </c>
      <c r="EC33" s="39">
        <v>0</v>
      </c>
      <c r="ED33" s="39">
        <v>0</v>
      </c>
      <c r="EE33" s="39">
        <v>0</v>
      </c>
      <c r="EF33" s="39">
        <v>0</v>
      </c>
      <c r="EG33" s="39">
        <v>0</v>
      </c>
      <c r="EH33" s="39">
        <v>0</v>
      </c>
      <c r="EI33" s="39">
        <v>0</v>
      </c>
      <c r="EJ33" s="39">
        <v>0</v>
      </c>
      <c r="EK33" s="39">
        <v>0</v>
      </c>
      <c r="EL33" s="39">
        <f t="shared" si="14"/>
        <v>0</v>
      </c>
      <c r="EM33" s="39">
        <v>0</v>
      </c>
      <c r="EN33" s="39">
        <v>0</v>
      </c>
      <c r="EO33" s="39">
        <v>0</v>
      </c>
      <c r="EP33" s="39">
        <v>0</v>
      </c>
      <c r="EQ33" s="39">
        <v>0</v>
      </c>
      <c r="ER33" s="39">
        <v>0</v>
      </c>
      <c r="ES33" s="39">
        <v>0</v>
      </c>
      <c r="ET33" s="39">
        <v>0</v>
      </c>
      <c r="EU33" s="39">
        <v>0</v>
      </c>
      <c r="EV33" s="39">
        <v>0</v>
      </c>
      <c r="EW33" s="39">
        <v>0</v>
      </c>
      <c r="EX33" s="39">
        <v>0</v>
      </c>
      <c r="EY33" s="39">
        <v>0</v>
      </c>
      <c r="EZ33" s="39">
        <v>0</v>
      </c>
      <c r="FA33" s="39">
        <v>0</v>
      </c>
      <c r="FB33" s="39">
        <v>0</v>
      </c>
      <c r="FC33" s="40">
        <f t="shared" si="15"/>
        <v>0</v>
      </c>
      <c r="FD33" s="39">
        <f t="shared" si="16"/>
        <v>29000000</v>
      </c>
    </row>
    <row r="34" spans="1:160" s="41" customFormat="1" ht="105" x14ac:dyDescent="0.25">
      <c r="A34" s="36" t="s">
        <v>593</v>
      </c>
      <c r="B34" s="36" t="s">
        <v>1154</v>
      </c>
      <c r="C34" s="36" t="s">
        <v>699</v>
      </c>
      <c r="D34" s="36" t="s">
        <v>734</v>
      </c>
      <c r="E34" s="36" t="s">
        <v>742</v>
      </c>
      <c r="F34" s="36">
        <v>43</v>
      </c>
      <c r="G34" s="37">
        <v>41</v>
      </c>
      <c r="H34" s="47"/>
      <c r="I34" s="35"/>
      <c r="J34" s="35"/>
      <c r="K34" s="35"/>
      <c r="L34" s="35"/>
      <c r="M34" s="35" t="s">
        <v>2099</v>
      </c>
      <c r="N34" s="35" t="s">
        <v>2059</v>
      </c>
      <c r="O34" s="35">
        <v>2409</v>
      </c>
      <c r="P34" s="35" t="s">
        <v>2125</v>
      </c>
      <c r="Q34" s="38" t="s">
        <v>737</v>
      </c>
      <c r="R34" s="38">
        <v>1</v>
      </c>
      <c r="S34" s="35" t="s">
        <v>2013</v>
      </c>
      <c r="T34" s="43" t="s">
        <v>1218</v>
      </c>
      <c r="U34" s="43" t="s">
        <v>1218</v>
      </c>
      <c r="V34" s="38"/>
      <c r="W34" s="35" t="s">
        <v>2152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40">
        <f t="shared" si="9"/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v>0</v>
      </c>
      <c r="BD34" s="39">
        <v>0</v>
      </c>
      <c r="BE34" s="40">
        <f t="shared" si="10"/>
        <v>0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0</v>
      </c>
      <c r="BS34" s="39">
        <v>0</v>
      </c>
      <c r="BT34" s="39">
        <v>0</v>
      </c>
      <c r="BU34" s="39">
        <v>0</v>
      </c>
      <c r="BV34" s="40">
        <f t="shared" si="11"/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f t="shared" si="3"/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39">
        <v>0</v>
      </c>
      <c r="DA34" s="39">
        <v>0</v>
      </c>
      <c r="DB34" s="39">
        <v>0</v>
      </c>
      <c r="DC34" s="39">
        <v>0</v>
      </c>
      <c r="DD34" s="40">
        <f t="shared" si="12"/>
        <v>0</v>
      </c>
      <c r="DE34" s="39">
        <v>0</v>
      </c>
      <c r="DF34" s="39">
        <v>0</v>
      </c>
      <c r="DG34" s="39">
        <v>0</v>
      </c>
      <c r="DH34" s="39">
        <v>0</v>
      </c>
      <c r="DI34" s="39">
        <v>0</v>
      </c>
      <c r="DJ34" s="39">
        <v>0</v>
      </c>
      <c r="DK34" s="39">
        <v>0</v>
      </c>
      <c r="DL34" s="39">
        <v>0</v>
      </c>
      <c r="DM34" s="39">
        <v>0</v>
      </c>
      <c r="DN34" s="39">
        <v>0</v>
      </c>
      <c r="DO34" s="39">
        <v>0</v>
      </c>
      <c r="DP34" s="39">
        <v>0</v>
      </c>
      <c r="DQ34" s="39">
        <v>0</v>
      </c>
      <c r="DR34" s="39">
        <v>0</v>
      </c>
      <c r="DS34" s="39">
        <v>0</v>
      </c>
      <c r="DT34" s="39">
        <v>0</v>
      </c>
      <c r="DU34" s="40">
        <f t="shared" si="13"/>
        <v>0</v>
      </c>
      <c r="DV34" s="39">
        <v>0</v>
      </c>
      <c r="DW34" s="39">
        <v>0</v>
      </c>
      <c r="DX34" s="39">
        <v>0</v>
      </c>
      <c r="DY34" s="39">
        <v>0</v>
      </c>
      <c r="DZ34" s="39">
        <v>0</v>
      </c>
      <c r="EA34" s="39">
        <v>0</v>
      </c>
      <c r="EB34" s="39">
        <v>0</v>
      </c>
      <c r="EC34" s="39">
        <v>0</v>
      </c>
      <c r="ED34" s="39">
        <v>0</v>
      </c>
      <c r="EE34" s="39">
        <v>0</v>
      </c>
      <c r="EF34" s="39">
        <v>0</v>
      </c>
      <c r="EG34" s="39">
        <v>0</v>
      </c>
      <c r="EH34" s="39">
        <v>0</v>
      </c>
      <c r="EI34" s="39">
        <v>0</v>
      </c>
      <c r="EJ34" s="39">
        <v>0</v>
      </c>
      <c r="EK34" s="39">
        <v>0</v>
      </c>
      <c r="EL34" s="39">
        <f t="shared" si="14"/>
        <v>0</v>
      </c>
      <c r="EM34" s="39">
        <v>0</v>
      </c>
      <c r="EN34" s="39">
        <v>0</v>
      </c>
      <c r="EO34" s="39">
        <v>0</v>
      </c>
      <c r="EP34" s="39">
        <v>0</v>
      </c>
      <c r="EQ34" s="39">
        <v>0</v>
      </c>
      <c r="ER34" s="39">
        <v>0</v>
      </c>
      <c r="ES34" s="39">
        <v>0</v>
      </c>
      <c r="ET34" s="39">
        <v>0</v>
      </c>
      <c r="EU34" s="39">
        <v>0</v>
      </c>
      <c r="EV34" s="39">
        <v>0</v>
      </c>
      <c r="EW34" s="39">
        <v>0</v>
      </c>
      <c r="EX34" s="39">
        <v>0</v>
      </c>
      <c r="EY34" s="39">
        <v>0</v>
      </c>
      <c r="EZ34" s="39">
        <v>0</v>
      </c>
      <c r="FA34" s="39">
        <v>0</v>
      </c>
      <c r="FB34" s="39">
        <v>0</v>
      </c>
      <c r="FC34" s="40">
        <f t="shared" si="15"/>
        <v>0</v>
      </c>
      <c r="FD34" s="39">
        <f t="shared" si="16"/>
        <v>0</v>
      </c>
    </row>
    <row r="35" spans="1:160" s="41" customFormat="1" ht="105" x14ac:dyDescent="0.25">
      <c r="A35" s="36" t="s">
        <v>593</v>
      </c>
      <c r="B35" s="36" t="s">
        <v>1157</v>
      </c>
      <c r="C35" s="36" t="s">
        <v>699</v>
      </c>
      <c r="D35" s="36" t="s">
        <v>734</v>
      </c>
      <c r="E35" s="36" t="s">
        <v>742</v>
      </c>
      <c r="F35" s="36">
        <v>43</v>
      </c>
      <c r="G35" s="37">
        <v>42</v>
      </c>
      <c r="H35" s="47" t="s">
        <v>2192</v>
      </c>
      <c r="I35" s="35" t="s">
        <v>2191</v>
      </c>
      <c r="J35" s="35" t="s">
        <v>2185</v>
      </c>
      <c r="K35" s="35"/>
      <c r="L35" s="35"/>
      <c r="M35" s="35" t="s">
        <v>2099</v>
      </c>
      <c r="N35" s="35" t="s">
        <v>2059</v>
      </c>
      <c r="O35" s="35">
        <v>2409</v>
      </c>
      <c r="P35" s="35" t="s">
        <v>2125</v>
      </c>
      <c r="Q35" s="38" t="s">
        <v>738</v>
      </c>
      <c r="R35" s="38">
        <v>15</v>
      </c>
      <c r="S35" s="35">
        <v>4.75</v>
      </c>
      <c r="T35" s="43">
        <v>44197</v>
      </c>
      <c r="U35" s="43">
        <v>44561</v>
      </c>
      <c r="V35" s="38" t="s">
        <v>2175</v>
      </c>
      <c r="W35" s="35" t="s">
        <v>2152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40">
        <f t="shared" si="9"/>
        <v>0</v>
      </c>
      <c r="AO35" s="39">
        <v>0</v>
      </c>
      <c r="AP35" s="39">
        <v>0</v>
      </c>
      <c r="AQ35" s="39">
        <v>0</v>
      </c>
      <c r="AR35" s="39">
        <v>410000000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39">
        <v>0</v>
      </c>
      <c r="BE35" s="40">
        <f t="shared" si="10"/>
        <v>410000000</v>
      </c>
      <c r="BF35" s="39">
        <v>0</v>
      </c>
      <c r="BG35" s="39">
        <v>0</v>
      </c>
      <c r="BH35" s="39">
        <v>0</v>
      </c>
      <c r="BI35" s="39">
        <v>0</v>
      </c>
      <c r="BJ35" s="39">
        <v>0</v>
      </c>
      <c r="BK35" s="39">
        <v>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0</v>
      </c>
      <c r="BS35" s="39">
        <v>0</v>
      </c>
      <c r="BT35" s="39">
        <v>0</v>
      </c>
      <c r="BU35" s="39">
        <v>0</v>
      </c>
      <c r="BV35" s="40">
        <f t="shared" si="11"/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39">
        <v>0</v>
      </c>
      <c r="CE35" s="39">
        <v>0</v>
      </c>
      <c r="CF35" s="39">
        <v>0</v>
      </c>
      <c r="CG35" s="39">
        <v>0</v>
      </c>
      <c r="CH35" s="39">
        <v>0</v>
      </c>
      <c r="CI35" s="39">
        <v>0</v>
      </c>
      <c r="CJ35" s="39">
        <v>0</v>
      </c>
      <c r="CK35" s="39">
        <v>0</v>
      </c>
      <c r="CL35" s="39">
        <v>0</v>
      </c>
      <c r="CM35" s="39">
        <f t="shared" si="3"/>
        <v>0</v>
      </c>
      <c r="CN35" s="39">
        <v>0</v>
      </c>
      <c r="CO35" s="39">
        <v>0</v>
      </c>
      <c r="CP35" s="39">
        <v>0</v>
      </c>
      <c r="CQ35" s="39">
        <v>0</v>
      </c>
      <c r="CR35" s="39">
        <v>0</v>
      </c>
      <c r="CS35" s="39">
        <v>0</v>
      </c>
      <c r="CT35" s="39">
        <v>0</v>
      </c>
      <c r="CU35" s="39">
        <v>0</v>
      </c>
      <c r="CV35" s="39">
        <v>0</v>
      </c>
      <c r="CW35" s="39">
        <v>0</v>
      </c>
      <c r="CX35" s="39">
        <v>0</v>
      </c>
      <c r="CY35" s="39">
        <v>0</v>
      </c>
      <c r="CZ35" s="39">
        <v>0</v>
      </c>
      <c r="DA35" s="39">
        <v>0</v>
      </c>
      <c r="DB35" s="39">
        <v>0</v>
      </c>
      <c r="DC35" s="39">
        <v>0</v>
      </c>
      <c r="DD35" s="40">
        <f t="shared" si="12"/>
        <v>0</v>
      </c>
      <c r="DE35" s="39">
        <v>0</v>
      </c>
      <c r="DF35" s="39">
        <v>0</v>
      </c>
      <c r="DG35" s="39">
        <v>0</v>
      </c>
      <c r="DH35" s="39">
        <v>0</v>
      </c>
      <c r="DI35" s="39">
        <v>0</v>
      </c>
      <c r="DJ35" s="39">
        <v>0</v>
      </c>
      <c r="DK35" s="39">
        <v>0</v>
      </c>
      <c r="DL35" s="39">
        <v>0</v>
      </c>
      <c r="DM35" s="39">
        <v>0</v>
      </c>
      <c r="DN35" s="39">
        <v>0</v>
      </c>
      <c r="DO35" s="39">
        <v>0</v>
      </c>
      <c r="DP35" s="39">
        <v>0</v>
      </c>
      <c r="DQ35" s="39">
        <v>0</v>
      </c>
      <c r="DR35" s="39">
        <v>0</v>
      </c>
      <c r="DS35" s="39">
        <v>0</v>
      </c>
      <c r="DT35" s="39">
        <v>0</v>
      </c>
      <c r="DU35" s="40">
        <f t="shared" si="13"/>
        <v>0</v>
      </c>
      <c r="DV35" s="39">
        <v>0</v>
      </c>
      <c r="DW35" s="39">
        <v>0</v>
      </c>
      <c r="DX35" s="39">
        <v>0</v>
      </c>
      <c r="DY35" s="39">
        <v>0</v>
      </c>
      <c r="DZ35" s="39">
        <v>0</v>
      </c>
      <c r="EA35" s="39">
        <v>0</v>
      </c>
      <c r="EB35" s="39">
        <v>0</v>
      </c>
      <c r="EC35" s="39">
        <v>0</v>
      </c>
      <c r="ED35" s="39">
        <v>0</v>
      </c>
      <c r="EE35" s="39">
        <v>0</v>
      </c>
      <c r="EF35" s="39">
        <v>0</v>
      </c>
      <c r="EG35" s="39">
        <v>0</v>
      </c>
      <c r="EH35" s="39">
        <v>0</v>
      </c>
      <c r="EI35" s="39">
        <v>0</v>
      </c>
      <c r="EJ35" s="39">
        <v>0</v>
      </c>
      <c r="EK35" s="39">
        <v>0</v>
      </c>
      <c r="EL35" s="39">
        <f t="shared" si="14"/>
        <v>0</v>
      </c>
      <c r="EM35" s="39">
        <v>0</v>
      </c>
      <c r="EN35" s="39">
        <v>0</v>
      </c>
      <c r="EO35" s="39">
        <v>0</v>
      </c>
      <c r="EP35" s="39">
        <v>0</v>
      </c>
      <c r="EQ35" s="39">
        <v>0</v>
      </c>
      <c r="ER35" s="39">
        <v>0</v>
      </c>
      <c r="ES35" s="39">
        <v>0</v>
      </c>
      <c r="ET35" s="39">
        <v>0</v>
      </c>
      <c r="EU35" s="39">
        <v>0</v>
      </c>
      <c r="EV35" s="39">
        <v>0</v>
      </c>
      <c r="EW35" s="39">
        <v>0</v>
      </c>
      <c r="EX35" s="39">
        <v>0</v>
      </c>
      <c r="EY35" s="39">
        <v>0</v>
      </c>
      <c r="EZ35" s="39">
        <v>0</v>
      </c>
      <c r="FA35" s="39">
        <v>0</v>
      </c>
      <c r="FB35" s="39">
        <v>0</v>
      </c>
      <c r="FC35" s="40">
        <f t="shared" si="15"/>
        <v>0</v>
      </c>
      <c r="FD35" s="39">
        <f t="shared" si="16"/>
        <v>410000000</v>
      </c>
    </row>
    <row r="36" spans="1:160" s="41" customFormat="1" ht="105" x14ac:dyDescent="0.25">
      <c r="A36" s="36" t="s">
        <v>593</v>
      </c>
      <c r="B36" s="36" t="s">
        <v>1154</v>
      </c>
      <c r="C36" s="36" t="s">
        <v>699</v>
      </c>
      <c r="D36" s="36" t="s">
        <v>734</v>
      </c>
      <c r="E36" s="36" t="s">
        <v>742</v>
      </c>
      <c r="F36" s="36">
        <v>43</v>
      </c>
      <c r="G36" s="37">
        <v>41</v>
      </c>
      <c r="H36" s="47" t="s">
        <v>2192</v>
      </c>
      <c r="I36" s="35" t="s">
        <v>2191</v>
      </c>
      <c r="J36" s="35" t="s">
        <v>2185</v>
      </c>
      <c r="K36" s="35"/>
      <c r="L36" s="35"/>
      <c r="M36" s="35" t="s">
        <v>2099</v>
      </c>
      <c r="N36" s="35" t="s">
        <v>2059</v>
      </c>
      <c r="O36" s="35">
        <v>2409</v>
      </c>
      <c r="P36" s="35" t="s">
        <v>2125</v>
      </c>
      <c r="Q36" s="38" t="s">
        <v>744</v>
      </c>
      <c r="R36" s="38">
        <v>24</v>
      </c>
      <c r="S36" s="35">
        <v>6</v>
      </c>
      <c r="T36" s="43">
        <v>44197</v>
      </c>
      <c r="U36" s="43">
        <v>44561</v>
      </c>
      <c r="V36" s="45" t="s">
        <v>2181</v>
      </c>
      <c r="W36" s="35" t="s">
        <v>2152</v>
      </c>
      <c r="X36" s="39">
        <v>0</v>
      </c>
      <c r="Y36" s="39">
        <v>0</v>
      </c>
      <c r="Z36" s="39">
        <v>0</v>
      </c>
      <c r="AA36" s="39">
        <f>141327360+2000000</f>
        <v>143327360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40">
        <f t="shared" si="9"/>
        <v>143327360</v>
      </c>
      <c r="AO36" s="39">
        <v>0</v>
      </c>
      <c r="AP36" s="39">
        <v>0</v>
      </c>
      <c r="AQ36" s="39">
        <v>0</v>
      </c>
      <c r="AR36" s="39">
        <f>40000000+5000000+45000000+30000000</f>
        <v>120000000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v>0</v>
      </c>
      <c r="BD36" s="39">
        <v>0</v>
      </c>
      <c r="BE36" s="40">
        <f t="shared" si="10"/>
        <v>120000000</v>
      </c>
      <c r="BF36" s="39">
        <v>0</v>
      </c>
      <c r="BG36" s="39">
        <v>0</v>
      </c>
      <c r="BH36" s="39">
        <v>0</v>
      </c>
      <c r="BI36" s="39">
        <v>0</v>
      </c>
      <c r="BJ36" s="39">
        <v>0</v>
      </c>
      <c r="BK36" s="39">
        <v>0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0</v>
      </c>
      <c r="BS36" s="39">
        <v>0</v>
      </c>
      <c r="BT36" s="39">
        <v>0</v>
      </c>
      <c r="BU36" s="39">
        <v>0</v>
      </c>
      <c r="BV36" s="40">
        <f t="shared" si="11"/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0</v>
      </c>
      <c r="CE36" s="39">
        <v>0</v>
      </c>
      <c r="CF36" s="39">
        <v>0</v>
      </c>
      <c r="CG36" s="39">
        <v>0</v>
      </c>
      <c r="CH36" s="39">
        <v>0</v>
      </c>
      <c r="CI36" s="39">
        <v>0</v>
      </c>
      <c r="CJ36" s="39">
        <v>0</v>
      </c>
      <c r="CK36" s="39">
        <v>0</v>
      </c>
      <c r="CL36" s="39">
        <v>0</v>
      </c>
      <c r="CM36" s="39">
        <f t="shared" si="3"/>
        <v>0</v>
      </c>
      <c r="CN36" s="39">
        <v>0</v>
      </c>
      <c r="CO36" s="39">
        <v>0</v>
      </c>
      <c r="CP36" s="39">
        <v>0</v>
      </c>
      <c r="CQ36" s="39">
        <v>0</v>
      </c>
      <c r="CR36" s="39">
        <v>0</v>
      </c>
      <c r="CS36" s="39">
        <v>0</v>
      </c>
      <c r="CT36" s="39">
        <v>0</v>
      </c>
      <c r="CU36" s="39">
        <v>0</v>
      </c>
      <c r="CV36" s="39">
        <v>0</v>
      </c>
      <c r="CW36" s="39">
        <v>0</v>
      </c>
      <c r="CX36" s="39">
        <v>0</v>
      </c>
      <c r="CY36" s="39">
        <v>0</v>
      </c>
      <c r="CZ36" s="39">
        <v>0</v>
      </c>
      <c r="DA36" s="39">
        <v>0</v>
      </c>
      <c r="DB36" s="39">
        <v>0</v>
      </c>
      <c r="DC36" s="39">
        <v>0</v>
      </c>
      <c r="DD36" s="40">
        <f t="shared" si="12"/>
        <v>0</v>
      </c>
      <c r="DE36" s="39">
        <v>0</v>
      </c>
      <c r="DF36" s="39">
        <v>0</v>
      </c>
      <c r="DG36" s="39">
        <v>0</v>
      </c>
      <c r="DH36" s="39">
        <v>0</v>
      </c>
      <c r="DI36" s="39">
        <v>0</v>
      </c>
      <c r="DJ36" s="39">
        <v>0</v>
      </c>
      <c r="DK36" s="39">
        <v>0</v>
      </c>
      <c r="DL36" s="39">
        <v>0</v>
      </c>
      <c r="DM36" s="39">
        <v>0</v>
      </c>
      <c r="DN36" s="39">
        <v>0</v>
      </c>
      <c r="DO36" s="39">
        <v>0</v>
      </c>
      <c r="DP36" s="39">
        <v>0</v>
      </c>
      <c r="DQ36" s="39">
        <v>0</v>
      </c>
      <c r="DR36" s="39">
        <v>0</v>
      </c>
      <c r="DS36" s="39">
        <v>0</v>
      </c>
      <c r="DT36" s="39">
        <v>0</v>
      </c>
      <c r="DU36" s="40">
        <f t="shared" si="13"/>
        <v>0</v>
      </c>
      <c r="DV36" s="39">
        <v>0</v>
      </c>
      <c r="DW36" s="39">
        <v>0</v>
      </c>
      <c r="DX36" s="39">
        <v>0</v>
      </c>
      <c r="DY36" s="39">
        <v>0</v>
      </c>
      <c r="DZ36" s="39">
        <v>0</v>
      </c>
      <c r="EA36" s="39">
        <v>0</v>
      </c>
      <c r="EB36" s="39">
        <v>0</v>
      </c>
      <c r="EC36" s="39">
        <v>0</v>
      </c>
      <c r="ED36" s="39">
        <v>0</v>
      </c>
      <c r="EE36" s="39">
        <v>0</v>
      </c>
      <c r="EF36" s="39">
        <v>0</v>
      </c>
      <c r="EG36" s="39">
        <v>0</v>
      </c>
      <c r="EH36" s="39">
        <v>0</v>
      </c>
      <c r="EI36" s="39">
        <v>0</v>
      </c>
      <c r="EJ36" s="39">
        <v>0</v>
      </c>
      <c r="EK36" s="39">
        <v>0</v>
      </c>
      <c r="EL36" s="39">
        <f t="shared" si="14"/>
        <v>0</v>
      </c>
      <c r="EM36" s="39">
        <v>0</v>
      </c>
      <c r="EN36" s="39">
        <v>0</v>
      </c>
      <c r="EO36" s="39">
        <v>0</v>
      </c>
      <c r="EP36" s="39">
        <v>0</v>
      </c>
      <c r="EQ36" s="39">
        <v>0</v>
      </c>
      <c r="ER36" s="39">
        <v>0</v>
      </c>
      <c r="ES36" s="39">
        <v>0</v>
      </c>
      <c r="ET36" s="39">
        <v>0</v>
      </c>
      <c r="EU36" s="39">
        <v>0</v>
      </c>
      <c r="EV36" s="39">
        <v>0</v>
      </c>
      <c r="EW36" s="39">
        <v>0</v>
      </c>
      <c r="EX36" s="39">
        <v>0</v>
      </c>
      <c r="EY36" s="39">
        <v>0</v>
      </c>
      <c r="EZ36" s="39">
        <v>0</v>
      </c>
      <c r="FA36" s="39">
        <v>0</v>
      </c>
      <c r="FB36" s="39">
        <v>0</v>
      </c>
      <c r="FC36" s="40">
        <f t="shared" si="15"/>
        <v>0</v>
      </c>
      <c r="FD36" s="39">
        <f t="shared" si="16"/>
        <v>263327360</v>
      </c>
    </row>
    <row r="37" spans="1:160" s="41" customFormat="1" ht="105" x14ac:dyDescent="0.25">
      <c r="A37" s="36" t="s">
        <v>593</v>
      </c>
      <c r="B37" s="36" t="s">
        <v>1154</v>
      </c>
      <c r="C37" s="36" t="s">
        <v>699</v>
      </c>
      <c r="D37" s="36" t="s">
        <v>734</v>
      </c>
      <c r="E37" s="36" t="s">
        <v>742</v>
      </c>
      <c r="F37" s="36">
        <v>43</v>
      </c>
      <c r="G37" s="37">
        <v>41</v>
      </c>
      <c r="H37" s="47" t="s">
        <v>2192</v>
      </c>
      <c r="I37" s="35" t="s">
        <v>2191</v>
      </c>
      <c r="J37" s="35" t="s">
        <v>2185</v>
      </c>
      <c r="K37" s="35"/>
      <c r="L37" s="35"/>
      <c r="M37" s="35" t="s">
        <v>2099</v>
      </c>
      <c r="N37" s="35" t="s">
        <v>2059</v>
      </c>
      <c r="O37" s="35">
        <v>2409</v>
      </c>
      <c r="P37" s="35" t="s">
        <v>2125</v>
      </c>
      <c r="Q37" s="38" t="s">
        <v>745</v>
      </c>
      <c r="R37" s="38">
        <v>3000</v>
      </c>
      <c r="S37" s="35">
        <v>866</v>
      </c>
      <c r="T37" s="43">
        <v>44197</v>
      </c>
      <c r="U37" s="43">
        <v>44561</v>
      </c>
      <c r="V37" s="38" t="s">
        <v>2186</v>
      </c>
      <c r="W37" s="35" t="s">
        <v>2152</v>
      </c>
      <c r="X37" s="39">
        <v>0</v>
      </c>
      <c r="Y37" s="39">
        <v>0</v>
      </c>
      <c r="Z37" s="39">
        <v>0</v>
      </c>
      <c r="AA37" s="39">
        <v>52597296</v>
      </c>
      <c r="AB37" s="39">
        <v>0</v>
      </c>
      <c r="AC37" s="39">
        <v>0</v>
      </c>
      <c r="AD37" s="39">
        <v>0</v>
      </c>
      <c r="AE37" s="39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40">
        <f t="shared" si="9"/>
        <v>52597296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v>0</v>
      </c>
      <c r="BD37" s="39">
        <v>0</v>
      </c>
      <c r="BE37" s="40">
        <f t="shared" si="10"/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0</v>
      </c>
      <c r="BK37" s="39">
        <v>0</v>
      </c>
      <c r="BL37" s="39">
        <v>0</v>
      </c>
      <c r="BM37" s="39">
        <v>0</v>
      </c>
      <c r="BN37" s="39">
        <v>0</v>
      </c>
      <c r="BO37" s="39">
        <v>0</v>
      </c>
      <c r="BP37" s="39">
        <v>0</v>
      </c>
      <c r="BQ37" s="39">
        <v>0</v>
      </c>
      <c r="BR37" s="39">
        <v>0</v>
      </c>
      <c r="BS37" s="39">
        <v>0</v>
      </c>
      <c r="BT37" s="39">
        <v>0</v>
      </c>
      <c r="BU37" s="39">
        <v>0</v>
      </c>
      <c r="BV37" s="40">
        <f t="shared" si="11"/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39">
        <v>0</v>
      </c>
      <c r="CE37" s="39">
        <v>0</v>
      </c>
      <c r="CF37" s="39">
        <v>0</v>
      </c>
      <c r="CG37" s="39">
        <v>0</v>
      </c>
      <c r="CH37" s="39">
        <v>0</v>
      </c>
      <c r="CI37" s="39">
        <v>0</v>
      </c>
      <c r="CJ37" s="39">
        <v>0</v>
      </c>
      <c r="CK37" s="39">
        <v>0</v>
      </c>
      <c r="CL37" s="39">
        <v>0</v>
      </c>
      <c r="CM37" s="39">
        <f t="shared" si="3"/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39">
        <v>0</v>
      </c>
      <c r="DA37" s="39">
        <v>0</v>
      </c>
      <c r="DB37" s="39">
        <v>0</v>
      </c>
      <c r="DC37" s="39">
        <v>0</v>
      </c>
      <c r="DD37" s="40">
        <f t="shared" si="12"/>
        <v>0</v>
      </c>
      <c r="DE37" s="39">
        <v>0</v>
      </c>
      <c r="DF37" s="39">
        <v>0</v>
      </c>
      <c r="DG37" s="39">
        <v>0</v>
      </c>
      <c r="DH37" s="39">
        <v>0</v>
      </c>
      <c r="DI37" s="39">
        <v>0</v>
      </c>
      <c r="DJ37" s="39">
        <v>0</v>
      </c>
      <c r="DK37" s="39">
        <v>0</v>
      </c>
      <c r="DL37" s="39">
        <v>0</v>
      </c>
      <c r="DM37" s="39">
        <v>0</v>
      </c>
      <c r="DN37" s="39">
        <v>0</v>
      </c>
      <c r="DO37" s="39">
        <v>0</v>
      </c>
      <c r="DP37" s="39">
        <v>0</v>
      </c>
      <c r="DQ37" s="39">
        <v>0</v>
      </c>
      <c r="DR37" s="39">
        <v>0</v>
      </c>
      <c r="DS37" s="39">
        <v>0</v>
      </c>
      <c r="DT37" s="39">
        <v>0</v>
      </c>
      <c r="DU37" s="40">
        <f t="shared" si="13"/>
        <v>0</v>
      </c>
      <c r="DV37" s="39">
        <v>0</v>
      </c>
      <c r="DW37" s="39">
        <v>0</v>
      </c>
      <c r="DX37" s="39">
        <v>0</v>
      </c>
      <c r="DY37" s="39">
        <v>0</v>
      </c>
      <c r="DZ37" s="39">
        <v>0</v>
      </c>
      <c r="EA37" s="39">
        <v>0</v>
      </c>
      <c r="EB37" s="39">
        <v>0</v>
      </c>
      <c r="EC37" s="39">
        <v>0</v>
      </c>
      <c r="ED37" s="39">
        <v>0</v>
      </c>
      <c r="EE37" s="39">
        <v>0</v>
      </c>
      <c r="EF37" s="39">
        <v>0</v>
      </c>
      <c r="EG37" s="39">
        <v>0</v>
      </c>
      <c r="EH37" s="39">
        <v>0</v>
      </c>
      <c r="EI37" s="39">
        <v>0</v>
      </c>
      <c r="EJ37" s="39">
        <v>0</v>
      </c>
      <c r="EK37" s="39">
        <v>0</v>
      </c>
      <c r="EL37" s="39">
        <f t="shared" si="14"/>
        <v>0</v>
      </c>
      <c r="EM37" s="39">
        <v>0</v>
      </c>
      <c r="EN37" s="39">
        <v>0</v>
      </c>
      <c r="EO37" s="39">
        <v>0</v>
      </c>
      <c r="EP37" s="39">
        <v>0</v>
      </c>
      <c r="EQ37" s="39">
        <v>0</v>
      </c>
      <c r="ER37" s="39">
        <v>0</v>
      </c>
      <c r="ES37" s="39">
        <v>0</v>
      </c>
      <c r="ET37" s="39">
        <v>0</v>
      </c>
      <c r="EU37" s="39">
        <v>0</v>
      </c>
      <c r="EV37" s="39">
        <v>0</v>
      </c>
      <c r="EW37" s="39">
        <v>0</v>
      </c>
      <c r="EX37" s="39">
        <v>0</v>
      </c>
      <c r="EY37" s="39">
        <v>0</v>
      </c>
      <c r="EZ37" s="39">
        <v>0</v>
      </c>
      <c r="FA37" s="39">
        <v>0</v>
      </c>
      <c r="FB37" s="39">
        <v>0</v>
      </c>
      <c r="FC37" s="40">
        <f t="shared" si="15"/>
        <v>0</v>
      </c>
      <c r="FD37" s="39">
        <f t="shared" si="16"/>
        <v>52597296</v>
      </c>
    </row>
    <row r="38" spans="1:160" s="41" customFormat="1" ht="105" x14ac:dyDescent="0.25">
      <c r="A38" s="36" t="s">
        <v>593</v>
      </c>
      <c r="B38" s="36" t="s">
        <v>1154</v>
      </c>
      <c r="C38" s="36" t="s">
        <v>699</v>
      </c>
      <c r="D38" s="36" t="s">
        <v>734</v>
      </c>
      <c r="E38" s="36" t="s">
        <v>742</v>
      </c>
      <c r="F38" s="36">
        <v>43</v>
      </c>
      <c r="G38" s="37">
        <v>41</v>
      </c>
      <c r="H38" s="47" t="s">
        <v>2192</v>
      </c>
      <c r="I38" s="35" t="s">
        <v>2191</v>
      </c>
      <c r="J38" s="35" t="s">
        <v>2185</v>
      </c>
      <c r="K38" s="35"/>
      <c r="L38" s="35"/>
      <c r="M38" s="35" t="s">
        <v>2099</v>
      </c>
      <c r="N38" s="35" t="s">
        <v>2059</v>
      </c>
      <c r="O38" s="35">
        <v>2409</v>
      </c>
      <c r="P38" s="35" t="s">
        <v>2125</v>
      </c>
      <c r="Q38" s="38" t="s">
        <v>1130</v>
      </c>
      <c r="R38" s="38">
        <v>1</v>
      </c>
      <c r="S38" s="35">
        <v>1</v>
      </c>
      <c r="T38" s="43">
        <v>44197</v>
      </c>
      <c r="U38" s="43">
        <v>44561</v>
      </c>
      <c r="V38" s="38" t="s">
        <v>2176</v>
      </c>
      <c r="W38" s="35" t="s">
        <v>2152</v>
      </c>
      <c r="X38" s="39">
        <v>0</v>
      </c>
      <c r="Y38" s="39">
        <v>0</v>
      </c>
      <c r="Z38" s="39">
        <v>0</v>
      </c>
      <c r="AA38" s="39">
        <v>1100000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40">
        <f t="shared" si="9"/>
        <v>1100000</v>
      </c>
      <c r="AO38" s="39">
        <v>0</v>
      </c>
      <c r="AP38" s="39">
        <v>0</v>
      </c>
      <c r="AQ38" s="39">
        <v>0</v>
      </c>
      <c r="AR38" s="39">
        <v>9440426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40">
        <f t="shared" si="10"/>
        <v>9440426</v>
      </c>
      <c r="BF38" s="39">
        <v>0</v>
      </c>
      <c r="BG38" s="39">
        <v>0</v>
      </c>
      <c r="BH38" s="39">
        <v>0</v>
      </c>
      <c r="BI38" s="39">
        <v>0</v>
      </c>
      <c r="BJ38" s="39">
        <v>0</v>
      </c>
      <c r="BK38" s="39">
        <v>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0</v>
      </c>
      <c r="BS38" s="39">
        <v>0</v>
      </c>
      <c r="BT38" s="39">
        <v>0</v>
      </c>
      <c r="BU38" s="39">
        <v>0</v>
      </c>
      <c r="BV38" s="40">
        <f t="shared" si="11"/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0</v>
      </c>
      <c r="CE38" s="39">
        <v>0</v>
      </c>
      <c r="CF38" s="39">
        <v>0</v>
      </c>
      <c r="CG38" s="39">
        <v>0</v>
      </c>
      <c r="CH38" s="39">
        <v>0</v>
      </c>
      <c r="CI38" s="39">
        <v>0</v>
      </c>
      <c r="CJ38" s="39">
        <v>0</v>
      </c>
      <c r="CK38" s="39">
        <v>0</v>
      </c>
      <c r="CL38" s="39">
        <v>0</v>
      </c>
      <c r="CM38" s="39">
        <f t="shared" si="3"/>
        <v>0</v>
      </c>
      <c r="CN38" s="39">
        <v>0</v>
      </c>
      <c r="CO38" s="39">
        <v>0</v>
      </c>
      <c r="CP38" s="39">
        <v>0</v>
      </c>
      <c r="CQ38" s="39">
        <v>0</v>
      </c>
      <c r="CR38" s="39">
        <v>0</v>
      </c>
      <c r="CS38" s="39">
        <v>0</v>
      </c>
      <c r="CT38" s="39">
        <v>0</v>
      </c>
      <c r="CU38" s="39">
        <v>0</v>
      </c>
      <c r="CV38" s="39">
        <v>0</v>
      </c>
      <c r="CW38" s="39">
        <v>0</v>
      </c>
      <c r="CX38" s="39">
        <v>0</v>
      </c>
      <c r="CY38" s="39">
        <v>0</v>
      </c>
      <c r="CZ38" s="39">
        <v>0</v>
      </c>
      <c r="DA38" s="39">
        <v>0</v>
      </c>
      <c r="DB38" s="39">
        <v>0</v>
      </c>
      <c r="DC38" s="39">
        <v>0</v>
      </c>
      <c r="DD38" s="40">
        <f t="shared" si="12"/>
        <v>0</v>
      </c>
      <c r="DE38" s="39">
        <v>0</v>
      </c>
      <c r="DF38" s="39">
        <v>0</v>
      </c>
      <c r="DG38" s="39">
        <v>0</v>
      </c>
      <c r="DH38" s="39">
        <v>0</v>
      </c>
      <c r="DI38" s="39">
        <v>0</v>
      </c>
      <c r="DJ38" s="39">
        <v>0</v>
      </c>
      <c r="DK38" s="39">
        <v>0</v>
      </c>
      <c r="DL38" s="39">
        <v>0</v>
      </c>
      <c r="DM38" s="39">
        <v>0</v>
      </c>
      <c r="DN38" s="39">
        <v>0</v>
      </c>
      <c r="DO38" s="39">
        <v>0</v>
      </c>
      <c r="DP38" s="39">
        <v>0</v>
      </c>
      <c r="DQ38" s="39">
        <v>0</v>
      </c>
      <c r="DR38" s="39">
        <v>0</v>
      </c>
      <c r="DS38" s="39">
        <v>0</v>
      </c>
      <c r="DT38" s="39">
        <v>0</v>
      </c>
      <c r="DU38" s="40">
        <f t="shared" si="13"/>
        <v>0</v>
      </c>
      <c r="DV38" s="39">
        <v>0</v>
      </c>
      <c r="DW38" s="39">
        <v>0</v>
      </c>
      <c r="DX38" s="39">
        <v>0</v>
      </c>
      <c r="DY38" s="39">
        <v>0</v>
      </c>
      <c r="DZ38" s="39">
        <v>0</v>
      </c>
      <c r="EA38" s="39">
        <v>0</v>
      </c>
      <c r="EB38" s="39">
        <v>0</v>
      </c>
      <c r="EC38" s="39">
        <v>0</v>
      </c>
      <c r="ED38" s="39">
        <v>0</v>
      </c>
      <c r="EE38" s="39">
        <v>0</v>
      </c>
      <c r="EF38" s="39">
        <v>0</v>
      </c>
      <c r="EG38" s="39">
        <v>0</v>
      </c>
      <c r="EH38" s="39">
        <v>0</v>
      </c>
      <c r="EI38" s="39">
        <v>0</v>
      </c>
      <c r="EJ38" s="39">
        <v>0</v>
      </c>
      <c r="EK38" s="39">
        <v>0</v>
      </c>
      <c r="EL38" s="39">
        <f t="shared" si="14"/>
        <v>0</v>
      </c>
      <c r="EM38" s="39">
        <v>0</v>
      </c>
      <c r="EN38" s="39">
        <v>0</v>
      </c>
      <c r="EO38" s="39">
        <v>0</v>
      </c>
      <c r="EP38" s="39">
        <v>0</v>
      </c>
      <c r="EQ38" s="39">
        <v>0</v>
      </c>
      <c r="ER38" s="39">
        <v>0</v>
      </c>
      <c r="ES38" s="39">
        <v>0</v>
      </c>
      <c r="ET38" s="39">
        <v>0</v>
      </c>
      <c r="EU38" s="39">
        <v>0</v>
      </c>
      <c r="EV38" s="39">
        <v>0</v>
      </c>
      <c r="EW38" s="39">
        <v>0</v>
      </c>
      <c r="EX38" s="39">
        <v>0</v>
      </c>
      <c r="EY38" s="39">
        <v>0</v>
      </c>
      <c r="EZ38" s="39">
        <v>0</v>
      </c>
      <c r="FA38" s="39">
        <v>0</v>
      </c>
      <c r="FB38" s="39">
        <v>0</v>
      </c>
      <c r="FC38" s="40">
        <f t="shared" si="15"/>
        <v>0</v>
      </c>
      <c r="FD38" s="39">
        <f t="shared" si="16"/>
        <v>10540426</v>
      </c>
    </row>
    <row r="39" spans="1:160" s="41" customFormat="1" ht="105" x14ac:dyDescent="0.25">
      <c r="A39" s="36" t="s">
        <v>593</v>
      </c>
      <c r="B39" s="36" t="s">
        <v>1154</v>
      </c>
      <c r="C39" s="36" t="s">
        <v>699</v>
      </c>
      <c r="D39" s="36" t="s">
        <v>734</v>
      </c>
      <c r="E39" s="36" t="s">
        <v>742</v>
      </c>
      <c r="F39" s="36">
        <v>43</v>
      </c>
      <c r="G39" s="37">
        <v>41</v>
      </c>
      <c r="H39" s="47" t="s">
        <v>2192</v>
      </c>
      <c r="I39" s="35" t="s">
        <v>2191</v>
      </c>
      <c r="J39" s="35" t="s">
        <v>2185</v>
      </c>
      <c r="K39" s="35"/>
      <c r="L39" s="35"/>
      <c r="M39" s="35" t="s">
        <v>2099</v>
      </c>
      <c r="N39" s="35" t="s">
        <v>2059</v>
      </c>
      <c r="O39" s="35">
        <v>2409</v>
      </c>
      <c r="P39" s="35" t="s">
        <v>2125</v>
      </c>
      <c r="Q39" s="38" t="s">
        <v>746</v>
      </c>
      <c r="R39" s="38">
        <v>40</v>
      </c>
      <c r="S39" s="35">
        <v>10</v>
      </c>
      <c r="T39" s="43">
        <v>44197</v>
      </c>
      <c r="U39" s="43">
        <v>44561</v>
      </c>
      <c r="V39" s="38" t="s">
        <v>2177</v>
      </c>
      <c r="W39" s="35" t="s">
        <v>2152</v>
      </c>
      <c r="X39" s="39">
        <v>0</v>
      </c>
      <c r="Y39" s="39">
        <v>0</v>
      </c>
      <c r="Z39" s="39">
        <v>0</v>
      </c>
      <c r="AA39" s="39">
        <v>7883108</v>
      </c>
      <c r="AB39" s="39">
        <v>0</v>
      </c>
      <c r="AC39" s="39">
        <v>0</v>
      </c>
      <c r="AD39" s="39">
        <v>0</v>
      </c>
      <c r="AE39" s="39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40">
        <f t="shared" si="9"/>
        <v>7883108</v>
      </c>
      <c r="AO39" s="39">
        <v>0</v>
      </c>
      <c r="AP39" s="39">
        <v>0</v>
      </c>
      <c r="AQ39" s="39">
        <v>0</v>
      </c>
      <c r="AR39" s="39">
        <v>38000000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40">
        <f t="shared" si="10"/>
        <v>38000000</v>
      </c>
      <c r="BF39" s="39">
        <v>0</v>
      </c>
      <c r="BG39" s="39">
        <v>0</v>
      </c>
      <c r="BH39" s="39">
        <v>0</v>
      </c>
      <c r="BI39" s="39">
        <v>0</v>
      </c>
      <c r="BJ39" s="39">
        <v>0</v>
      </c>
      <c r="BK39" s="39">
        <v>0</v>
      </c>
      <c r="BL39" s="39">
        <v>0</v>
      </c>
      <c r="BM39" s="39">
        <v>0</v>
      </c>
      <c r="BN39" s="39">
        <v>0</v>
      </c>
      <c r="BO39" s="39">
        <v>0</v>
      </c>
      <c r="BP39" s="39">
        <v>0</v>
      </c>
      <c r="BQ39" s="39">
        <v>0</v>
      </c>
      <c r="BR39" s="39">
        <v>0</v>
      </c>
      <c r="BS39" s="39">
        <v>0</v>
      </c>
      <c r="BT39" s="39">
        <v>0</v>
      </c>
      <c r="BU39" s="39">
        <v>0</v>
      </c>
      <c r="BV39" s="40">
        <f t="shared" si="11"/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39">
        <v>0</v>
      </c>
      <c r="CE39" s="39">
        <v>0</v>
      </c>
      <c r="CF39" s="39">
        <v>0</v>
      </c>
      <c r="CG39" s="39">
        <v>0</v>
      </c>
      <c r="CH39" s="39">
        <v>0</v>
      </c>
      <c r="CI39" s="39">
        <v>0</v>
      </c>
      <c r="CJ39" s="39">
        <v>0</v>
      </c>
      <c r="CK39" s="39">
        <v>0</v>
      </c>
      <c r="CL39" s="39">
        <v>0</v>
      </c>
      <c r="CM39" s="39">
        <f t="shared" si="3"/>
        <v>0</v>
      </c>
      <c r="CN39" s="39">
        <v>0</v>
      </c>
      <c r="CO39" s="39">
        <v>0</v>
      </c>
      <c r="CP39" s="39">
        <v>0</v>
      </c>
      <c r="CQ39" s="39">
        <v>0</v>
      </c>
      <c r="CR39" s="39">
        <v>0</v>
      </c>
      <c r="CS39" s="39">
        <v>0</v>
      </c>
      <c r="CT39" s="39">
        <v>0</v>
      </c>
      <c r="CU39" s="39">
        <v>0</v>
      </c>
      <c r="CV39" s="39">
        <v>0</v>
      </c>
      <c r="CW39" s="39">
        <v>0</v>
      </c>
      <c r="CX39" s="39">
        <v>0</v>
      </c>
      <c r="CY39" s="39">
        <v>0</v>
      </c>
      <c r="CZ39" s="39">
        <v>0</v>
      </c>
      <c r="DA39" s="39">
        <v>0</v>
      </c>
      <c r="DB39" s="39">
        <v>0</v>
      </c>
      <c r="DC39" s="39">
        <v>0</v>
      </c>
      <c r="DD39" s="40">
        <f t="shared" si="12"/>
        <v>0</v>
      </c>
      <c r="DE39" s="39">
        <v>0</v>
      </c>
      <c r="DF39" s="39">
        <v>0</v>
      </c>
      <c r="DG39" s="39">
        <v>0</v>
      </c>
      <c r="DH39" s="39">
        <v>0</v>
      </c>
      <c r="DI39" s="39">
        <v>0</v>
      </c>
      <c r="DJ39" s="39">
        <v>0</v>
      </c>
      <c r="DK39" s="39">
        <v>0</v>
      </c>
      <c r="DL39" s="39">
        <v>0</v>
      </c>
      <c r="DM39" s="39">
        <v>0</v>
      </c>
      <c r="DN39" s="39">
        <v>0</v>
      </c>
      <c r="DO39" s="39">
        <v>0</v>
      </c>
      <c r="DP39" s="39">
        <v>0</v>
      </c>
      <c r="DQ39" s="39">
        <v>0</v>
      </c>
      <c r="DR39" s="39">
        <v>0</v>
      </c>
      <c r="DS39" s="39">
        <v>0</v>
      </c>
      <c r="DT39" s="39">
        <v>0</v>
      </c>
      <c r="DU39" s="40">
        <f t="shared" si="13"/>
        <v>0</v>
      </c>
      <c r="DV39" s="39">
        <v>0</v>
      </c>
      <c r="DW39" s="39">
        <v>0</v>
      </c>
      <c r="DX39" s="39">
        <v>0</v>
      </c>
      <c r="DY39" s="39">
        <v>0</v>
      </c>
      <c r="DZ39" s="39">
        <v>0</v>
      </c>
      <c r="EA39" s="39">
        <v>0</v>
      </c>
      <c r="EB39" s="39">
        <v>0</v>
      </c>
      <c r="EC39" s="39">
        <v>0</v>
      </c>
      <c r="ED39" s="39">
        <v>0</v>
      </c>
      <c r="EE39" s="39">
        <v>0</v>
      </c>
      <c r="EF39" s="39">
        <v>0</v>
      </c>
      <c r="EG39" s="39">
        <v>0</v>
      </c>
      <c r="EH39" s="39">
        <v>0</v>
      </c>
      <c r="EI39" s="39">
        <v>0</v>
      </c>
      <c r="EJ39" s="39">
        <v>0</v>
      </c>
      <c r="EK39" s="39">
        <v>0</v>
      </c>
      <c r="EL39" s="39">
        <f t="shared" si="14"/>
        <v>0</v>
      </c>
      <c r="EM39" s="39">
        <v>0</v>
      </c>
      <c r="EN39" s="39">
        <v>0</v>
      </c>
      <c r="EO39" s="39">
        <v>0</v>
      </c>
      <c r="EP39" s="39">
        <v>0</v>
      </c>
      <c r="EQ39" s="39">
        <v>0</v>
      </c>
      <c r="ER39" s="39">
        <v>0</v>
      </c>
      <c r="ES39" s="39">
        <v>0</v>
      </c>
      <c r="ET39" s="39">
        <v>0</v>
      </c>
      <c r="EU39" s="39">
        <v>0</v>
      </c>
      <c r="EV39" s="39">
        <v>0</v>
      </c>
      <c r="EW39" s="39">
        <v>0</v>
      </c>
      <c r="EX39" s="39">
        <v>0</v>
      </c>
      <c r="EY39" s="39">
        <v>0</v>
      </c>
      <c r="EZ39" s="39">
        <v>0</v>
      </c>
      <c r="FA39" s="39">
        <v>0</v>
      </c>
      <c r="FB39" s="39">
        <v>0</v>
      </c>
      <c r="FC39" s="40">
        <f t="shared" si="15"/>
        <v>0</v>
      </c>
      <c r="FD39" s="39">
        <f t="shared" si="16"/>
        <v>45883108</v>
      </c>
    </row>
    <row r="40" spans="1:160" s="41" customFormat="1" ht="105" x14ac:dyDescent="0.25">
      <c r="A40" s="36" t="s">
        <v>593</v>
      </c>
      <c r="B40" s="36" t="s">
        <v>1154</v>
      </c>
      <c r="C40" s="36" t="s">
        <v>699</v>
      </c>
      <c r="D40" s="36" t="s">
        <v>734</v>
      </c>
      <c r="E40" s="36" t="s">
        <v>742</v>
      </c>
      <c r="F40" s="36">
        <v>43</v>
      </c>
      <c r="G40" s="37">
        <v>41</v>
      </c>
      <c r="H40" s="47"/>
      <c r="I40" s="35"/>
      <c r="J40" s="35"/>
      <c r="K40" s="35"/>
      <c r="L40" s="35"/>
      <c r="M40" s="35" t="s">
        <v>2099</v>
      </c>
      <c r="N40" s="35" t="s">
        <v>2059</v>
      </c>
      <c r="O40" s="35">
        <v>2409</v>
      </c>
      <c r="P40" s="35" t="s">
        <v>2125</v>
      </c>
      <c r="Q40" s="38" t="s">
        <v>747</v>
      </c>
      <c r="R40" s="38">
        <v>1</v>
      </c>
      <c r="S40" s="35" t="s">
        <v>2013</v>
      </c>
      <c r="T40" s="43" t="s">
        <v>1218</v>
      </c>
      <c r="U40" s="43" t="s">
        <v>1218</v>
      </c>
      <c r="V40" s="38"/>
      <c r="W40" s="35" t="s">
        <v>2152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  <c r="AN40" s="40">
        <f t="shared" si="9"/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v>0</v>
      </c>
      <c r="BD40" s="39">
        <v>0</v>
      </c>
      <c r="BE40" s="40">
        <f t="shared" si="10"/>
        <v>0</v>
      </c>
      <c r="BF40" s="39">
        <v>0</v>
      </c>
      <c r="BG40" s="39">
        <v>0</v>
      </c>
      <c r="BH40" s="39">
        <v>0</v>
      </c>
      <c r="BI40" s="39">
        <v>0</v>
      </c>
      <c r="BJ40" s="39">
        <v>0</v>
      </c>
      <c r="BK40" s="39">
        <v>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0</v>
      </c>
      <c r="BS40" s="39">
        <v>0</v>
      </c>
      <c r="BT40" s="39">
        <v>0</v>
      </c>
      <c r="BU40" s="39">
        <v>0</v>
      </c>
      <c r="BV40" s="40">
        <f t="shared" si="11"/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0</v>
      </c>
      <c r="CK40" s="39">
        <v>0</v>
      </c>
      <c r="CL40" s="39">
        <v>0</v>
      </c>
      <c r="CM40" s="39">
        <f t="shared" si="3"/>
        <v>0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39">
        <v>0</v>
      </c>
      <c r="DA40" s="39">
        <v>0</v>
      </c>
      <c r="DB40" s="39">
        <v>0</v>
      </c>
      <c r="DC40" s="39">
        <v>0</v>
      </c>
      <c r="DD40" s="40">
        <f t="shared" si="12"/>
        <v>0</v>
      </c>
      <c r="DE40" s="39">
        <v>0</v>
      </c>
      <c r="DF40" s="39">
        <v>0</v>
      </c>
      <c r="DG40" s="39">
        <v>0</v>
      </c>
      <c r="DH40" s="39">
        <v>0</v>
      </c>
      <c r="DI40" s="39">
        <v>0</v>
      </c>
      <c r="DJ40" s="39">
        <v>0</v>
      </c>
      <c r="DK40" s="39">
        <v>0</v>
      </c>
      <c r="DL40" s="39">
        <v>0</v>
      </c>
      <c r="DM40" s="39">
        <v>0</v>
      </c>
      <c r="DN40" s="39">
        <v>0</v>
      </c>
      <c r="DO40" s="39">
        <v>0</v>
      </c>
      <c r="DP40" s="39">
        <v>0</v>
      </c>
      <c r="DQ40" s="39">
        <v>0</v>
      </c>
      <c r="DR40" s="39">
        <v>0</v>
      </c>
      <c r="DS40" s="39">
        <v>0</v>
      </c>
      <c r="DT40" s="39">
        <v>0</v>
      </c>
      <c r="DU40" s="40">
        <f t="shared" si="13"/>
        <v>0</v>
      </c>
      <c r="DV40" s="39">
        <v>0</v>
      </c>
      <c r="DW40" s="39">
        <v>0</v>
      </c>
      <c r="DX40" s="39">
        <v>0</v>
      </c>
      <c r="DY40" s="39">
        <v>0</v>
      </c>
      <c r="DZ40" s="39">
        <v>0</v>
      </c>
      <c r="EA40" s="39">
        <v>0</v>
      </c>
      <c r="EB40" s="39">
        <v>0</v>
      </c>
      <c r="EC40" s="39">
        <v>0</v>
      </c>
      <c r="ED40" s="39">
        <v>0</v>
      </c>
      <c r="EE40" s="39">
        <v>0</v>
      </c>
      <c r="EF40" s="39">
        <v>0</v>
      </c>
      <c r="EG40" s="39">
        <v>0</v>
      </c>
      <c r="EH40" s="39">
        <v>0</v>
      </c>
      <c r="EI40" s="39">
        <v>0</v>
      </c>
      <c r="EJ40" s="39">
        <v>0</v>
      </c>
      <c r="EK40" s="39">
        <v>0</v>
      </c>
      <c r="EL40" s="39">
        <f t="shared" si="14"/>
        <v>0</v>
      </c>
      <c r="EM40" s="39">
        <v>0</v>
      </c>
      <c r="EN40" s="39">
        <v>0</v>
      </c>
      <c r="EO40" s="39">
        <v>0</v>
      </c>
      <c r="EP40" s="39">
        <v>0</v>
      </c>
      <c r="EQ40" s="39">
        <v>0</v>
      </c>
      <c r="ER40" s="39">
        <v>0</v>
      </c>
      <c r="ES40" s="39">
        <v>0</v>
      </c>
      <c r="ET40" s="39">
        <v>0</v>
      </c>
      <c r="EU40" s="39">
        <v>0</v>
      </c>
      <c r="EV40" s="39">
        <v>0</v>
      </c>
      <c r="EW40" s="39">
        <v>0</v>
      </c>
      <c r="EX40" s="39">
        <v>0</v>
      </c>
      <c r="EY40" s="39">
        <v>0</v>
      </c>
      <c r="EZ40" s="39">
        <v>0</v>
      </c>
      <c r="FA40" s="39">
        <v>0</v>
      </c>
      <c r="FB40" s="39">
        <v>0</v>
      </c>
      <c r="FC40" s="40">
        <f t="shared" si="15"/>
        <v>0</v>
      </c>
      <c r="FD40" s="39">
        <f t="shared" si="16"/>
        <v>0</v>
      </c>
    </row>
    <row r="41" spans="1:160" s="41" customFormat="1" ht="105" x14ac:dyDescent="0.25">
      <c r="A41" s="36" t="s">
        <v>593</v>
      </c>
      <c r="B41" s="36" t="s">
        <v>1154</v>
      </c>
      <c r="C41" s="36" t="s">
        <v>699</v>
      </c>
      <c r="D41" s="36" t="s">
        <v>734</v>
      </c>
      <c r="E41" s="36" t="s">
        <v>742</v>
      </c>
      <c r="F41" s="36">
        <v>43</v>
      </c>
      <c r="G41" s="37">
        <v>41</v>
      </c>
      <c r="H41" s="47" t="s">
        <v>2192</v>
      </c>
      <c r="I41" s="35" t="s">
        <v>2191</v>
      </c>
      <c r="J41" s="35" t="s">
        <v>2185</v>
      </c>
      <c r="K41" s="35"/>
      <c r="L41" s="35"/>
      <c r="M41" s="35" t="s">
        <v>2099</v>
      </c>
      <c r="N41" s="35" t="s">
        <v>2059</v>
      </c>
      <c r="O41" s="35">
        <v>2409</v>
      </c>
      <c r="P41" s="35" t="s">
        <v>2125</v>
      </c>
      <c r="Q41" s="38" t="s">
        <v>748</v>
      </c>
      <c r="R41" s="38">
        <v>12</v>
      </c>
      <c r="S41" s="35">
        <v>3</v>
      </c>
      <c r="T41" s="43">
        <v>44197</v>
      </c>
      <c r="U41" s="43">
        <v>44561</v>
      </c>
      <c r="V41" s="46" t="s">
        <v>2178</v>
      </c>
      <c r="W41" s="35" t="s">
        <v>2152</v>
      </c>
      <c r="X41" s="39">
        <v>0</v>
      </c>
      <c r="Y41" s="39">
        <v>0</v>
      </c>
      <c r="Z41" s="39">
        <v>0</v>
      </c>
      <c r="AA41" s="39">
        <v>8832960</v>
      </c>
      <c r="AB41" s="39">
        <v>0</v>
      </c>
      <c r="AC41" s="39">
        <v>0</v>
      </c>
      <c r="AD41" s="39">
        <v>0</v>
      </c>
      <c r="AE41" s="39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40">
        <f t="shared" si="9"/>
        <v>8832960</v>
      </c>
      <c r="AO41" s="39">
        <v>0</v>
      </c>
      <c r="AP41" s="39">
        <v>0</v>
      </c>
      <c r="AQ41" s="39">
        <v>0</v>
      </c>
      <c r="AR41" s="39">
        <v>6000000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v>0</v>
      </c>
      <c r="BD41" s="39">
        <v>0</v>
      </c>
      <c r="BE41" s="40">
        <f t="shared" si="10"/>
        <v>6000000</v>
      </c>
      <c r="BF41" s="39">
        <v>0</v>
      </c>
      <c r="BG41" s="39">
        <v>0</v>
      </c>
      <c r="BH41" s="39">
        <v>0</v>
      </c>
      <c r="BI41" s="39">
        <v>0</v>
      </c>
      <c r="BJ41" s="39">
        <v>0</v>
      </c>
      <c r="BK41" s="39">
        <v>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0</v>
      </c>
      <c r="BS41" s="39">
        <v>0</v>
      </c>
      <c r="BT41" s="39">
        <v>0</v>
      </c>
      <c r="BU41" s="39">
        <v>0</v>
      </c>
      <c r="BV41" s="40">
        <f t="shared" si="11"/>
        <v>0</v>
      </c>
      <c r="BW41" s="39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39">
        <v>0</v>
      </c>
      <c r="CE41" s="39">
        <v>0</v>
      </c>
      <c r="CF41" s="39">
        <v>0</v>
      </c>
      <c r="CG41" s="39">
        <v>0</v>
      </c>
      <c r="CH41" s="39">
        <v>0</v>
      </c>
      <c r="CI41" s="39">
        <v>0</v>
      </c>
      <c r="CJ41" s="39">
        <v>0</v>
      </c>
      <c r="CK41" s="39">
        <v>0</v>
      </c>
      <c r="CL41" s="39">
        <v>0</v>
      </c>
      <c r="CM41" s="39">
        <f t="shared" si="3"/>
        <v>0</v>
      </c>
      <c r="CN41" s="39">
        <v>0</v>
      </c>
      <c r="CO41" s="39">
        <v>0</v>
      </c>
      <c r="CP41" s="39">
        <v>0</v>
      </c>
      <c r="CQ41" s="39">
        <v>0</v>
      </c>
      <c r="CR41" s="39">
        <v>0</v>
      </c>
      <c r="CS41" s="39">
        <v>0</v>
      </c>
      <c r="CT41" s="39">
        <v>0</v>
      </c>
      <c r="CU41" s="39">
        <v>0</v>
      </c>
      <c r="CV41" s="39">
        <v>0</v>
      </c>
      <c r="CW41" s="39">
        <v>0</v>
      </c>
      <c r="CX41" s="39">
        <v>0</v>
      </c>
      <c r="CY41" s="39">
        <v>0</v>
      </c>
      <c r="CZ41" s="39">
        <v>0</v>
      </c>
      <c r="DA41" s="39">
        <v>0</v>
      </c>
      <c r="DB41" s="39">
        <v>0</v>
      </c>
      <c r="DC41" s="39">
        <v>0</v>
      </c>
      <c r="DD41" s="40">
        <f t="shared" si="12"/>
        <v>0</v>
      </c>
      <c r="DE41" s="39">
        <v>0</v>
      </c>
      <c r="DF41" s="39">
        <v>0</v>
      </c>
      <c r="DG41" s="39">
        <v>0</v>
      </c>
      <c r="DH41" s="39">
        <v>0</v>
      </c>
      <c r="DI41" s="39">
        <v>0</v>
      </c>
      <c r="DJ41" s="39">
        <v>0</v>
      </c>
      <c r="DK41" s="39">
        <v>0</v>
      </c>
      <c r="DL41" s="39">
        <v>0</v>
      </c>
      <c r="DM41" s="39">
        <v>0</v>
      </c>
      <c r="DN41" s="39">
        <v>0</v>
      </c>
      <c r="DO41" s="39">
        <v>0</v>
      </c>
      <c r="DP41" s="39">
        <v>0</v>
      </c>
      <c r="DQ41" s="39">
        <v>0</v>
      </c>
      <c r="DR41" s="39">
        <v>0</v>
      </c>
      <c r="DS41" s="39">
        <v>0</v>
      </c>
      <c r="DT41" s="39">
        <v>0</v>
      </c>
      <c r="DU41" s="40">
        <f t="shared" si="13"/>
        <v>0</v>
      </c>
      <c r="DV41" s="39">
        <v>0</v>
      </c>
      <c r="DW41" s="39">
        <v>0</v>
      </c>
      <c r="DX41" s="39">
        <v>0</v>
      </c>
      <c r="DY41" s="39">
        <v>0</v>
      </c>
      <c r="DZ41" s="39">
        <v>0</v>
      </c>
      <c r="EA41" s="39">
        <v>0</v>
      </c>
      <c r="EB41" s="39">
        <v>0</v>
      </c>
      <c r="EC41" s="39">
        <v>0</v>
      </c>
      <c r="ED41" s="39">
        <v>0</v>
      </c>
      <c r="EE41" s="39">
        <v>0</v>
      </c>
      <c r="EF41" s="39">
        <v>0</v>
      </c>
      <c r="EG41" s="39">
        <v>0</v>
      </c>
      <c r="EH41" s="39">
        <v>0</v>
      </c>
      <c r="EI41" s="39">
        <v>0</v>
      </c>
      <c r="EJ41" s="39">
        <v>0</v>
      </c>
      <c r="EK41" s="39">
        <v>0</v>
      </c>
      <c r="EL41" s="39">
        <f t="shared" si="14"/>
        <v>0</v>
      </c>
      <c r="EM41" s="39">
        <v>0</v>
      </c>
      <c r="EN41" s="39">
        <v>0</v>
      </c>
      <c r="EO41" s="39">
        <v>0</v>
      </c>
      <c r="EP41" s="39">
        <v>0</v>
      </c>
      <c r="EQ41" s="39">
        <v>0</v>
      </c>
      <c r="ER41" s="39">
        <v>0</v>
      </c>
      <c r="ES41" s="39">
        <v>0</v>
      </c>
      <c r="ET41" s="39">
        <v>0</v>
      </c>
      <c r="EU41" s="39">
        <v>0</v>
      </c>
      <c r="EV41" s="39">
        <v>0</v>
      </c>
      <c r="EW41" s="39">
        <v>0</v>
      </c>
      <c r="EX41" s="39">
        <v>0</v>
      </c>
      <c r="EY41" s="39">
        <v>0</v>
      </c>
      <c r="EZ41" s="39">
        <v>0</v>
      </c>
      <c r="FA41" s="39">
        <v>0</v>
      </c>
      <c r="FB41" s="39">
        <v>0</v>
      </c>
      <c r="FC41" s="40">
        <f t="shared" si="15"/>
        <v>0</v>
      </c>
      <c r="FD41" s="39">
        <f t="shared" si="16"/>
        <v>14832960</v>
      </c>
    </row>
    <row r="42" spans="1:160" s="41" customFormat="1" ht="105" x14ac:dyDescent="0.25">
      <c r="A42" s="36" t="s">
        <v>593</v>
      </c>
      <c r="B42" s="36" t="s">
        <v>1154</v>
      </c>
      <c r="C42" s="36" t="s">
        <v>699</v>
      </c>
      <c r="D42" s="36" t="s">
        <v>734</v>
      </c>
      <c r="E42" s="36" t="s">
        <v>742</v>
      </c>
      <c r="F42" s="36">
        <v>43</v>
      </c>
      <c r="G42" s="37">
        <v>41</v>
      </c>
      <c r="H42" s="47" t="s">
        <v>2192</v>
      </c>
      <c r="I42" s="35" t="s">
        <v>2191</v>
      </c>
      <c r="J42" s="35" t="s">
        <v>2185</v>
      </c>
      <c r="K42" s="35"/>
      <c r="L42" s="35"/>
      <c r="M42" s="35" t="s">
        <v>2099</v>
      </c>
      <c r="N42" s="35" t="s">
        <v>2059</v>
      </c>
      <c r="O42" s="35">
        <v>2409</v>
      </c>
      <c r="P42" s="35" t="s">
        <v>2125</v>
      </c>
      <c r="Q42" s="38" t="s">
        <v>749</v>
      </c>
      <c r="R42" s="38">
        <v>4</v>
      </c>
      <c r="S42" s="35">
        <v>1</v>
      </c>
      <c r="T42" s="43">
        <v>44197</v>
      </c>
      <c r="U42" s="43">
        <v>44561</v>
      </c>
      <c r="V42" s="38" t="s">
        <v>2179</v>
      </c>
      <c r="W42" s="35" t="s">
        <v>2152</v>
      </c>
      <c r="X42" s="39">
        <v>0</v>
      </c>
      <c r="Y42" s="39">
        <v>0</v>
      </c>
      <c r="Z42" s="39">
        <v>0</v>
      </c>
      <c r="AA42" s="39">
        <v>1100000</v>
      </c>
      <c r="AB42" s="39">
        <v>0</v>
      </c>
      <c r="AC42" s="39">
        <v>0</v>
      </c>
      <c r="AD42" s="39">
        <v>0</v>
      </c>
      <c r="AE42" s="39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  <c r="AN42" s="40">
        <f t="shared" si="9"/>
        <v>1100000</v>
      </c>
      <c r="AO42" s="39">
        <v>0</v>
      </c>
      <c r="AP42" s="39">
        <v>0</v>
      </c>
      <c r="AQ42" s="39">
        <v>0</v>
      </c>
      <c r="AR42" s="39">
        <v>5000000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v>0</v>
      </c>
      <c r="BD42" s="39">
        <v>0</v>
      </c>
      <c r="BE42" s="40">
        <f t="shared" si="10"/>
        <v>5000000</v>
      </c>
      <c r="BF42" s="39">
        <v>0</v>
      </c>
      <c r="BG42" s="39">
        <v>0</v>
      </c>
      <c r="BH42" s="39">
        <v>0</v>
      </c>
      <c r="BI42" s="39">
        <v>0</v>
      </c>
      <c r="BJ42" s="39">
        <v>0</v>
      </c>
      <c r="BK42" s="39">
        <v>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0</v>
      </c>
      <c r="BS42" s="39">
        <v>0</v>
      </c>
      <c r="BT42" s="39">
        <v>0</v>
      </c>
      <c r="BU42" s="39">
        <v>0</v>
      </c>
      <c r="BV42" s="40">
        <f t="shared" si="11"/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39">
        <v>0</v>
      </c>
      <c r="CJ42" s="39">
        <v>0</v>
      </c>
      <c r="CK42" s="39">
        <v>0</v>
      </c>
      <c r="CL42" s="39">
        <v>0</v>
      </c>
      <c r="CM42" s="39">
        <f t="shared" si="3"/>
        <v>0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39">
        <v>0</v>
      </c>
      <c r="CW42" s="39">
        <v>0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40">
        <f t="shared" si="12"/>
        <v>0</v>
      </c>
      <c r="DE42" s="39">
        <v>0</v>
      </c>
      <c r="DF42" s="39">
        <v>0</v>
      </c>
      <c r="DG42" s="39">
        <v>0</v>
      </c>
      <c r="DH42" s="39">
        <v>0</v>
      </c>
      <c r="DI42" s="39">
        <v>0</v>
      </c>
      <c r="DJ42" s="39">
        <v>0</v>
      </c>
      <c r="DK42" s="39">
        <v>0</v>
      </c>
      <c r="DL42" s="39">
        <v>0</v>
      </c>
      <c r="DM42" s="39">
        <v>0</v>
      </c>
      <c r="DN42" s="39">
        <v>0</v>
      </c>
      <c r="DO42" s="39">
        <v>0</v>
      </c>
      <c r="DP42" s="39">
        <v>0</v>
      </c>
      <c r="DQ42" s="39">
        <v>0</v>
      </c>
      <c r="DR42" s="39">
        <v>0</v>
      </c>
      <c r="DS42" s="39">
        <v>0</v>
      </c>
      <c r="DT42" s="39">
        <v>0</v>
      </c>
      <c r="DU42" s="40">
        <f t="shared" si="13"/>
        <v>0</v>
      </c>
      <c r="DV42" s="39">
        <v>0</v>
      </c>
      <c r="DW42" s="39">
        <v>0</v>
      </c>
      <c r="DX42" s="39">
        <v>0</v>
      </c>
      <c r="DY42" s="39">
        <v>0</v>
      </c>
      <c r="DZ42" s="39">
        <v>0</v>
      </c>
      <c r="EA42" s="39">
        <v>0</v>
      </c>
      <c r="EB42" s="39">
        <v>0</v>
      </c>
      <c r="EC42" s="39">
        <v>0</v>
      </c>
      <c r="ED42" s="39">
        <v>0</v>
      </c>
      <c r="EE42" s="39">
        <v>0</v>
      </c>
      <c r="EF42" s="39">
        <v>0</v>
      </c>
      <c r="EG42" s="39">
        <v>0</v>
      </c>
      <c r="EH42" s="39">
        <v>0</v>
      </c>
      <c r="EI42" s="39">
        <v>0</v>
      </c>
      <c r="EJ42" s="39">
        <v>0</v>
      </c>
      <c r="EK42" s="39">
        <v>0</v>
      </c>
      <c r="EL42" s="39">
        <f t="shared" si="14"/>
        <v>0</v>
      </c>
      <c r="EM42" s="39">
        <v>0</v>
      </c>
      <c r="EN42" s="39">
        <v>0</v>
      </c>
      <c r="EO42" s="39">
        <v>0</v>
      </c>
      <c r="EP42" s="39">
        <v>0</v>
      </c>
      <c r="EQ42" s="39">
        <v>0</v>
      </c>
      <c r="ER42" s="39">
        <v>0</v>
      </c>
      <c r="ES42" s="39">
        <v>0</v>
      </c>
      <c r="ET42" s="39">
        <v>0</v>
      </c>
      <c r="EU42" s="39">
        <v>0</v>
      </c>
      <c r="EV42" s="39">
        <v>0</v>
      </c>
      <c r="EW42" s="39">
        <v>0</v>
      </c>
      <c r="EX42" s="39">
        <v>0</v>
      </c>
      <c r="EY42" s="39">
        <v>0</v>
      </c>
      <c r="EZ42" s="39">
        <v>0</v>
      </c>
      <c r="FA42" s="39">
        <v>0</v>
      </c>
      <c r="FB42" s="39">
        <v>0</v>
      </c>
      <c r="FC42" s="40">
        <f t="shared" si="15"/>
        <v>0</v>
      </c>
      <c r="FD42" s="39">
        <f t="shared" si="16"/>
        <v>6100000</v>
      </c>
    </row>
    <row r="43" spans="1:160" s="41" customFormat="1" ht="105" x14ac:dyDescent="0.25">
      <c r="A43" s="36" t="s">
        <v>593</v>
      </c>
      <c r="B43" s="36" t="s">
        <v>1154</v>
      </c>
      <c r="C43" s="36" t="s">
        <v>699</v>
      </c>
      <c r="D43" s="36" t="s">
        <v>734</v>
      </c>
      <c r="E43" s="36" t="s">
        <v>742</v>
      </c>
      <c r="F43" s="36">
        <v>43</v>
      </c>
      <c r="G43" s="37">
        <v>41</v>
      </c>
      <c r="H43" s="47" t="s">
        <v>2192</v>
      </c>
      <c r="I43" s="35" t="s">
        <v>2191</v>
      </c>
      <c r="J43" s="35" t="s">
        <v>2185</v>
      </c>
      <c r="K43" s="35"/>
      <c r="L43" s="35"/>
      <c r="M43" s="35" t="s">
        <v>2099</v>
      </c>
      <c r="N43" s="35" t="s">
        <v>2059</v>
      </c>
      <c r="O43" s="35">
        <v>2409</v>
      </c>
      <c r="P43" s="35" t="s">
        <v>2125</v>
      </c>
      <c r="Q43" s="38" t="s">
        <v>750</v>
      </c>
      <c r="R43" s="38">
        <v>1</v>
      </c>
      <c r="S43" s="35">
        <v>1</v>
      </c>
      <c r="T43" s="43">
        <v>44197</v>
      </c>
      <c r="U43" s="43">
        <v>44561</v>
      </c>
      <c r="V43" s="38" t="s">
        <v>2180</v>
      </c>
      <c r="W43" s="35" t="s">
        <v>2152</v>
      </c>
      <c r="X43" s="39">
        <v>0</v>
      </c>
      <c r="Y43" s="39">
        <v>0</v>
      </c>
      <c r="Z43" s="39">
        <v>0</v>
      </c>
      <c r="AA43" s="39">
        <v>1100000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  <c r="AN43" s="40">
        <f t="shared" si="9"/>
        <v>1100000</v>
      </c>
      <c r="AO43" s="39">
        <v>0</v>
      </c>
      <c r="AP43" s="39">
        <v>0</v>
      </c>
      <c r="AQ43" s="39">
        <v>0</v>
      </c>
      <c r="AR43" s="39">
        <v>15000000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0</v>
      </c>
      <c r="BD43" s="39">
        <v>0</v>
      </c>
      <c r="BE43" s="40">
        <f t="shared" si="10"/>
        <v>15000000</v>
      </c>
      <c r="BF43" s="39">
        <v>0</v>
      </c>
      <c r="BG43" s="39">
        <v>0</v>
      </c>
      <c r="BH43" s="39">
        <v>0</v>
      </c>
      <c r="BI43" s="39">
        <v>0</v>
      </c>
      <c r="BJ43" s="39">
        <v>0</v>
      </c>
      <c r="BK43" s="39">
        <v>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0</v>
      </c>
      <c r="BS43" s="39">
        <v>0</v>
      </c>
      <c r="BT43" s="39">
        <v>0</v>
      </c>
      <c r="BU43" s="39">
        <v>0</v>
      </c>
      <c r="BV43" s="40">
        <f t="shared" si="11"/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0</v>
      </c>
      <c r="CK43" s="39">
        <v>0</v>
      </c>
      <c r="CL43" s="39">
        <v>0</v>
      </c>
      <c r="CM43" s="39">
        <f t="shared" si="3"/>
        <v>0</v>
      </c>
      <c r="CN43" s="39">
        <v>0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v>0</v>
      </c>
      <c r="DA43" s="39">
        <v>0</v>
      </c>
      <c r="DB43" s="39">
        <v>0</v>
      </c>
      <c r="DC43" s="39">
        <v>0</v>
      </c>
      <c r="DD43" s="40">
        <f t="shared" si="12"/>
        <v>0</v>
      </c>
      <c r="DE43" s="39">
        <v>0</v>
      </c>
      <c r="DF43" s="39">
        <v>0</v>
      </c>
      <c r="DG43" s="39">
        <v>0</v>
      </c>
      <c r="DH43" s="39">
        <v>0</v>
      </c>
      <c r="DI43" s="39">
        <v>0</v>
      </c>
      <c r="DJ43" s="39">
        <v>0</v>
      </c>
      <c r="DK43" s="39">
        <v>0</v>
      </c>
      <c r="DL43" s="39">
        <v>0</v>
      </c>
      <c r="DM43" s="39">
        <v>0</v>
      </c>
      <c r="DN43" s="39">
        <v>0</v>
      </c>
      <c r="DO43" s="39">
        <v>0</v>
      </c>
      <c r="DP43" s="39">
        <v>0</v>
      </c>
      <c r="DQ43" s="39">
        <v>0</v>
      </c>
      <c r="DR43" s="39">
        <v>0</v>
      </c>
      <c r="DS43" s="39">
        <v>0</v>
      </c>
      <c r="DT43" s="39">
        <v>0</v>
      </c>
      <c r="DU43" s="40">
        <f t="shared" si="13"/>
        <v>0</v>
      </c>
      <c r="DV43" s="39">
        <v>0</v>
      </c>
      <c r="DW43" s="39">
        <v>0</v>
      </c>
      <c r="DX43" s="39">
        <v>0</v>
      </c>
      <c r="DY43" s="39">
        <v>0</v>
      </c>
      <c r="DZ43" s="39">
        <v>0</v>
      </c>
      <c r="EA43" s="39">
        <v>0</v>
      </c>
      <c r="EB43" s="39">
        <v>0</v>
      </c>
      <c r="EC43" s="39">
        <v>0</v>
      </c>
      <c r="ED43" s="39">
        <v>0</v>
      </c>
      <c r="EE43" s="39">
        <v>0</v>
      </c>
      <c r="EF43" s="39">
        <v>0</v>
      </c>
      <c r="EG43" s="39">
        <v>0</v>
      </c>
      <c r="EH43" s="39">
        <v>0</v>
      </c>
      <c r="EI43" s="39">
        <v>0</v>
      </c>
      <c r="EJ43" s="39">
        <v>0</v>
      </c>
      <c r="EK43" s="39">
        <v>0</v>
      </c>
      <c r="EL43" s="39">
        <f t="shared" si="14"/>
        <v>0</v>
      </c>
      <c r="EM43" s="39">
        <v>0</v>
      </c>
      <c r="EN43" s="39">
        <v>0</v>
      </c>
      <c r="EO43" s="39">
        <v>0</v>
      </c>
      <c r="EP43" s="39">
        <v>0</v>
      </c>
      <c r="EQ43" s="39">
        <v>0</v>
      </c>
      <c r="ER43" s="39">
        <v>0</v>
      </c>
      <c r="ES43" s="39">
        <v>0</v>
      </c>
      <c r="ET43" s="39">
        <v>0</v>
      </c>
      <c r="EU43" s="39">
        <v>0</v>
      </c>
      <c r="EV43" s="39">
        <v>0</v>
      </c>
      <c r="EW43" s="39">
        <v>0</v>
      </c>
      <c r="EX43" s="39">
        <v>0</v>
      </c>
      <c r="EY43" s="39">
        <v>0</v>
      </c>
      <c r="EZ43" s="39">
        <v>0</v>
      </c>
      <c r="FA43" s="39">
        <v>0</v>
      </c>
      <c r="FB43" s="39">
        <v>0</v>
      </c>
      <c r="FC43" s="40">
        <f t="shared" si="15"/>
        <v>0</v>
      </c>
      <c r="FD43" s="39">
        <f t="shared" si="16"/>
        <v>16100000</v>
      </c>
    </row>
    <row r="44" spans="1:160" s="41" customFormat="1" ht="105" x14ac:dyDescent="0.25">
      <c r="A44" s="36" t="s">
        <v>593</v>
      </c>
      <c r="B44" s="36" t="s">
        <v>1154</v>
      </c>
      <c r="C44" s="36" t="s">
        <v>699</v>
      </c>
      <c r="D44" s="36" t="s">
        <v>734</v>
      </c>
      <c r="E44" s="36" t="s">
        <v>742</v>
      </c>
      <c r="F44" s="36">
        <v>43</v>
      </c>
      <c r="G44" s="37">
        <v>41</v>
      </c>
      <c r="H44" s="47" t="s">
        <v>2192</v>
      </c>
      <c r="I44" s="35" t="s">
        <v>2191</v>
      </c>
      <c r="J44" s="35" t="s">
        <v>2185</v>
      </c>
      <c r="K44" s="35"/>
      <c r="L44" s="35"/>
      <c r="M44" s="35" t="s">
        <v>2099</v>
      </c>
      <c r="N44" s="35" t="s">
        <v>2059</v>
      </c>
      <c r="O44" s="35">
        <v>2409</v>
      </c>
      <c r="P44" s="35" t="s">
        <v>2125</v>
      </c>
      <c r="Q44" s="38" t="s">
        <v>751</v>
      </c>
      <c r="R44" s="38">
        <v>12</v>
      </c>
      <c r="S44" s="35">
        <v>3</v>
      </c>
      <c r="T44" s="43">
        <v>44197</v>
      </c>
      <c r="U44" s="43">
        <v>44561</v>
      </c>
      <c r="V44" s="38" t="s">
        <v>2182</v>
      </c>
      <c r="W44" s="35" t="s">
        <v>2152</v>
      </c>
      <c r="X44" s="39">
        <v>0</v>
      </c>
      <c r="Y44" s="39">
        <v>0</v>
      </c>
      <c r="Z44" s="39">
        <v>0</v>
      </c>
      <c r="AA44" s="39">
        <v>14690850</v>
      </c>
      <c r="AB44" s="39">
        <v>0</v>
      </c>
      <c r="AC44" s="39">
        <v>0</v>
      </c>
      <c r="AD44" s="39">
        <v>0</v>
      </c>
      <c r="AE44" s="39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40">
        <f t="shared" si="9"/>
        <v>14690850</v>
      </c>
      <c r="AO44" s="39">
        <v>0</v>
      </c>
      <c r="AP44" s="39">
        <v>0</v>
      </c>
      <c r="AQ44" s="39">
        <v>0</v>
      </c>
      <c r="AR44" s="39">
        <v>100000000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v>0</v>
      </c>
      <c r="BD44" s="39">
        <v>0</v>
      </c>
      <c r="BE44" s="40">
        <f t="shared" si="10"/>
        <v>100000000</v>
      </c>
      <c r="BF44" s="39">
        <v>0</v>
      </c>
      <c r="BG44" s="39">
        <v>0</v>
      </c>
      <c r="BH44" s="39">
        <v>0</v>
      </c>
      <c r="BI44" s="39">
        <v>0</v>
      </c>
      <c r="BJ44" s="39">
        <v>0</v>
      </c>
      <c r="BK44" s="39">
        <v>0</v>
      </c>
      <c r="BL44" s="39">
        <v>0</v>
      </c>
      <c r="BM44" s="39">
        <v>0</v>
      </c>
      <c r="BN44" s="39">
        <v>0</v>
      </c>
      <c r="BO44" s="39">
        <v>0</v>
      </c>
      <c r="BP44" s="39">
        <v>0</v>
      </c>
      <c r="BQ44" s="39">
        <v>0</v>
      </c>
      <c r="BR44" s="39">
        <v>0</v>
      </c>
      <c r="BS44" s="39">
        <v>0</v>
      </c>
      <c r="BT44" s="39">
        <v>0</v>
      </c>
      <c r="BU44" s="39">
        <v>0</v>
      </c>
      <c r="BV44" s="40">
        <f t="shared" si="11"/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0</v>
      </c>
      <c r="CK44" s="39">
        <v>0</v>
      </c>
      <c r="CL44" s="39">
        <v>0</v>
      </c>
      <c r="CM44" s="39">
        <f t="shared" si="3"/>
        <v>0</v>
      </c>
      <c r="CN44" s="39">
        <v>0</v>
      </c>
      <c r="CO44" s="39">
        <v>0</v>
      </c>
      <c r="CP44" s="39">
        <v>0</v>
      </c>
      <c r="CQ44" s="39">
        <v>0</v>
      </c>
      <c r="CR44" s="39">
        <v>0</v>
      </c>
      <c r="CS44" s="39">
        <v>0</v>
      </c>
      <c r="CT44" s="39">
        <v>0</v>
      </c>
      <c r="CU44" s="39">
        <v>0</v>
      </c>
      <c r="CV44" s="39">
        <v>0</v>
      </c>
      <c r="CW44" s="39">
        <v>0</v>
      </c>
      <c r="CX44" s="39">
        <v>0</v>
      </c>
      <c r="CY44" s="39">
        <v>0</v>
      </c>
      <c r="CZ44" s="39">
        <v>0</v>
      </c>
      <c r="DA44" s="39">
        <v>0</v>
      </c>
      <c r="DB44" s="39">
        <v>0</v>
      </c>
      <c r="DC44" s="39">
        <v>0</v>
      </c>
      <c r="DD44" s="40">
        <f t="shared" si="12"/>
        <v>0</v>
      </c>
      <c r="DE44" s="39">
        <v>0</v>
      </c>
      <c r="DF44" s="39">
        <v>0</v>
      </c>
      <c r="DG44" s="39">
        <v>0</v>
      </c>
      <c r="DH44" s="39">
        <v>0</v>
      </c>
      <c r="DI44" s="39">
        <v>0</v>
      </c>
      <c r="DJ44" s="39">
        <v>0</v>
      </c>
      <c r="DK44" s="39">
        <v>0</v>
      </c>
      <c r="DL44" s="39">
        <v>0</v>
      </c>
      <c r="DM44" s="39">
        <v>0</v>
      </c>
      <c r="DN44" s="39">
        <v>0</v>
      </c>
      <c r="DO44" s="39">
        <v>0</v>
      </c>
      <c r="DP44" s="39">
        <v>0</v>
      </c>
      <c r="DQ44" s="39">
        <v>0</v>
      </c>
      <c r="DR44" s="39">
        <v>0</v>
      </c>
      <c r="DS44" s="39">
        <v>0</v>
      </c>
      <c r="DT44" s="39">
        <v>0</v>
      </c>
      <c r="DU44" s="40">
        <f t="shared" si="13"/>
        <v>0</v>
      </c>
      <c r="DV44" s="39">
        <v>0</v>
      </c>
      <c r="DW44" s="39">
        <v>0</v>
      </c>
      <c r="DX44" s="39">
        <v>0</v>
      </c>
      <c r="DY44" s="39">
        <v>0</v>
      </c>
      <c r="DZ44" s="39">
        <v>0</v>
      </c>
      <c r="EA44" s="39">
        <v>0</v>
      </c>
      <c r="EB44" s="39">
        <v>0</v>
      </c>
      <c r="EC44" s="39">
        <v>0</v>
      </c>
      <c r="ED44" s="39">
        <v>0</v>
      </c>
      <c r="EE44" s="39">
        <v>0</v>
      </c>
      <c r="EF44" s="39">
        <v>0</v>
      </c>
      <c r="EG44" s="39">
        <v>0</v>
      </c>
      <c r="EH44" s="39">
        <v>0</v>
      </c>
      <c r="EI44" s="39">
        <v>0</v>
      </c>
      <c r="EJ44" s="39">
        <v>0</v>
      </c>
      <c r="EK44" s="39">
        <v>0</v>
      </c>
      <c r="EL44" s="39">
        <f t="shared" si="14"/>
        <v>0</v>
      </c>
      <c r="EM44" s="39">
        <v>0</v>
      </c>
      <c r="EN44" s="39">
        <v>0</v>
      </c>
      <c r="EO44" s="39">
        <v>0</v>
      </c>
      <c r="EP44" s="39">
        <v>0</v>
      </c>
      <c r="EQ44" s="39">
        <v>0</v>
      </c>
      <c r="ER44" s="39">
        <v>0</v>
      </c>
      <c r="ES44" s="39">
        <v>0</v>
      </c>
      <c r="ET44" s="39">
        <v>0</v>
      </c>
      <c r="EU44" s="39">
        <v>0</v>
      </c>
      <c r="EV44" s="39">
        <v>0</v>
      </c>
      <c r="EW44" s="39">
        <v>0</v>
      </c>
      <c r="EX44" s="39">
        <v>0</v>
      </c>
      <c r="EY44" s="39">
        <v>0</v>
      </c>
      <c r="EZ44" s="39">
        <v>0</v>
      </c>
      <c r="FA44" s="39">
        <v>0</v>
      </c>
      <c r="FB44" s="39">
        <v>0</v>
      </c>
      <c r="FC44" s="40">
        <f t="shared" si="15"/>
        <v>0</v>
      </c>
      <c r="FD44" s="39">
        <f t="shared" si="16"/>
        <v>114690850</v>
      </c>
    </row>
    <row r="46" spans="1:160" x14ac:dyDescent="0.25">
      <c r="Y46" s="21" t="s">
        <v>2006</v>
      </c>
      <c r="Z46" s="24">
        <v>240245382</v>
      </c>
      <c r="AA46" s="22"/>
      <c r="AN46" s="22"/>
      <c r="AQ46" s="24"/>
      <c r="AR46" s="22"/>
      <c r="BE46" s="22"/>
      <c r="BG46" s="21" t="s">
        <v>2006</v>
      </c>
      <c r="BH46" s="24">
        <v>240245382</v>
      </c>
      <c r="BX46" s="21" t="s">
        <v>2006</v>
      </c>
      <c r="BY46" s="24">
        <v>240245382</v>
      </c>
      <c r="CO46" s="21" t="s">
        <v>2006</v>
      </c>
      <c r="CP46" s="24">
        <v>240245382</v>
      </c>
      <c r="DF46" s="21" t="s">
        <v>2006</v>
      </c>
      <c r="DG46" s="24">
        <v>240245382</v>
      </c>
      <c r="DW46" s="21" t="s">
        <v>2006</v>
      </c>
      <c r="DX46" s="24">
        <v>240245382</v>
      </c>
      <c r="EN46" s="21" t="s">
        <v>2006</v>
      </c>
      <c r="EO46" s="24">
        <v>240245382</v>
      </c>
      <c r="FD46" s="22"/>
    </row>
    <row r="47" spans="1:160" x14ac:dyDescent="0.25">
      <c r="Y47" s="21" t="s">
        <v>2007</v>
      </c>
      <c r="Z47" s="23">
        <v>160163588</v>
      </c>
      <c r="AQ47" s="23"/>
      <c r="BG47" s="21" t="s">
        <v>2007</v>
      </c>
      <c r="BH47" s="23">
        <v>160163588</v>
      </c>
      <c r="BX47" s="21" t="s">
        <v>2007</v>
      </c>
      <c r="BY47" s="23">
        <v>160163588</v>
      </c>
      <c r="CO47" s="21" t="s">
        <v>2007</v>
      </c>
      <c r="CP47" s="23">
        <v>160163588</v>
      </c>
      <c r="DF47" s="21" t="s">
        <v>2007</v>
      </c>
      <c r="DG47" s="23">
        <v>160163588</v>
      </c>
      <c r="DW47" s="21" t="s">
        <v>2007</v>
      </c>
      <c r="DX47" s="23">
        <v>160163588</v>
      </c>
      <c r="EN47" s="21" t="s">
        <v>2007</v>
      </c>
      <c r="EO47" s="23">
        <v>160163588</v>
      </c>
    </row>
    <row r="48" spans="1:160" x14ac:dyDescent="0.25">
      <c r="AO48" s="22">
        <f>SUM(AA46+AR46)</f>
        <v>0</v>
      </c>
    </row>
  </sheetData>
  <autoFilter ref="A9:FD44"/>
  <mergeCells count="28">
    <mergeCell ref="EM8:FC8"/>
    <mergeCell ref="FD8:FD9"/>
    <mergeCell ref="AO8:BE8"/>
    <mergeCell ref="BF8:BV8"/>
    <mergeCell ref="BW8:CM8"/>
    <mergeCell ref="CN8:DD8"/>
    <mergeCell ref="DE8:DU8"/>
    <mergeCell ref="DV8:EL8"/>
    <mergeCell ref="X8:AN8"/>
    <mergeCell ref="A5:B5"/>
    <mergeCell ref="C5:I5"/>
    <mergeCell ref="A6:B6"/>
    <mergeCell ref="C6:I6"/>
    <mergeCell ref="A8:G8"/>
    <mergeCell ref="H8:J8"/>
    <mergeCell ref="K8:L8"/>
    <mergeCell ref="M8:P8"/>
    <mergeCell ref="Q8:S8"/>
    <mergeCell ref="T8:V8"/>
    <mergeCell ref="W8:W9"/>
    <mergeCell ref="A1:A4"/>
    <mergeCell ref="B1:FC1"/>
    <mergeCell ref="B2:FC2"/>
    <mergeCell ref="B3:FC3"/>
    <mergeCell ref="B4:L4"/>
    <mergeCell ref="M4:P4"/>
    <mergeCell ref="Q4:U4"/>
    <mergeCell ref="V4:AA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Hoja2</vt:lpstr>
      <vt:lpstr>PLAN ACCION STTM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2022-03-28T20:12:15Z</dcterms:modified>
</cp:coreProperties>
</file>