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REVISADOS 2021\9. GOBIERNO\ACTUALIZACION MARZO 28-2022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Hoja2" sheetId="2" r:id="rId2"/>
    <sheet name="Hoja1" sheetId="5" r:id="rId3"/>
  </sheets>
  <externalReferences>
    <externalReference r:id="rId4"/>
  </externalReferences>
  <definedNames>
    <definedName name="_xlnm._FilterDatabase" localSheetId="1" hidden="1">Hoja2!$A$9:$FC$797</definedName>
    <definedName name="dependencias">[1]param!$F$2:$F$34</definedName>
  </definedNames>
  <calcPr calcId="162913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278" i="2" l="1"/>
  <c r="AP630" i="2" l="1"/>
  <c r="Y639" i="2" l="1"/>
  <c r="Y645" i="2" l="1"/>
  <c r="Y652" i="2"/>
  <c r="Y650" i="2"/>
  <c r="Y291" i="2" l="1"/>
  <c r="AP616" i="2" l="1"/>
  <c r="AQ644" i="2" l="1"/>
  <c r="AQ639" i="2" l="1"/>
  <c r="Y302" i="2" l="1"/>
  <c r="Y301" i="2"/>
  <c r="Y300" i="2"/>
  <c r="Y299" i="2"/>
  <c r="Y298" i="2"/>
  <c r="Y297" i="2"/>
  <c r="Y296" i="2"/>
  <c r="Y295" i="2"/>
  <c r="Y294" i="2"/>
  <c r="Y293" i="2"/>
  <c r="Y292" i="2"/>
  <c r="FC10" i="2" l="1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44" i="2"/>
  <c r="CM45" i="2"/>
  <c r="CM46" i="2"/>
  <c r="CM47" i="2"/>
  <c r="CM48" i="2"/>
  <c r="CM49" i="2"/>
  <c r="CM50" i="2"/>
  <c r="CM51" i="2"/>
  <c r="CM52" i="2"/>
  <c r="CM53" i="2"/>
  <c r="CM54" i="2"/>
  <c r="CM55" i="2"/>
  <c r="CM56" i="2"/>
  <c r="CM57" i="2"/>
  <c r="CM58" i="2"/>
  <c r="CM59" i="2"/>
  <c r="CM60" i="2"/>
  <c r="CM61" i="2"/>
  <c r="CM62" i="2"/>
  <c r="CM63" i="2"/>
  <c r="CM64" i="2"/>
  <c r="CM65" i="2"/>
  <c r="CM66" i="2"/>
  <c r="CM67" i="2"/>
  <c r="CM68" i="2"/>
  <c r="CM69" i="2"/>
  <c r="CM70" i="2"/>
  <c r="CM71" i="2"/>
  <c r="CM72" i="2"/>
  <c r="CM73" i="2"/>
  <c r="CM74" i="2"/>
  <c r="CM75" i="2"/>
  <c r="CM76" i="2"/>
  <c r="CM77" i="2"/>
  <c r="CM78" i="2"/>
  <c r="CM79" i="2"/>
  <c r="CM80" i="2"/>
  <c r="CM81" i="2"/>
  <c r="CM82" i="2"/>
  <c r="CM83" i="2"/>
  <c r="CM84" i="2"/>
  <c r="CM85" i="2"/>
  <c r="CM86" i="2"/>
  <c r="CM87" i="2"/>
  <c r="CM88" i="2"/>
  <c r="CM89" i="2"/>
  <c r="CM90" i="2"/>
  <c r="CM91" i="2"/>
  <c r="CM92" i="2"/>
  <c r="CM93" i="2"/>
  <c r="CM94" i="2"/>
  <c r="CM95" i="2"/>
  <c r="CM96" i="2"/>
  <c r="CM97" i="2"/>
  <c r="CM98" i="2"/>
  <c r="CM99" i="2"/>
  <c r="CM100" i="2"/>
  <c r="CM101" i="2"/>
  <c r="CM102" i="2"/>
  <c r="CM103" i="2"/>
  <c r="CM104" i="2"/>
  <c r="CM105" i="2"/>
  <c r="CM106" i="2"/>
  <c r="CM107" i="2"/>
  <c r="CM108" i="2"/>
  <c r="CM109" i="2"/>
  <c r="CM110" i="2"/>
  <c r="CM111" i="2"/>
  <c r="CM112" i="2"/>
  <c r="CM113" i="2"/>
  <c r="CM114" i="2"/>
  <c r="CM115" i="2"/>
  <c r="CM116" i="2"/>
  <c r="CM117" i="2"/>
  <c r="CM118" i="2"/>
  <c r="CM119" i="2"/>
  <c r="CM120" i="2"/>
  <c r="CM121" i="2"/>
  <c r="CM122" i="2"/>
  <c r="CM123" i="2"/>
  <c r="CM124" i="2"/>
  <c r="CM125" i="2"/>
  <c r="CM126" i="2"/>
  <c r="CM127" i="2"/>
  <c r="CM128" i="2"/>
  <c r="CM129" i="2"/>
  <c r="CM130" i="2"/>
  <c r="CM131" i="2"/>
  <c r="CM132" i="2"/>
  <c r="CM133" i="2"/>
  <c r="CM134" i="2"/>
  <c r="CM135" i="2"/>
  <c r="CM136" i="2"/>
  <c r="CM137" i="2"/>
  <c r="CM138" i="2"/>
  <c r="CM139" i="2"/>
  <c r="CM140" i="2"/>
  <c r="CM141" i="2"/>
  <c r="CM142" i="2"/>
  <c r="CM143" i="2"/>
  <c r="CM144" i="2"/>
  <c r="CM145" i="2"/>
  <c r="CM146" i="2"/>
  <c r="CM147" i="2"/>
  <c r="CM148" i="2"/>
  <c r="CM149" i="2"/>
  <c r="CM150" i="2"/>
  <c r="CM151" i="2"/>
  <c r="CM152" i="2"/>
  <c r="CM153" i="2"/>
  <c r="CM154" i="2"/>
  <c r="CM155" i="2"/>
  <c r="CM156" i="2"/>
  <c r="CM157" i="2"/>
  <c r="CM158" i="2"/>
  <c r="CM159" i="2"/>
  <c r="CM160" i="2"/>
  <c r="CM161" i="2"/>
  <c r="CM162" i="2"/>
  <c r="CM163" i="2"/>
  <c r="CM164" i="2"/>
  <c r="CM165" i="2"/>
  <c r="CM166" i="2"/>
  <c r="CM167" i="2"/>
  <c r="CM168" i="2"/>
  <c r="CM169" i="2"/>
  <c r="CM170" i="2"/>
  <c r="CM171" i="2"/>
  <c r="CM172" i="2"/>
  <c r="CM173" i="2"/>
  <c r="CM174" i="2"/>
  <c r="CM175" i="2"/>
  <c r="CM176" i="2"/>
  <c r="CM177" i="2"/>
  <c r="CM178" i="2"/>
  <c r="CM179" i="2"/>
  <c r="CM180" i="2"/>
  <c r="CM181" i="2"/>
  <c r="CM182" i="2"/>
  <c r="CM183" i="2"/>
  <c r="CM184" i="2"/>
  <c r="CM185" i="2"/>
  <c r="CM186" i="2"/>
  <c r="CM187" i="2"/>
  <c r="CM188" i="2"/>
  <c r="CM189" i="2"/>
  <c r="CM190" i="2"/>
  <c r="CM191" i="2"/>
  <c r="CM192" i="2"/>
  <c r="CM193" i="2"/>
  <c r="CM194" i="2"/>
  <c r="CM195" i="2"/>
  <c r="CM196" i="2"/>
  <c r="CM197" i="2"/>
  <c r="CM198" i="2"/>
  <c r="CM199" i="2"/>
  <c r="CM200" i="2"/>
  <c r="CM201" i="2"/>
  <c r="CM202" i="2"/>
  <c r="CM203" i="2"/>
  <c r="CM204" i="2"/>
  <c r="CM205" i="2"/>
  <c r="CM206" i="2"/>
  <c r="CM207" i="2"/>
  <c r="CM208" i="2"/>
  <c r="CM209" i="2"/>
  <c r="CM210" i="2"/>
  <c r="CM211" i="2"/>
  <c r="CM212" i="2"/>
  <c r="CM213" i="2"/>
  <c r="CM214" i="2"/>
  <c r="CM215" i="2"/>
  <c r="CM216" i="2"/>
  <c r="CM217" i="2"/>
  <c r="CM218" i="2"/>
  <c r="CM219" i="2"/>
  <c r="CM220" i="2"/>
  <c r="CM221" i="2"/>
  <c r="CM222" i="2"/>
  <c r="CM223" i="2"/>
  <c r="CM224" i="2"/>
  <c r="CM225" i="2"/>
  <c r="CM226" i="2"/>
  <c r="CM227" i="2"/>
  <c r="CM228" i="2"/>
  <c r="CM229" i="2"/>
  <c r="CM230" i="2"/>
  <c r="CM231" i="2"/>
  <c r="CM232" i="2"/>
  <c r="CM233" i="2"/>
  <c r="CM234" i="2"/>
  <c r="CM235" i="2"/>
  <c r="CM236" i="2"/>
  <c r="CM237" i="2"/>
  <c r="CM238" i="2"/>
  <c r="CM239" i="2"/>
  <c r="CM240" i="2"/>
  <c r="CM241" i="2"/>
  <c r="CM242" i="2"/>
  <c r="CM243" i="2"/>
  <c r="CM244" i="2"/>
  <c r="CM245" i="2"/>
  <c r="CM246" i="2"/>
  <c r="CM247" i="2"/>
  <c r="CM248" i="2"/>
  <c r="CM249" i="2"/>
  <c r="CM250" i="2"/>
  <c r="CM251" i="2"/>
  <c r="CM252" i="2"/>
  <c r="CM253" i="2"/>
  <c r="CM254" i="2"/>
  <c r="CM255" i="2"/>
  <c r="CM256" i="2"/>
  <c r="CM257" i="2"/>
  <c r="CM258" i="2"/>
  <c r="CM259" i="2"/>
  <c r="CM260" i="2"/>
  <c r="CM261" i="2"/>
  <c r="CM262" i="2"/>
  <c r="CM263" i="2"/>
  <c r="CM264" i="2"/>
  <c r="CM265" i="2"/>
  <c r="CM266" i="2"/>
  <c r="CM267" i="2"/>
  <c r="CM268" i="2"/>
  <c r="CM269" i="2"/>
  <c r="CM270" i="2"/>
  <c r="CM271" i="2"/>
  <c r="CM272" i="2"/>
  <c r="CM273" i="2"/>
  <c r="CM274" i="2"/>
  <c r="CM275" i="2"/>
  <c r="CM276" i="2"/>
  <c r="CM277" i="2"/>
  <c r="CM278" i="2"/>
  <c r="CM279" i="2"/>
  <c r="CM280" i="2"/>
  <c r="CM281" i="2"/>
  <c r="CM282" i="2"/>
  <c r="CM283" i="2"/>
  <c r="CM284" i="2"/>
  <c r="CM285" i="2"/>
  <c r="CM286" i="2"/>
  <c r="CM287" i="2"/>
  <c r="CM288" i="2"/>
  <c r="CM289" i="2"/>
  <c r="CM290" i="2"/>
  <c r="CM291" i="2"/>
  <c r="CM292" i="2"/>
  <c r="CM293" i="2"/>
  <c r="CM294" i="2"/>
  <c r="CM295" i="2"/>
  <c r="CM296" i="2"/>
  <c r="CM297" i="2"/>
  <c r="CM298" i="2"/>
  <c r="CM299" i="2"/>
  <c r="CM300" i="2"/>
  <c r="CM301" i="2"/>
  <c r="CM302" i="2"/>
  <c r="CM303" i="2"/>
  <c r="CM304" i="2"/>
  <c r="CM305" i="2"/>
  <c r="CM306" i="2"/>
  <c r="CM307" i="2"/>
  <c r="CM308" i="2"/>
  <c r="CM309" i="2"/>
  <c r="CM310" i="2"/>
  <c r="CM311" i="2"/>
  <c r="CM312" i="2"/>
  <c r="CM313" i="2"/>
  <c r="CM314" i="2"/>
  <c r="CM315" i="2"/>
  <c r="CM316" i="2"/>
  <c r="CM317" i="2"/>
  <c r="CM318" i="2"/>
  <c r="CM319" i="2"/>
  <c r="CM320" i="2"/>
  <c r="CM321" i="2"/>
  <c r="CM322" i="2"/>
  <c r="CM323" i="2"/>
  <c r="CM324" i="2"/>
  <c r="CM325" i="2"/>
  <c r="CM326" i="2"/>
  <c r="CM327" i="2"/>
  <c r="CM328" i="2"/>
  <c r="CM329" i="2"/>
  <c r="CM330" i="2"/>
  <c r="CM331" i="2"/>
  <c r="CM332" i="2"/>
  <c r="CM333" i="2"/>
  <c r="CM334" i="2"/>
  <c r="CM335" i="2"/>
  <c r="CM336" i="2"/>
  <c r="CM337" i="2"/>
  <c r="CM338" i="2"/>
  <c r="CM339" i="2"/>
  <c r="CM340" i="2"/>
  <c r="CM341" i="2"/>
  <c r="CM342" i="2"/>
  <c r="CM343" i="2"/>
  <c r="CM344" i="2"/>
  <c r="CM345" i="2"/>
  <c r="CM346" i="2"/>
  <c r="CM347" i="2"/>
  <c r="CM348" i="2"/>
  <c r="CM349" i="2"/>
  <c r="CM350" i="2"/>
  <c r="CM351" i="2"/>
  <c r="CM352" i="2"/>
  <c r="CM353" i="2"/>
  <c r="CM354" i="2"/>
  <c r="CM355" i="2"/>
  <c r="CM356" i="2"/>
  <c r="CM357" i="2"/>
  <c r="CM358" i="2"/>
  <c r="CM359" i="2"/>
  <c r="CM360" i="2"/>
  <c r="CM361" i="2"/>
  <c r="CM362" i="2"/>
  <c r="CM363" i="2"/>
  <c r="CM364" i="2"/>
  <c r="CM365" i="2"/>
  <c r="CM366" i="2"/>
  <c r="CM367" i="2"/>
  <c r="CM368" i="2"/>
  <c r="CM369" i="2"/>
  <c r="CM370" i="2"/>
  <c r="CM371" i="2"/>
  <c r="CM372" i="2"/>
  <c r="CM373" i="2"/>
  <c r="CM374" i="2"/>
  <c r="CM375" i="2"/>
  <c r="CM376" i="2"/>
  <c r="CM377" i="2"/>
  <c r="CM378" i="2"/>
  <c r="CM379" i="2"/>
  <c r="CM380" i="2"/>
  <c r="CM381" i="2"/>
  <c r="CM382" i="2"/>
  <c r="CM383" i="2"/>
  <c r="CM384" i="2"/>
  <c r="CM385" i="2"/>
  <c r="CM386" i="2"/>
  <c r="CM387" i="2"/>
  <c r="CM388" i="2"/>
  <c r="CM389" i="2"/>
  <c r="CM390" i="2"/>
  <c r="CM391" i="2"/>
  <c r="CM392" i="2"/>
  <c r="CM393" i="2"/>
  <c r="CM394" i="2"/>
  <c r="CM395" i="2"/>
  <c r="CM396" i="2"/>
  <c r="CM397" i="2"/>
  <c r="CM398" i="2"/>
  <c r="CM399" i="2"/>
  <c r="CM400" i="2"/>
  <c r="CM401" i="2"/>
  <c r="CM402" i="2"/>
  <c r="CM403" i="2"/>
  <c r="CM404" i="2"/>
  <c r="CM405" i="2"/>
  <c r="CM406" i="2"/>
  <c r="CM407" i="2"/>
  <c r="CM408" i="2"/>
  <c r="CM409" i="2"/>
  <c r="CM410" i="2"/>
  <c r="CM411" i="2"/>
  <c r="CM412" i="2"/>
  <c r="CM413" i="2"/>
  <c r="CM414" i="2"/>
  <c r="CM415" i="2"/>
  <c r="CM416" i="2"/>
  <c r="CM417" i="2"/>
  <c r="CM418" i="2"/>
  <c r="CM419" i="2"/>
  <c r="CM420" i="2"/>
  <c r="CM421" i="2"/>
  <c r="CM422" i="2"/>
  <c r="CM423" i="2"/>
  <c r="CM424" i="2"/>
  <c r="CM425" i="2"/>
  <c r="CM426" i="2"/>
  <c r="CM427" i="2"/>
  <c r="CM428" i="2"/>
  <c r="CM429" i="2"/>
  <c r="CM430" i="2"/>
  <c r="CM431" i="2"/>
  <c r="CM432" i="2"/>
  <c r="CM433" i="2"/>
  <c r="CM434" i="2"/>
  <c r="CM435" i="2"/>
  <c r="CM436" i="2"/>
  <c r="CM437" i="2"/>
  <c r="CM438" i="2"/>
  <c r="CM439" i="2"/>
  <c r="CM440" i="2"/>
  <c r="CM441" i="2"/>
  <c r="CM442" i="2"/>
  <c r="CM443" i="2"/>
  <c r="CM444" i="2"/>
  <c r="CM445" i="2"/>
  <c r="CM446" i="2"/>
  <c r="CM447" i="2"/>
  <c r="CM448" i="2"/>
  <c r="CM449" i="2"/>
  <c r="CM450" i="2"/>
  <c r="CM451" i="2"/>
  <c r="CM452" i="2"/>
  <c r="CM453" i="2"/>
  <c r="CM454" i="2"/>
  <c r="CM455" i="2"/>
  <c r="CM456" i="2"/>
  <c r="CM457" i="2"/>
  <c r="CM458" i="2"/>
  <c r="CM459" i="2"/>
  <c r="CM460" i="2"/>
  <c r="CM461" i="2"/>
  <c r="CM462" i="2"/>
  <c r="CM463" i="2"/>
  <c r="CM464" i="2"/>
  <c r="CM465" i="2"/>
  <c r="CM466" i="2"/>
  <c r="CM467" i="2"/>
  <c r="CM468" i="2"/>
  <c r="CM469" i="2"/>
  <c r="CM470" i="2"/>
  <c r="CM471" i="2"/>
  <c r="CM472" i="2"/>
  <c r="CM473" i="2"/>
  <c r="CM474" i="2"/>
  <c r="CM475" i="2"/>
  <c r="CM476" i="2"/>
  <c r="CM477" i="2"/>
  <c r="CM478" i="2"/>
  <c r="CM479" i="2"/>
  <c r="CM480" i="2"/>
  <c r="CM481" i="2"/>
  <c r="CM482" i="2"/>
  <c r="CM483" i="2"/>
  <c r="CM484" i="2"/>
  <c r="CM485" i="2"/>
  <c r="CM486" i="2"/>
  <c r="CM487" i="2"/>
  <c r="CM488" i="2"/>
  <c r="CM489" i="2"/>
  <c r="CM490" i="2"/>
  <c r="CM491" i="2"/>
  <c r="CM492" i="2"/>
  <c r="CM493" i="2"/>
  <c r="CM494" i="2"/>
  <c r="CM495" i="2"/>
  <c r="CM496" i="2"/>
  <c r="CM497" i="2"/>
  <c r="CM498" i="2"/>
  <c r="CM499" i="2"/>
  <c r="CM500" i="2"/>
  <c r="CM501" i="2"/>
  <c r="CM502" i="2"/>
  <c r="CM503" i="2"/>
  <c r="CM504" i="2"/>
  <c r="CM505" i="2"/>
  <c r="CM506" i="2"/>
  <c r="CM507" i="2"/>
  <c r="CM508" i="2"/>
  <c r="CM509" i="2"/>
  <c r="CM510" i="2"/>
  <c r="CM511" i="2"/>
  <c r="CM512" i="2"/>
  <c r="CM513" i="2"/>
  <c r="CM514" i="2"/>
  <c r="CM515" i="2"/>
  <c r="CM516" i="2"/>
  <c r="CM517" i="2"/>
  <c r="CM518" i="2"/>
  <c r="CM519" i="2"/>
  <c r="CM520" i="2"/>
  <c r="CM521" i="2"/>
  <c r="CM522" i="2"/>
  <c r="CM523" i="2"/>
  <c r="CM524" i="2"/>
  <c r="CM525" i="2"/>
  <c r="CM526" i="2"/>
  <c r="CM527" i="2"/>
  <c r="CM528" i="2"/>
  <c r="CM529" i="2"/>
  <c r="CM530" i="2"/>
  <c r="CM531" i="2"/>
  <c r="CM532" i="2"/>
  <c r="CM533" i="2"/>
  <c r="CM534" i="2"/>
  <c r="CM535" i="2"/>
  <c r="CM536" i="2"/>
  <c r="CM537" i="2"/>
  <c r="CM538" i="2"/>
  <c r="CM539" i="2"/>
  <c r="CM540" i="2"/>
  <c r="CM541" i="2"/>
  <c r="CM542" i="2"/>
  <c r="CM543" i="2"/>
  <c r="CM544" i="2"/>
  <c r="CM545" i="2"/>
  <c r="CM546" i="2"/>
  <c r="CM547" i="2"/>
  <c r="CM548" i="2"/>
  <c r="CM549" i="2"/>
  <c r="CM550" i="2"/>
  <c r="CM551" i="2"/>
  <c r="CM552" i="2"/>
  <c r="CM553" i="2"/>
  <c r="CM554" i="2"/>
  <c r="CM555" i="2"/>
  <c r="CM556" i="2"/>
  <c r="CM557" i="2"/>
  <c r="CM558" i="2"/>
  <c r="CM559" i="2"/>
  <c r="CM560" i="2"/>
  <c r="CM561" i="2"/>
  <c r="CM562" i="2"/>
  <c r="CM563" i="2"/>
  <c r="CM564" i="2"/>
  <c r="CM565" i="2"/>
  <c r="CM566" i="2"/>
  <c r="CM567" i="2"/>
  <c r="CM568" i="2"/>
  <c r="CM569" i="2"/>
  <c r="CM570" i="2"/>
  <c r="CM571" i="2"/>
  <c r="CM572" i="2"/>
  <c r="CM573" i="2"/>
  <c r="CM574" i="2"/>
  <c r="CM575" i="2"/>
  <c r="CM576" i="2"/>
  <c r="CM577" i="2"/>
  <c r="CM578" i="2"/>
  <c r="CM579" i="2"/>
  <c r="CM580" i="2"/>
  <c r="CM581" i="2"/>
  <c r="CM582" i="2"/>
  <c r="CM583" i="2"/>
  <c r="CM584" i="2"/>
  <c r="CM585" i="2"/>
  <c r="CM586" i="2"/>
  <c r="CM587" i="2"/>
  <c r="CM588" i="2"/>
  <c r="CM589" i="2"/>
  <c r="CM590" i="2"/>
  <c r="CM591" i="2"/>
  <c r="CM592" i="2"/>
  <c r="CM593" i="2"/>
  <c r="CM594" i="2"/>
  <c r="CM595" i="2"/>
  <c r="CM596" i="2"/>
  <c r="CM597" i="2"/>
  <c r="CM598" i="2"/>
  <c r="CM599" i="2"/>
  <c r="CM600" i="2"/>
  <c r="CM601" i="2"/>
  <c r="CM602" i="2"/>
  <c r="CM603" i="2"/>
  <c r="CM604" i="2"/>
  <c r="CM605" i="2"/>
  <c r="CM606" i="2"/>
  <c r="CM607" i="2"/>
  <c r="CM608" i="2"/>
  <c r="CM609" i="2"/>
  <c r="CM610" i="2"/>
  <c r="CM611" i="2"/>
  <c r="CM612" i="2"/>
  <c r="CM613" i="2"/>
  <c r="CM614" i="2"/>
  <c r="CM615" i="2"/>
  <c r="CM616" i="2"/>
  <c r="CM617" i="2"/>
  <c r="CM618" i="2"/>
  <c r="CM619" i="2"/>
  <c r="CM620" i="2"/>
  <c r="CM621" i="2"/>
  <c r="CM622" i="2"/>
  <c r="CM623" i="2"/>
  <c r="CM624" i="2"/>
  <c r="CM625" i="2"/>
  <c r="CM626" i="2"/>
  <c r="CM627" i="2"/>
  <c r="CM628" i="2"/>
  <c r="CM629" i="2"/>
  <c r="CM630" i="2"/>
  <c r="CM631" i="2"/>
  <c r="CM632" i="2"/>
  <c r="CM633" i="2"/>
  <c r="CM634" i="2"/>
  <c r="CM635" i="2"/>
  <c r="CM636" i="2"/>
  <c r="CM637" i="2"/>
  <c r="CM638" i="2"/>
  <c r="CM639" i="2"/>
  <c r="CM640" i="2"/>
  <c r="CM641" i="2"/>
  <c r="CM642" i="2"/>
  <c r="CM643" i="2"/>
  <c r="CM644" i="2"/>
  <c r="CM645" i="2"/>
  <c r="CM646" i="2"/>
  <c r="CM647" i="2"/>
  <c r="CM648" i="2"/>
  <c r="CM649" i="2"/>
  <c r="CM650" i="2"/>
  <c r="CM651" i="2"/>
  <c r="CM652" i="2"/>
  <c r="CM653" i="2"/>
  <c r="CM654" i="2"/>
  <c r="CM655" i="2"/>
  <c r="CM656" i="2"/>
  <c r="CM657" i="2"/>
  <c r="CM658" i="2"/>
  <c r="CM659" i="2"/>
  <c r="CM660" i="2"/>
  <c r="CM661" i="2"/>
  <c r="CM662" i="2"/>
  <c r="CM663" i="2"/>
  <c r="CM664" i="2"/>
  <c r="CM665" i="2"/>
  <c r="CM666" i="2"/>
  <c r="CM667" i="2"/>
  <c r="CM668" i="2"/>
  <c r="CM669" i="2"/>
  <c r="CM670" i="2"/>
  <c r="CM671" i="2"/>
  <c r="CM672" i="2"/>
  <c r="CM673" i="2"/>
  <c r="CM674" i="2"/>
  <c r="CM675" i="2"/>
  <c r="CM676" i="2"/>
  <c r="CM677" i="2"/>
  <c r="CM678" i="2"/>
  <c r="CM679" i="2"/>
  <c r="CM680" i="2"/>
  <c r="CM681" i="2"/>
  <c r="CM682" i="2"/>
  <c r="CM683" i="2"/>
  <c r="CM684" i="2"/>
  <c r="CM685" i="2"/>
  <c r="CM686" i="2"/>
  <c r="CM687" i="2"/>
  <c r="CM688" i="2"/>
  <c r="CM689" i="2"/>
  <c r="CM690" i="2"/>
  <c r="CM691" i="2"/>
  <c r="CM692" i="2"/>
  <c r="CM693" i="2"/>
  <c r="CM694" i="2"/>
  <c r="CM695" i="2"/>
  <c r="CM696" i="2"/>
  <c r="CM697" i="2"/>
  <c r="CM698" i="2"/>
  <c r="CM699" i="2"/>
  <c r="CM700" i="2"/>
  <c r="CM701" i="2"/>
  <c r="CM702" i="2"/>
  <c r="CM703" i="2"/>
  <c r="CM704" i="2"/>
  <c r="CM705" i="2"/>
  <c r="CM706" i="2"/>
  <c r="CM707" i="2"/>
  <c r="CM708" i="2"/>
  <c r="CM709" i="2"/>
  <c r="CM710" i="2"/>
  <c r="CM711" i="2"/>
  <c r="CM712" i="2"/>
  <c r="CM713" i="2"/>
  <c r="CM714" i="2"/>
  <c r="CM715" i="2"/>
  <c r="CM716" i="2"/>
  <c r="CM717" i="2"/>
  <c r="CM718" i="2"/>
  <c r="CM719" i="2"/>
  <c r="CM720" i="2"/>
  <c r="CM721" i="2"/>
  <c r="CM722" i="2"/>
  <c r="CM723" i="2"/>
  <c r="CM724" i="2"/>
  <c r="CM725" i="2"/>
  <c r="CM726" i="2"/>
  <c r="CM727" i="2"/>
  <c r="CM728" i="2"/>
  <c r="CM729" i="2"/>
  <c r="CM730" i="2"/>
  <c r="CM731" i="2"/>
  <c r="CM732" i="2"/>
  <c r="CM733" i="2"/>
  <c r="CM734" i="2"/>
  <c r="CM735" i="2"/>
  <c r="CM736" i="2"/>
  <c r="CM737" i="2"/>
  <c r="CM738" i="2"/>
  <c r="CM739" i="2"/>
  <c r="CM740" i="2"/>
  <c r="CM741" i="2"/>
  <c r="CM742" i="2"/>
  <c r="CM743" i="2"/>
  <c r="CM744" i="2"/>
  <c r="CM745" i="2"/>
  <c r="CM746" i="2"/>
  <c r="CM747" i="2"/>
  <c r="CM748" i="2"/>
  <c r="CM749" i="2"/>
  <c r="CM750" i="2"/>
  <c r="CM751" i="2"/>
  <c r="CM752" i="2"/>
  <c r="CM753" i="2"/>
  <c r="CM754" i="2"/>
  <c r="CM755" i="2"/>
  <c r="CM756" i="2"/>
  <c r="CM757" i="2"/>
  <c r="CM758" i="2"/>
  <c r="CM759" i="2"/>
  <c r="CM760" i="2"/>
  <c r="CM761" i="2"/>
  <c r="CM762" i="2"/>
  <c r="CM763" i="2"/>
  <c r="CM764" i="2"/>
  <c r="CM765" i="2"/>
  <c r="CM766" i="2"/>
  <c r="CM767" i="2"/>
  <c r="CM768" i="2"/>
  <c r="CM769" i="2"/>
  <c r="CM770" i="2"/>
  <c r="CM771" i="2"/>
  <c r="CM772" i="2"/>
  <c r="CM773" i="2"/>
  <c r="CM774" i="2"/>
  <c r="CM775" i="2"/>
  <c r="CM776" i="2"/>
  <c r="CM777" i="2"/>
  <c r="CM778" i="2"/>
  <c r="CM779" i="2"/>
  <c r="CM780" i="2"/>
  <c r="CM781" i="2"/>
  <c r="CM782" i="2"/>
  <c r="CM783" i="2"/>
  <c r="CM784" i="2"/>
  <c r="CM785" i="2"/>
  <c r="CM786" i="2"/>
  <c r="CM787" i="2"/>
  <c r="CM788" i="2"/>
  <c r="CM789" i="2"/>
  <c r="CM790" i="2"/>
  <c r="CM791" i="2"/>
  <c r="CM792" i="2"/>
  <c r="CM793" i="2"/>
  <c r="CM794" i="2"/>
  <c r="CM795" i="2"/>
  <c r="CM796" i="2"/>
  <c r="CM11" i="2"/>
  <c r="CM10" i="2"/>
  <c r="FC11" i="2"/>
  <c r="FC12" i="2"/>
  <c r="FC13" i="2"/>
  <c r="FC14" i="2"/>
  <c r="FC15" i="2"/>
  <c r="FC16" i="2"/>
  <c r="FC17" i="2"/>
  <c r="FC18" i="2"/>
  <c r="FC19" i="2"/>
  <c r="FC20" i="2"/>
  <c r="FC21" i="2"/>
  <c r="FC22" i="2"/>
  <c r="FC23" i="2"/>
  <c r="FC24" i="2"/>
  <c r="FC25" i="2"/>
  <c r="FC26" i="2"/>
  <c r="FC27" i="2"/>
  <c r="FC28" i="2"/>
  <c r="FC29" i="2"/>
  <c r="FC30" i="2"/>
  <c r="FC31" i="2"/>
  <c r="FC32" i="2"/>
  <c r="FC33" i="2"/>
  <c r="FC34" i="2"/>
  <c r="FC35" i="2"/>
  <c r="FC36" i="2"/>
  <c r="FC37" i="2"/>
  <c r="FC38" i="2"/>
  <c r="FC39" i="2"/>
  <c r="FC40" i="2"/>
  <c r="FC41" i="2"/>
  <c r="FC42" i="2"/>
  <c r="FC43" i="2"/>
  <c r="FC44" i="2"/>
  <c r="FC45" i="2"/>
  <c r="FC46" i="2"/>
  <c r="FC47" i="2"/>
  <c r="FC48" i="2"/>
  <c r="FC49" i="2"/>
  <c r="FC50" i="2"/>
  <c r="FC51" i="2"/>
  <c r="FC52" i="2"/>
  <c r="FC53" i="2"/>
  <c r="FC54" i="2"/>
  <c r="FC55" i="2"/>
  <c r="FC56" i="2"/>
  <c r="FC57" i="2"/>
  <c r="FC58" i="2"/>
  <c r="FC59" i="2"/>
  <c r="FC60" i="2"/>
  <c r="FC61" i="2"/>
  <c r="FC62" i="2"/>
  <c r="FC63" i="2"/>
  <c r="FC64" i="2"/>
  <c r="FC65" i="2"/>
  <c r="FC66" i="2"/>
  <c r="FC67" i="2"/>
  <c r="FC68" i="2"/>
  <c r="FC69" i="2"/>
  <c r="FC70" i="2"/>
  <c r="FC71" i="2"/>
  <c r="FC72" i="2"/>
  <c r="FC73" i="2"/>
  <c r="FC74" i="2"/>
  <c r="FC75" i="2"/>
  <c r="FC76" i="2"/>
  <c r="FC77" i="2"/>
  <c r="FC78" i="2"/>
  <c r="FC79" i="2"/>
  <c r="FC80" i="2"/>
  <c r="FC81" i="2"/>
  <c r="FC82" i="2"/>
  <c r="FC83" i="2"/>
  <c r="FC84" i="2"/>
  <c r="FC85" i="2"/>
  <c r="FC86" i="2"/>
  <c r="FC87" i="2"/>
  <c r="FC88" i="2"/>
  <c r="FC89" i="2"/>
  <c r="FC90" i="2"/>
  <c r="FC91" i="2"/>
  <c r="FC92" i="2"/>
  <c r="FC93" i="2"/>
  <c r="FC94" i="2"/>
  <c r="FC95" i="2"/>
  <c r="FC96" i="2"/>
  <c r="FC97" i="2"/>
  <c r="FC98" i="2"/>
  <c r="FC99" i="2"/>
  <c r="FC100" i="2"/>
  <c r="FC101" i="2"/>
  <c r="FC102" i="2"/>
  <c r="FC103" i="2"/>
  <c r="FC104" i="2"/>
  <c r="FC105" i="2"/>
  <c r="FC106" i="2"/>
  <c r="FC107" i="2"/>
  <c r="FC108" i="2"/>
  <c r="FC109" i="2"/>
  <c r="FC110" i="2"/>
  <c r="FC111" i="2"/>
  <c r="FC112" i="2"/>
  <c r="FC113" i="2"/>
  <c r="FC114" i="2"/>
  <c r="FC115" i="2"/>
  <c r="FC116" i="2"/>
  <c r="FC117" i="2"/>
  <c r="FC118" i="2"/>
  <c r="FC119" i="2"/>
  <c r="FC120" i="2"/>
  <c r="FC121" i="2"/>
  <c r="FC122" i="2"/>
  <c r="FC123" i="2"/>
  <c r="FC124" i="2"/>
  <c r="FC125" i="2"/>
  <c r="FC126" i="2"/>
  <c r="FC127" i="2"/>
  <c r="FC128" i="2"/>
  <c r="FC129" i="2"/>
  <c r="FC130" i="2"/>
  <c r="FC131" i="2"/>
  <c r="FC132" i="2"/>
  <c r="FC133" i="2"/>
  <c r="FC134" i="2"/>
  <c r="FC135" i="2"/>
  <c r="FC136" i="2"/>
  <c r="FC137" i="2"/>
  <c r="FC138" i="2"/>
  <c r="FC139" i="2"/>
  <c r="FC140" i="2"/>
  <c r="FC141" i="2"/>
  <c r="FC142" i="2"/>
  <c r="FC143" i="2"/>
  <c r="FC144" i="2"/>
  <c r="FC145" i="2"/>
  <c r="FC146" i="2"/>
  <c r="FC147" i="2"/>
  <c r="FC148" i="2"/>
  <c r="FC149" i="2"/>
  <c r="FC150" i="2"/>
  <c r="FC151" i="2"/>
  <c r="FC152" i="2"/>
  <c r="FC153" i="2"/>
  <c r="FC154" i="2"/>
  <c r="FC155" i="2"/>
  <c r="FC156" i="2"/>
  <c r="FC157" i="2"/>
  <c r="FC158" i="2"/>
  <c r="FC159" i="2"/>
  <c r="FC160" i="2"/>
  <c r="FC161" i="2"/>
  <c r="FC162" i="2"/>
  <c r="FC163" i="2"/>
  <c r="FC164" i="2"/>
  <c r="FC165" i="2"/>
  <c r="FC166" i="2"/>
  <c r="FC167" i="2"/>
  <c r="FC168" i="2"/>
  <c r="FC169" i="2"/>
  <c r="FC170" i="2"/>
  <c r="FC171" i="2"/>
  <c r="FC172" i="2"/>
  <c r="FC173" i="2"/>
  <c r="FC174" i="2"/>
  <c r="FC175" i="2"/>
  <c r="FC176" i="2"/>
  <c r="FC177" i="2"/>
  <c r="FC178" i="2"/>
  <c r="FC179" i="2"/>
  <c r="FC180" i="2"/>
  <c r="FC181" i="2"/>
  <c r="FC182" i="2"/>
  <c r="FC183" i="2"/>
  <c r="FC184" i="2"/>
  <c r="FC185" i="2"/>
  <c r="FC186" i="2"/>
  <c r="FC187" i="2"/>
  <c r="FC188" i="2"/>
  <c r="FC189" i="2"/>
  <c r="FC190" i="2"/>
  <c r="FC191" i="2"/>
  <c r="FC192" i="2"/>
  <c r="FC193" i="2"/>
  <c r="FC194" i="2"/>
  <c r="FC195" i="2"/>
  <c r="FC196" i="2"/>
  <c r="FC197" i="2"/>
  <c r="FC198" i="2"/>
  <c r="FC199" i="2"/>
  <c r="FC200" i="2"/>
  <c r="FC201" i="2"/>
  <c r="FC202" i="2"/>
  <c r="FC203" i="2"/>
  <c r="FC204" i="2"/>
  <c r="FC205" i="2"/>
  <c r="FC206" i="2"/>
  <c r="FC207" i="2"/>
  <c r="FC208" i="2"/>
  <c r="FC209" i="2"/>
  <c r="FC210" i="2"/>
  <c r="FC211" i="2"/>
  <c r="FC212" i="2"/>
  <c r="FC213" i="2"/>
  <c r="FC214" i="2"/>
  <c r="FC215" i="2"/>
  <c r="FC216" i="2"/>
  <c r="FC217" i="2"/>
  <c r="FC218" i="2"/>
  <c r="FC219" i="2"/>
  <c r="FC220" i="2"/>
  <c r="FC221" i="2"/>
  <c r="FC222" i="2"/>
  <c r="FC223" i="2"/>
  <c r="FC224" i="2"/>
  <c r="FC225" i="2"/>
  <c r="FC226" i="2"/>
  <c r="FC227" i="2"/>
  <c r="FC228" i="2"/>
  <c r="FC229" i="2"/>
  <c r="FC230" i="2"/>
  <c r="FC231" i="2"/>
  <c r="FC232" i="2"/>
  <c r="FC233" i="2"/>
  <c r="FC234" i="2"/>
  <c r="FC235" i="2"/>
  <c r="FC236" i="2"/>
  <c r="FC237" i="2"/>
  <c r="FC238" i="2"/>
  <c r="FC239" i="2"/>
  <c r="FC240" i="2"/>
  <c r="FC241" i="2"/>
  <c r="FC242" i="2"/>
  <c r="FC243" i="2"/>
  <c r="FC244" i="2"/>
  <c r="FC245" i="2"/>
  <c r="FC246" i="2"/>
  <c r="FC247" i="2"/>
  <c r="FC248" i="2"/>
  <c r="FC249" i="2"/>
  <c r="FC250" i="2"/>
  <c r="FC251" i="2"/>
  <c r="FC252" i="2"/>
  <c r="FC253" i="2"/>
  <c r="FC254" i="2"/>
  <c r="FC255" i="2"/>
  <c r="FC256" i="2"/>
  <c r="FC257" i="2"/>
  <c r="FC258" i="2"/>
  <c r="FC259" i="2"/>
  <c r="FC260" i="2"/>
  <c r="FC261" i="2"/>
  <c r="FC262" i="2"/>
  <c r="FC263" i="2"/>
  <c r="FC264" i="2"/>
  <c r="FC265" i="2"/>
  <c r="FC266" i="2"/>
  <c r="FC267" i="2"/>
  <c r="FC268" i="2"/>
  <c r="FC269" i="2"/>
  <c r="FC270" i="2"/>
  <c r="FC271" i="2"/>
  <c r="FC272" i="2"/>
  <c r="FC273" i="2"/>
  <c r="FC274" i="2"/>
  <c r="FC275" i="2"/>
  <c r="FC276" i="2"/>
  <c r="FC277" i="2"/>
  <c r="FC278" i="2"/>
  <c r="FC279" i="2"/>
  <c r="FC280" i="2"/>
  <c r="FC281" i="2"/>
  <c r="FC282" i="2"/>
  <c r="FC283" i="2"/>
  <c r="FC284" i="2"/>
  <c r="FC285" i="2"/>
  <c r="FC286" i="2"/>
  <c r="FC287" i="2"/>
  <c r="FC288" i="2"/>
  <c r="FC289" i="2"/>
  <c r="FC290" i="2"/>
  <c r="FC291" i="2"/>
  <c r="FC292" i="2"/>
  <c r="FC293" i="2"/>
  <c r="FC294" i="2"/>
  <c r="FC295" i="2"/>
  <c r="FC296" i="2"/>
  <c r="FC297" i="2"/>
  <c r="FC298" i="2"/>
  <c r="FC299" i="2"/>
  <c r="FC300" i="2"/>
  <c r="FC301" i="2"/>
  <c r="FC302" i="2"/>
  <c r="FC303" i="2"/>
  <c r="FC304" i="2"/>
  <c r="FC305" i="2"/>
  <c r="FC306" i="2"/>
  <c r="FC307" i="2"/>
  <c r="FC308" i="2"/>
  <c r="FC309" i="2"/>
  <c r="FC310" i="2"/>
  <c r="FC311" i="2"/>
  <c r="FC312" i="2"/>
  <c r="FC313" i="2"/>
  <c r="FC314" i="2"/>
  <c r="FC315" i="2"/>
  <c r="FC316" i="2"/>
  <c r="FC317" i="2"/>
  <c r="FC318" i="2"/>
  <c r="FC319" i="2"/>
  <c r="FC320" i="2"/>
  <c r="FC321" i="2"/>
  <c r="FC322" i="2"/>
  <c r="FC323" i="2"/>
  <c r="FC324" i="2"/>
  <c r="FC325" i="2"/>
  <c r="FC326" i="2"/>
  <c r="FC327" i="2"/>
  <c r="FC328" i="2"/>
  <c r="FC329" i="2"/>
  <c r="FC330" i="2"/>
  <c r="FC331" i="2"/>
  <c r="FC332" i="2"/>
  <c r="FC333" i="2"/>
  <c r="FC334" i="2"/>
  <c r="FC335" i="2"/>
  <c r="FC336" i="2"/>
  <c r="FC337" i="2"/>
  <c r="FC338" i="2"/>
  <c r="FC339" i="2"/>
  <c r="FC340" i="2"/>
  <c r="FC341" i="2"/>
  <c r="FC342" i="2"/>
  <c r="FC343" i="2"/>
  <c r="FC344" i="2"/>
  <c r="FC345" i="2"/>
  <c r="FC346" i="2"/>
  <c r="FC347" i="2"/>
  <c r="FC348" i="2"/>
  <c r="FC349" i="2"/>
  <c r="FC350" i="2"/>
  <c r="FC351" i="2"/>
  <c r="FC352" i="2"/>
  <c r="FC353" i="2"/>
  <c r="FC354" i="2"/>
  <c r="FC355" i="2"/>
  <c r="FC356" i="2"/>
  <c r="FC357" i="2"/>
  <c r="FC358" i="2"/>
  <c r="FC359" i="2"/>
  <c r="FC360" i="2"/>
  <c r="FC361" i="2"/>
  <c r="FC362" i="2"/>
  <c r="FC363" i="2"/>
  <c r="FC364" i="2"/>
  <c r="FC365" i="2"/>
  <c r="FC366" i="2"/>
  <c r="FC367" i="2"/>
  <c r="FC368" i="2"/>
  <c r="FC369" i="2"/>
  <c r="FC370" i="2"/>
  <c r="FC371" i="2"/>
  <c r="FC372" i="2"/>
  <c r="FC373" i="2"/>
  <c r="FC374" i="2"/>
  <c r="FC375" i="2"/>
  <c r="FC376" i="2"/>
  <c r="FC377" i="2"/>
  <c r="FC378" i="2"/>
  <c r="FC379" i="2"/>
  <c r="FC380" i="2"/>
  <c r="FC381" i="2"/>
  <c r="FC382" i="2"/>
  <c r="FC383" i="2"/>
  <c r="FC384" i="2"/>
  <c r="FC385" i="2"/>
  <c r="FC386" i="2"/>
  <c r="FC387" i="2"/>
  <c r="FC388" i="2"/>
  <c r="FC389" i="2"/>
  <c r="FC390" i="2"/>
  <c r="FC391" i="2"/>
  <c r="FC392" i="2"/>
  <c r="FC393" i="2"/>
  <c r="FC394" i="2"/>
  <c r="FC395" i="2"/>
  <c r="FC396" i="2"/>
  <c r="FC397" i="2"/>
  <c r="FC398" i="2"/>
  <c r="FC399" i="2"/>
  <c r="FC400" i="2"/>
  <c r="FC401" i="2"/>
  <c r="FC402" i="2"/>
  <c r="FC403" i="2"/>
  <c r="FC404" i="2"/>
  <c r="FC405" i="2"/>
  <c r="FC406" i="2"/>
  <c r="FC407" i="2"/>
  <c r="FC408" i="2"/>
  <c r="FC409" i="2"/>
  <c r="FC410" i="2"/>
  <c r="FC411" i="2"/>
  <c r="FC412" i="2"/>
  <c r="FC413" i="2"/>
  <c r="FC414" i="2"/>
  <c r="FC415" i="2"/>
  <c r="FC416" i="2"/>
  <c r="FC417" i="2"/>
  <c r="FC418" i="2"/>
  <c r="FC419" i="2"/>
  <c r="FC420" i="2"/>
  <c r="FC421" i="2"/>
  <c r="FC422" i="2"/>
  <c r="FC423" i="2"/>
  <c r="FC424" i="2"/>
  <c r="FC425" i="2"/>
  <c r="FC426" i="2"/>
  <c r="FC427" i="2"/>
  <c r="FC428" i="2"/>
  <c r="FC429" i="2"/>
  <c r="FC430" i="2"/>
  <c r="FC431" i="2"/>
  <c r="FC432" i="2"/>
  <c r="FC433" i="2"/>
  <c r="FC434" i="2"/>
  <c r="FC435" i="2"/>
  <c r="FC436" i="2"/>
  <c r="FC437" i="2"/>
  <c r="FC438" i="2"/>
  <c r="FC439" i="2"/>
  <c r="FC440" i="2"/>
  <c r="FC441" i="2"/>
  <c r="FC442" i="2"/>
  <c r="FC443" i="2"/>
  <c r="FC444" i="2"/>
  <c r="FC445" i="2"/>
  <c r="FC446" i="2"/>
  <c r="FC447" i="2"/>
  <c r="FC448" i="2"/>
  <c r="FC449" i="2"/>
  <c r="FC450" i="2"/>
  <c r="FC451" i="2"/>
  <c r="FC452" i="2"/>
  <c r="FC453" i="2"/>
  <c r="FC454" i="2"/>
  <c r="FC455" i="2"/>
  <c r="FC456" i="2"/>
  <c r="FC457" i="2"/>
  <c r="FC458" i="2"/>
  <c r="FC459" i="2"/>
  <c r="FC460" i="2"/>
  <c r="FC461" i="2"/>
  <c r="FC462" i="2"/>
  <c r="FC463" i="2"/>
  <c r="FC464" i="2"/>
  <c r="FC465" i="2"/>
  <c r="FC466" i="2"/>
  <c r="FC467" i="2"/>
  <c r="FC468" i="2"/>
  <c r="FC469" i="2"/>
  <c r="FC470" i="2"/>
  <c r="FC471" i="2"/>
  <c r="FC472" i="2"/>
  <c r="FC473" i="2"/>
  <c r="FC474" i="2"/>
  <c r="FC475" i="2"/>
  <c r="FC476" i="2"/>
  <c r="FC477" i="2"/>
  <c r="FC478" i="2"/>
  <c r="FC479" i="2"/>
  <c r="FC480" i="2"/>
  <c r="FC481" i="2"/>
  <c r="FC482" i="2"/>
  <c r="FC483" i="2"/>
  <c r="FC484" i="2"/>
  <c r="FC485" i="2"/>
  <c r="FC486" i="2"/>
  <c r="FC487" i="2"/>
  <c r="FC488" i="2"/>
  <c r="FC489" i="2"/>
  <c r="FC490" i="2"/>
  <c r="FC491" i="2"/>
  <c r="FC492" i="2"/>
  <c r="FC493" i="2"/>
  <c r="FC494" i="2"/>
  <c r="FC495" i="2"/>
  <c r="FC496" i="2"/>
  <c r="FC497" i="2"/>
  <c r="FC498" i="2"/>
  <c r="FC499" i="2"/>
  <c r="FC500" i="2"/>
  <c r="FC501" i="2"/>
  <c r="FC502" i="2"/>
  <c r="FC503" i="2"/>
  <c r="FC504" i="2"/>
  <c r="FC505" i="2"/>
  <c r="FC506" i="2"/>
  <c r="FC507" i="2"/>
  <c r="FC508" i="2"/>
  <c r="FC509" i="2"/>
  <c r="FC510" i="2"/>
  <c r="FC511" i="2"/>
  <c r="FC512" i="2"/>
  <c r="FC513" i="2"/>
  <c r="FC514" i="2"/>
  <c r="FC515" i="2"/>
  <c r="FC516" i="2"/>
  <c r="FC517" i="2"/>
  <c r="FC518" i="2"/>
  <c r="FC519" i="2"/>
  <c r="FC520" i="2"/>
  <c r="FC521" i="2"/>
  <c r="FC522" i="2"/>
  <c r="FC523" i="2"/>
  <c r="FC524" i="2"/>
  <c r="FC525" i="2"/>
  <c r="FC526" i="2"/>
  <c r="FC527" i="2"/>
  <c r="FC528" i="2"/>
  <c r="FC529" i="2"/>
  <c r="FC530" i="2"/>
  <c r="FC531" i="2"/>
  <c r="FC532" i="2"/>
  <c r="FC533" i="2"/>
  <c r="FC534" i="2"/>
  <c r="FC535" i="2"/>
  <c r="FC536" i="2"/>
  <c r="FC537" i="2"/>
  <c r="FC538" i="2"/>
  <c r="FC539" i="2"/>
  <c r="FC540" i="2"/>
  <c r="FC541" i="2"/>
  <c r="FC542" i="2"/>
  <c r="FC543" i="2"/>
  <c r="FC544" i="2"/>
  <c r="FC545" i="2"/>
  <c r="FC546" i="2"/>
  <c r="FC547" i="2"/>
  <c r="FC548" i="2"/>
  <c r="FC549" i="2"/>
  <c r="FC550" i="2"/>
  <c r="FC551" i="2"/>
  <c r="FC552" i="2"/>
  <c r="FC553" i="2"/>
  <c r="FC554" i="2"/>
  <c r="FC555" i="2"/>
  <c r="FC556" i="2"/>
  <c r="FC557" i="2"/>
  <c r="FC558" i="2"/>
  <c r="FC559" i="2"/>
  <c r="FC560" i="2"/>
  <c r="FC561" i="2"/>
  <c r="FC562" i="2"/>
  <c r="FC563" i="2"/>
  <c r="FC564" i="2"/>
  <c r="FC565" i="2"/>
  <c r="FC566" i="2"/>
  <c r="FC567" i="2"/>
  <c r="FC568" i="2"/>
  <c r="FC569" i="2"/>
  <c r="FC570" i="2"/>
  <c r="FC571" i="2"/>
  <c r="FC572" i="2"/>
  <c r="FC573" i="2"/>
  <c r="FC574" i="2"/>
  <c r="FC575" i="2"/>
  <c r="FC576" i="2"/>
  <c r="FC577" i="2"/>
  <c r="FC578" i="2"/>
  <c r="FC579" i="2"/>
  <c r="FC580" i="2"/>
  <c r="FC581" i="2"/>
  <c r="FC582" i="2"/>
  <c r="FC583" i="2"/>
  <c r="FC584" i="2"/>
  <c r="FC585" i="2"/>
  <c r="FC586" i="2"/>
  <c r="FC587" i="2"/>
  <c r="FC588" i="2"/>
  <c r="FC589" i="2"/>
  <c r="FC590" i="2"/>
  <c r="FC591" i="2"/>
  <c r="FC592" i="2"/>
  <c r="FC593" i="2"/>
  <c r="FC594" i="2"/>
  <c r="FC595" i="2"/>
  <c r="FC596" i="2"/>
  <c r="FC597" i="2"/>
  <c r="FC598" i="2"/>
  <c r="FC599" i="2"/>
  <c r="FC600" i="2"/>
  <c r="FC601" i="2"/>
  <c r="FC602" i="2"/>
  <c r="FC603" i="2"/>
  <c r="FC604" i="2"/>
  <c r="FC605" i="2"/>
  <c r="FC606" i="2"/>
  <c r="FC607" i="2"/>
  <c r="FC608" i="2"/>
  <c r="FC609" i="2"/>
  <c r="FC610" i="2"/>
  <c r="FC611" i="2"/>
  <c r="FC612" i="2"/>
  <c r="FC613" i="2"/>
  <c r="FC614" i="2"/>
  <c r="FC615" i="2"/>
  <c r="FC616" i="2"/>
  <c r="FC617" i="2"/>
  <c r="FC618" i="2"/>
  <c r="FC619" i="2"/>
  <c r="FC620" i="2"/>
  <c r="FC621" i="2"/>
  <c r="FC622" i="2"/>
  <c r="FC623" i="2"/>
  <c r="FC624" i="2"/>
  <c r="FC625" i="2"/>
  <c r="FC626" i="2"/>
  <c r="FC627" i="2"/>
  <c r="FC628" i="2"/>
  <c r="FC629" i="2"/>
  <c r="FC630" i="2"/>
  <c r="FC631" i="2"/>
  <c r="FC632" i="2"/>
  <c r="FC633" i="2"/>
  <c r="FC634" i="2"/>
  <c r="FC635" i="2"/>
  <c r="FC636" i="2"/>
  <c r="FC637" i="2"/>
  <c r="FC638" i="2"/>
  <c r="FC639" i="2"/>
  <c r="FC640" i="2"/>
  <c r="FC641" i="2"/>
  <c r="FC642" i="2"/>
  <c r="FC643" i="2"/>
  <c r="FC644" i="2"/>
  <c r="FC645" i="2"/>
  <c r="FC646" i="2"/>
  <c r="FC647" i="2"/>
  <c r="FC648" i="2"/>
  <c r="FC649" i="2"/>
  <c r="FC650" i="2"/>
  <c r="FC651" i="2"/>
  <c r="FC652" i="2"/>
  <c r="FC653" i="2"/>
  <c r="FC654" i="2"/>
  <c r="FC655" i="2"/>
  <c r="FC656" i="2"/>
  <c r="FC657" i="2"/>
  <c r="FC658" i="2"/>
  <c r="FC659" i="2"/>
  <c r="FC660" i="2"/>
  <c r="FC661" i="2"/>
  <c r="FC662" i="2"/>
  <c r="FC663" i="2"/>
  <c r="FC664" i="2"/>
  <c r="FC665" i="2"/>
  <c r="FC666" i="2"/>
  <c r="FC667" i="2"/>
  <c r="FC668" i="2"/>
  <c r="FC669" i="2"/>
  <c r="FC670" i="2"/>
  <c r="FC671" i="2"/>
  <c r="FC672" i="2"/>
  <c r="FC673" i="2"/>
  <c r="FC674" i="2"/>
  <c r="FC675" i="2"/>
  <c r="FC676" i="2"/>
  <c r="FC677" i="2"/>
  <c r="FC678" i="2"/>
  <c r="FC679" i="2"/>
  <c r="FC680" i="2"/>
  <c r="FC681" i="2"/>
  <c r="FC682" i="2"/>
  <c r="FC683" i="2"/>
  <c r="FC684" i="2"/>
  <c r="FC685" i="2"/>
  <c r="FC686" i="2"/>
  <c r="FC687" i="2"/>
  <c r="FC688" i="2"/>
  <c r="FC689" i="2"/>
  <c r="FC690" i="2"/>
  <c r="FC691" i="2"/>
  <c r="FC692" i="2"/>
  <c r="FC693" i="2"/>
  <c r="FC694" i="2"/>
  <c r="FC695" i="2"/>
  <c r="FC696" i="2"/>
  <c r="FC697" i="2"/>
  <c r="FC698" i="2"/>
  <c r="FC699" i="2"/>
  <c r="FC700" i="2"/>
  <c r="FC701" i="2"/>
  <c r="FC702" i="2"/>
  <c r="FC703" i="2"/>
  <c r="FC704" i="2"/>
  <c r="FC705" i="2"/>
  <c r="FC706" i="2"/>
  <c r="FC707" i="2"/>
  <c r="FC708" i="2"/>
  <c r="FC709" i="2"/>
  <c r="FC710" i="2"/>
  <c r="FC711" i="2"/>
  <c r="FC712" i="2"/>
  <c r="FC713" i="2"/>
  <c r="FC714" i="2"/>
  <c r="FC715" i="2"/>
  <c r="FC716" i="2"/>
  <c r="FC717" i="2"/>
  <c r="FC718" i="2"/>
  <c r="FC719" i="2"/>
  <c r="FC720" i="2"/>
  <c r="FC721" i="2"/>
  <c r="FC722" i="2"/>
  <c r="FC723" i="2"/>
  <c r="FC724" i="2"/>
  <c r="FC725" i="2"/>
  <c r="FC726" i="2"/>
  <c r="FC727" i="2"/>
  <c r="FC728" i="2"/>
  <c r="FC729" i="2"/>
  <c r="FC730" i="2"/>
  <c r="FC731" i="2"/>
  <c r="FC732" i="2"/>
  <c r="FC733" i="2"/>
  <c r="FC734" i="2"/>
  <c r="FC735" i="2"/>
  <c r="FC736" i="2"/>
  <c r="FC737" i="2"/>
  <c r="FC738" i="2"/>
  <c r="FC739" i="2"/>
  <c r="FC740" i="2"/>
  <c r="FC741" i="2"/>
  <c r="FC742" i="2"/>
  <c r="FC743" i="2"/>
  <c r="FC744" i="2"/>
  <c r="FC745" i="2"/>
  <c r="FC746" i="2"/>
  <c r="FC747" i="2"/>
  <c r="FC748" i="2"/>
  <c r="FC749" i="2"/>
  <c r="FC750" i="2"/>
  <c r="FC751" i="2"/>
  <c r="FC752" i="2"/>
  <c r="FC753" i="2"/>
  <c r="FC754" i="2"/>
  <c r="FC755" i="2"/>
  <c r="FC756" i="2"/>
  <c r="FC757" i="2"/>
  <c r="FC758" i="2"/>
  <c r="FC759" i="2"/>
  <c r="FC760" i="2"/>
  <c r="FC761" i="2"/>
  <c r="FC762" i="2"/>
  <c r="FC763" i="2"/>
  <c r="FC764" i="2"/>
  <c r="FC765" i="2"/>
  <c r="FC766" i="2"/>
  <c r="FC767" i="2"/>
  <c r="FC768" i="2"/>
  <c r="FC769" i="2"/>
  <c r="FC770" i="2"/>
  <c r="FC771" i="2"/>
  <c r="FC772" i="2"/>
  <c r="FC773" i="2"/>
  <c r="FC774" i="2"/>
  <c r="FC775" i="2"/>
  <c r="FC776" i="2"/>
  <c r="FC777" i="2"/>
  <c r="FC778" i="2"/>
  <c r="FC779" i="2"/>
  <c r="FC780" i="2"/>
  <c r="FC781" i="2"/>
  <c r="FC782" i="2"/>
  <c r="FC783" i="2"/>
  <c r="FC784" i="2"/>
  <c r="FC785" i="2"/>
  <c r="FC786" i="2"/>
  <c r="FC787" i="2"/>
  <c r="FC788" i="2"/>
  <c r="FC789" i="2"/>
  <c r="FC790" i="2"/>
  <c r="FC791" i="2"/>
  <c r="FC792" i="2"/>
  <c r="FC793" i="2"/>
  <c r="FC794" i="2"/>
  <c r="FC795" i="2"/>
  <c r="FC796" i="2"/>
  <c r="EL11" i="2"/>
  <c r="EL12" i="2"/>
  <c r="EL13" i="2"/>
  <c r="EL14" i="2"/>
  <c r="EL15" i="2"/>
  <c r="EL16" i="2"/>
  <c r="EL17" i="2"/>
  <c r="EL18" i="2"/>
  <c r="EL19" i="2"/>
  <c r="EL20" i="2"/>
  <c r="EL21" i="2"/>
  <c r="EL22" i="2"/>
  <c r="EL23" i="2"/>
  <c r="EL24" i="2"/>
  <c r="EL25" i="2"/>
  <c r="EL26" i="2"/>
  <c r="EL27" i="2"/>
  <c r="EL28" i="2"/>
  <c r="EL29" i="2"/>
  <c r="EL30" i="2"/>
  <c r="EL31" i="2"/>
  <c r="EL32" i="2"/>
  <c r="EL33" i="2"/>
  <c r="EL34" i="2"/>
  <c r="EL35" i="2"/>
  <c r="EL36" i="2"/>
  <c r="EL37" i="2"/>
  <c r="EL38" i="2"/>
  <c r="EL39" i="2"/>
  <c r="EL40" i="2"/>
  <c r="EL41" i="2"/>
  <c r="EL42" i="2"/>
  <c r="EL43" i="2"/>
  <c r="EL44" i="2"/>
  <c r="EL45" i="2"/>
  <c r="EL46" i="2"/>
  <c r="EL47" i="2"/>
  <c r="EL48" i="2"/>
  <c r="EL49" i="2"/>
  <c r="EL50" i="2"/>
  <c r="EL51" i="2"/>
  <c r="EL52" i="2"/>
  <c r="EL53" i="2"/>
  <c r="EL54" i="2"/>
  <c r="EL55" i="2"/>
  <c r="EL56" i="2"/>
  <c r="EL57" i="2"/>
  <c r="EL58" i="2"/>
  <c r="EL59" i="2"/>
  <c r="EL60" i="2"/>
  <c r="EL61" i="2"/>
  <c r="EL62" i="2"/>
  <c r="EL63" i="2"/>
  <c r="EL64" i="2"/>
  <c r="EL65" i="2"/>
  <c r="EL66" i="2"/>
  <c r="EL67" i="2"/>
  <c r="EL68" i="2"/>
  <c r="EL69" i="2"/>
  <c r="EL70" i="2"/>
  <c r="EL71" i="2"/>
  <c r="EL72" i="2"/>
  <c r="EL73" i="2"/>
  <c r="EL74" i="2"/>
  <c r="EL75" i="2"/>
  <c r="EL76" i="2"/>
  <c r="EL77" i="2"/>
  <c r="EL78" i="2"/>
  <c r="EL79" i="2"/>
  <c r="EL80" i="2"/>
  <c r="EL81" i="2"/>
  <c r="EL82" i="2"/>
  <c r="EL83" i="2"/>
  <c r="EL84" i="2"/>
  <c r="EL85" i="2"/>
  <c r="EL86" i="2"/>
  <c r="EL87" i="2"/>
  <c r="EL88" i="2"/>
  <c r="EL89" i="2"/>
  <c r="EL90" i="2"/>
  <c r="EL91" i="2"/>
  <c r="EL92" i="2"/>
  <c r="EL93" i="2"/>
  <c r="EL94" i="2"/>
  <c r="EL95" i="2"/>
  <c r="EL96" i="2"/>
  <c r="EL97" i="2"/>
  <c r="EL98" i="2"/>
  <c r="EL99" i="2"/>
  <c r="EL100" i="2"/>
  <c r="EL101" i="2"/>
  <c r="EL102" i="2"/>
  <c r="EL103" i="2"/>
  <c r="EL104" i="2"/>
  <c r="EL105" i="2"/>
  <c r="EL106" i="2"/>
  <c r="EL107" i="2"/>
  <c r="EL108" i="2"/>
  <c r="EL109" i="2"/>
  <c r="EL110" i="2"/>
  <c r="EL111" i="2"/>
  <c r="EL112" i="2"/>
  <c r="EL113" i="2"/>
  <c r="EL114" i="2"/>
  <c r="EL115" i="2"/>
  <c r="EL116" i="2"/>
  <c r="EL117" i="2"/>
  <c r="EL118" i="2"/>
  <c r="EL119" i="2"/>
  <c r="EL120" i="2"/>
  <c r="EL121" i="2"/>
  <c r="EL122" i="2"/>
  <c r="EL123" i="2"/>
  <c r="EL124" i="2"/>
  <c r="EL125" i="2"/>
  <c r="EL126" i="2"/>
  <c r="EL127" i="2"/>
  <c r="EL128" i="2"/>
  <c r="EL129" i="2"/>
  <c r="EL130" i="2"/>
  <c r="EL131" i="2"/>
  <c r="EL132" i="2"/>
  <c r="EL133" i="2"/>
  <c r="EL134" i="2"/>
  <c r="EL135" i="2"/>
  <c r="EL136" i="2"/>
  <c r="EL137" i="2"/>
  <c r="EL138" i="2"/>
  <c r="EL139" i="2"/>
  <c r="EL140" i="2"/>
  <c r="EL141" i="2"/>
  <c r="EL142" i="2"/>
  <c r="EL143" i="2"/>
  <c r="EL144" i="2"/>
  <c r="EL145" i="2"/>
  <c r="EL146" i="2"/>
  <c r="EL147" i="2"/>
  <c r="EL148" i="2"/>
  <c r="EL149" i="2"/>
  <c r="EL150" i="2"/>
  <c r="EL151" i="2"/>
  <c r="EL152" i="2"/>
  <c r="EL153" i="2"/>
  <c r="EL154" i="2"/>
  <c r="EL155" i="2"/>
  <c r="EL156" i="2"/>
  <c r="EL157" i="2"/>
  <c r="EL158" i="2"/>
  <c r="EL159" i="2"/>
  <c r="EL160" i="2"/>
  <c r="EL161" i="2"/>
  <c r="EL162" i="2"/>
  <c r="EL163" i="2"/>
  <c r="EL164" i="2"/>
  <c r="EL165" i="2"/>
  <c r="EL166" i="2"/>
  <c r="EL167" i="2"/>
  <c r="EL168" i="2"/>
  <c r="EL169" i="2"/>
  <c r="EL170" i="2"/>
  <c r="EL171" i="2"/>
  <c r="EL172" i="2"/>
  <c r="EL173" i="2"/>
  <c r="EL174" i="2"/>
  <c r="EL175" i="2"/>
  <c r="EL176" i="2"/>
  <c r="EL177" i="2"/>
  <c r="EL178" i="2"/>
  <c r="EL179" i="2"/>
  <c r="EL180" i="2"/>
  <c r="EL181" i="2"/>
  <c r="EL182" i="2"/>
  <c r="EL183" i="2"/>
  <c r="EL184" i="2"/>
  <c r="EL185" i="2"/>
  <c r="EL186" i="2"/>
  <c r="EL187" i="2"/>
  <c r="EL188" i="2"/>
  <c r="EL189" i="2"/>
  <c r="EL190" i="2"/>
  <c r="EL191" i="2"/>
  <c r="EL192" i="2"/>
  <c r="EL193" i="2"/>
  <c r="EL194" i="2"/>
  <c r="EL195" i="2"/>
  <c r="EL196" i="2"/>
  <c r="EL197" i="2"/>
  <c r="EL198" i="2"/>
  <c r="EL199" i="2"/>
  <c r="EL200" i="2"/>
  <c r="EL201" i="2"/>
  <c r="EL202" i="2"/>
  <c r="EL203" i="2"/>
  <c r="EL204" i="2"/>
  <c r="EL205" i="2"/>
  <c r="EL206" i="2"/>
  <c r="EL207" i="2"/>
  <c r="EL208" i="2"/>
  <c r="EL209" i="2"/>
  <c r="EL210" i="2"/>
  <c r="EL211" i="2"/>
  <c r="EL212" i="2"/>
  <c r="EL213" i="2"/>
  <c r="EL214" i="2"/>
  <c r="EL215" i="2"/>
  <c r="EL216" i="2"/>
  <c r="EL217" i="2"/>
  <c r="EL218" i="2"/>
  <c r="EL219" i="2"/>
  <c r="EL220" i="2"/>
  <c r="EL221" i="2"/>
  <c r="EL222" i="2"/>
  <c r="EL223" i="2"/>
  <c r="EL224" i="2"/>
  <c r="EL225" i="2"/>
  <c r="EL226" i="2"/>
  <c r="EL227" i="2"/>
  <c r="EL228" i="2"/>
  <c r="EL229" i="2"/>
  <c r="EL230" i="2"/>
  <c r="EL231" i="2"/>
  <c r="EL232" i="2"/>
  <c r="EL233" i="2"/>
  <c r="EL234" i="2"/>
  <c r="EL235" i="2"/>
  <c r="EL236" i="2"/>
  <c r="EL237" i="2"/>
  <c r="EL238" i="2"/>
  <c r="EL239" i="2"/>
  <c r="EL240" i="2"/>
  <c r="EL241" i="2"/>
  <c r="EL242" i="2"/>
  <c r="EL243" i="2"/>
  <c r="EL244" i="2"/>
  <c r="EL245" i="2"/>
  <c r="EL246" i="2"/>
  <c r="EL247" i="2"/>
  <c r="EL248" i="2"/>
  <c r="EL249" i="2"/>
  <c r="EL250" i="2"/>
  <c r="EL251" i="2"/>
  <c r="EL252" i="2"/>
  <c r="EL253" i="2"/>
  <c r="EL254" i="2"/>
  <c r="EL255" i="2"/>
  <c r="EL256" i="2"/>
  <c r="EL257" i="2"/>
  <c r="EL258" i="2"/>
  <c r="EL259" i="2"/>
  <c r="EL260" i="2"/>
  <c r="EL261" i="2"/>
  <c r="EL262" i="2"/>
  <c r="EL263" i="2"/>
  <c r="EL264" i="2"/>
  <c r="EL265" i="2"/>
  <c r="EL266" i="2"/>
  <c r="EL267" i="2"/>
  <c r="EL268" i="2"/>
  <c r="EL269" i="2"/>
  <c r="EL270" i="2"/>
  <c r="EL271" i="2"/>
  <c r="EL272" i="2"/>
  <c r="EL273" i="2"/>
  <c r="EL274" i="2"/>
  <c r="EL275" i="2"/>
  <c r="EL276" i="2"/>
  <c r="EL277" i="2"/>
  <c r="EL278" i="2"/>
  <c r="EL279" i="2"/>
  <c r="EL280" i="2"/>
  <c r="EL281" i="2"/>
  <c r="EL282" i="2"/>
  <c r="EL283" i="2"/>
  <c r="EL284" i="2"/>
  <c r="EL285" i="2"/>
  <c r="EL286" i="2"/>
  <c r="EL287" i="2"/>
  <c r="EL288" i="2"/>
  <c r="EL289" i="2"/>
  <c r="EL290" i="2"/>
  <c r="EL291" i="2"/>
  <c r="EL292" i="2"/>
  <c r="EL293" i="2"/>
  <c r="EL294" i="2"/>
  <c r="EL295" i="2"/>
  <c r="EL296" i="2"/>
  <c r="EL297" i="2"/>
  <c r="EL298" i="2"/>
  <c r="EL299" i="2"/>
  <c r="EL300" i="2"/>
  <c r="EL301" i="2"/>
  <c r="EL302" i="2"/>
  <c r="EL303" i="2"/>
  <c r="EL304" i="2"/>
  <c r="EL305" i="2"/>
  <c r="EL306" i="2"/>
  <c r="EL307" i="2"/>
  <c r="EL308" i="2"/>
  <c r="EL309" i="2"/>
  <c r="EL310" i="2"/>
  <c r="EL311" i="2"/>
  <c r="EL312" i="2"/>
  <c r="EL313" i="2"/>
  <c r="EL314" i="2"/>
  <c r="EL315" i="2"/>
  <c r="EL316" i="2"/>
  <c r="EL317" i="2"/>
  <c r="EL318" i="2"/>
  <c r="EL319" i="2"/>
  <c r="EL320" i="2"/>
  <c r="EL321" i="2"/>
  <c r="EL322" i="2"/>
  <c r="EL323" i="2"/>
  <c r="EL324" i="2"/>
  <c r="EL325" i="2"/>
  <c r="EL326" i="2"/>
  <c r="EL327" i="2"/>
  <c r="EL328" i="2"/>
  <c r="EL329" i="2"/>
  <c r="EL330" i="2"/>
  <c r="EL331" i="2"/>
  <c r="EL332" i="2"/>
  <c r="EL333" i="2"/>
  <c r="EL334" i="2"/>
  <c r="EL335" i="2"/>
  <c r="EL336" i="2"/>
  <c r="EL337" i="2"/>
  <c r="EL338" i="2"/>
  <c r="EL339" i="2"/>
  <c r="EL340" i="2"/>
  <c r="EL341" i="2"/>
  <c r="EL342" i="2"/>
  <c r="EL343" i="2"/>
  <c r="EL344" i="2"/>
  <c r="EL345" i="2"/>
  <c r="EL346" i="2"/>
  <c r="EL347" i="2"/>
  <c r="EL348" i="2"/>
  <c r="EL349" i="2"/>
  <c r="EL350" i="2"/>
  <c r="EL351" i="2"/>
  <c r="EL352" i="2"/>
  <c r="EL353" i="2"/>
  <c r="EL354" i="2"/>
  <c r="EL355" i="2"/>
  <c r="EL356" i="2"/>
  <c r="EL357" i="2"/>
  <c r="EL358" i="2"/>
  <c r="EL359" i="2"/>
  <c r="EL360" i="2"/>
  <c r="EL361" i="2"/>
  <c r="EL362" i="2"/>
  <c r="EL363" i="2"/>
  <c r="EL364" i="2"/>
  <c r="EL365" i="2"/>
  <c r="EL366" i="2"/>
  <c r="EL367" i="2"/>
  <c r="EL368" i="2"/>
  <c r="EL369" i="2"/>
  <c r="EL370" i="2"/>
  <c r="EL371" i="2"/>
  <c r="EL372" i="2"/>
  <c r="EL373" i="2"/>
  <c r="EL374" i="2"/>
  <c r="EL375" i="2"/>
  <c r="EL376" i="2"/>
  <c r="EL377" i="2"/>
  <c r="EL378" i="2"/>
  <c r="EL379" i="2"/>
  <c r="EL380" i="2"/>
  <c r="EL381" i="2"/>
  <c r="EL382" i="2"/>
  <c r="EL383" i="2"/>
  <c r="EL384" i="2"/>
  <c r="EL385" i="2"/>
  <c r="EL386" i="2"/>
  <c r="EL387" i="2"/>
  <c r="EL388" i="2"/>
  <c r="EL389" i="2"/>
  <c r="EL390" i="2"/>
  <c r="EL391" i="2"/>
  <c r="EL392" i="2"/>
  <c r="EL393" i="2"/>
  <c r="EL394" i="2"/>
  <c r="EL395" i="2"/>
  <c r="EL396" i="2"/>
  <c r="EL397" i="2"/>
  <c r="EL398" i="2"/>
  <c r="EL399" i="2"/>
  <c r="EL400" i="2"/>
  <c r="EL401" i="2"/>
  <c r="EL402" i="2"/>
  <c r="EL403" i="2"/>
  <c r="EL404" i="2"/>
  <c r="EL405" i="2"/>
  <c r="EL406" i="2"/>
  <c r="EL407" i="2"/>
  <c r="EL408" i="2"/>
  <c r="EL409" i="2"/>
  <c r="EL410" i="2"/>
  <c r="EL411" i="2"/>
  <c r="EL412" i="2"/>
  <c r="EL413" i="2"/>
  <c r="EL414" i="2"/>
  <c r="EL415" i="2"/>
  <c r="EL416" i="2"/>
  <c r="EL417" i="2"/>
  <c r="EL418" i="2"/>
  <c r="EL419" i="2"/>
  <c r="EL420" i="2"/>
  <c r="EL421" i="2"/>
  <c r="EL422" i="2"/>
  <c r="EL423" i="2"/>
  <c r="EL424" i="2"/>
  <c r="EL425" i="2"/>
  <c r="EL426" i="2"/>
  <c r="EL427" i="2"/>
  <c r="EL428" i="2"/>
  <c r="EL429" i="2"/>
  <c r="EL430" i="2"/>
  <c r="EL431" i="2"/>
  <c r="EL432" i="2"/>
  <c r="EL433" i="2"/>
  <c r="EL434" i="2"/>
  <c r="EL435" i="2"/>
  <c r="EL436" i="2"/>
  <c r="EL437" i="2"/>
  <c r="EL438" i="2"/>
  <c r="EL439" i="2"/>
  <c r="EL440" i="2"/>
  <c r="EL441" i="2"/>
  <c r="EL442" i="2"/>
  <c r="EL443" i="2"/>
  <c r="EL444" i="2"/>
  <c r="EL445" i="2"/>
  <c r="EL446" i="2"/>
  <c r="EL447" i="2"/>
  <c r="EL448" i="2"/>
  <c r="EL449" i="2"/>
  <c r="EL450" i="2"/>
  <c r="EL451" i="2"/>
  <c r="EL452" i="2"/>
  <c r="EL453" i="2"/>
  <c r="EL454" i="2"/>
  <c r="EL455" i="2"/>
  <c r="EL456" i="2"/>
  <c r="EL457" i="2"/>
  <c r="EL458" i="2"/>
  <c r="EL459" i="2"/>
  <c r="EL460" i="2"/>
  <c r="EL461" i="2"/>
  <c r="EL462" i="2"/>
  <c r="EL463" i="2"/>
  <c r="EL464" i="2"/>
  <c r="EL465" i="2"/>
  <c r="EL466" i="2"/>
  <c r="EL467" i="2"/>
  <c r="EL468" i="2"/>
  <c r="EL469" i="2"/>
  <c r="EL470" i="2"/>
  <c r="EL471" i="2"/>
  <c r="EL472" i="2"/>
  <c r="EL473" i="2"/>
  <c r="EL474" i="2"/>
  <c r="EL475" i="2"/>
  <c r="EL476" i="2"/>
  <c r="EL477" i="2"/>
  <c r="EL478" i="2"/>
  <c r="EL479" i="2"/>
  <c r="EL480" i="2"/>
  <c r="EL481" i="2"/>
  <c r="EL482" i="2"/>
  <c r="EL483" i="2"/>
  <c r="EL484" i="2"/>
  <c r="EL485" i="2"/>
  <c r="EL486" i="2"/>
  <c r="EL487" i="2"/>
  <c r="EL488" i="2"/>
  <c r="EL489" i="2"/>
  <c r="EL490" i="2"/>
  <c r="EL491" i="2"/>
  <c r="EL492" i="2"/>
  <c r="EL493" i="2"/>
  <c r="EL494" i="2"/>
  <c r="EL495" i="2"/>
  <c r="EL496" i="2"/>
  <c r="EL497" i="2"/>
  <c r="EL498" i="2"/>
  <c r="EL499" i="2"/>
  <c r="EL500" i="2"/>
  <c r="EL501" i="2"/>
  <c r="EL502" i="2"/>
  <c r="EL503" i="2"/>
  <c r="EL504" i="2"/>
  <c r="EL505" i="2"/>
  <c r="EL506" i="2"/>
  <c r="EL507" i="2"/>
  <c r="EL508" i="2"/>
  <c r="EL509" i="2"/>
  <c r="EL510" i="2"/>
  <c r="EL511" i="2"/>
  <c r="EL512" i="2"/>
  <c r="EL513" i="2"/>
  <c r="EL514" i="2"/>
  <c r="EL515" i="2"/>
  <c r="EL516" i="2"/>
  <c r="EL517" i="2"/>
  <c r="EL518" i="2"/>
  <c r="EL519" i="2"/>
  <c r="EL520" i="2"/>
  <c r="EL521" i="2"/>
  <c r="EL522" i="2"/>
  <c r="EL523" i="2"/>
  <c r="EL524" i="2"/>
  <c r="EL525" i="2"/>
  <c r="EL526" i="2"/>
  <c r="EL527" i="2"/>
  <c r="EL528" i="2"/>
  <c r="EL529" i="2"/>
  <c r="EL530" i="2"/>
  <c r="EL531" i="2"/>
  <c r="EL532" i="2"/>
  <c r="EL533" i="2"/>
  <c r="EL534" i="2"/>
  <c r="EL535" i="2"/>
  <c r="EL536" i="2"/>
  <c r="EL537" i="2"/>
  <c r="EL538" i="2"/>
  <c r="EL539" i="2"/>
  <c r="EL540" i="2"/>
  <c r="EL541" i="2"/>
  <c r="EL542" i="2"/>
  <c r="EL543" i="2"/>
  <c r="EL544" i="2"/>
  <c r="EL545" i="2"/>
  <c r="EL546" i="2"/>
  <c r="EL547" i="2"/>
  <c r="EL548" i="2"/>
  <c r="EL549" i="2"/>
  <c r="EL550" i="2"/>
  <c r="EL551" i="2"/>
  <c r="EL552" i="2"/>
  <c r="EL553" i="2"/>
  <c r="EL554" i="2"/>
  <c r="EL555" i="2"/>
  <c r="EL556" i="2"/>
  <c r="EL557" i="2"/>
  <c r="EL558" i="2"/>
  <c r="EL559" i="2"/>
  <c r="EL560" i="2"/>
  <c r="EL561" i="2"/>
  <c r="EL562" i="2"/>
  <c r="EL563" i="2"/>
  <c r="EL564" i="2"/>
  <c r="EL565" i="2"/>
  <c r="EL566" i="2"/>
  <c r="EL567" i="2"/>
  <c r="EL568" i="2"/>
  <c r="EL569" i="2"/>
  <c r="EL570" i="2"/>
  <c r="EL571" i="2"/>
  <c r="EL572" i="2"/>
  <c r="EL573" i="2"/>
  <c r="EL574" i="2"/>
  <c r="EL575" i="2"/>
  <c r="EL576" i="2"/>
  <c r="EL577" i="2"/>
  <c r="EL578" i="2"/>
  <c r="EL579" i="2"/>
  <c r="EL580" i="2"/>
  <c r="EL581" i="2"/>
  <c r="EL582" i="2"/>
  <c r="EL583" i="2"/>
  <c r="EL584" i="2"/>
  <c r="EL585" i="2"/>
  <c r="EL586" i="2"/>
  <c r="EL587" i="2"/>
  <c r="EL588" i="2"/>
  <c r="EL589" i="2"/>
  <c r="EL590" i="2"/>
  <c r="EL591" i="2"/>
  <c r="EL592" i="2"/>
  <c r="EL593" i="2"/>
  <c r="EL594" i="2"/>
  <c r="EL595" i="2"/>
  <c r="EL596" i="2"/>
  <c r="EL597" i="2"/>
  <c r="EL598" i="2"/>
  <c r="EL599" i="2"/>
  <c r="EL600" i="2"/>
  <c r="EL601" i="2"/>
  <c r="EL602" i="2"/>
  <c r="EL603" i="2"/>
  <c r="EL604" i="2"/>
  <c r="EL605" i="2"/>
  <c r="EL606" i="2"/>
  <c r="EL607" i="2"/>
  <c r="EL608" i="2"/>
  <c r="EL609" i="2"/>
  <c r="EL610" i="2"/>
  <c r="EL611" i="2"/>
  <c r="EL612" i="2"/>
  <c r="EL613" i="2"/>
  <c r="EL614" i="2"/>
  <c r="EL615" i="2"/>
  <c r="EL616" i="2"/>
  <c r="EL617" i="2"/>
  <c r="EL618" i="2"/>
  <c r="EL619" i="2"/>
  <c r="EL620" i="2"/>
  <c r="EL621" i="2"/>
  <c r="EL622" i="2"/>
  <c r="EL623" i="2"/>
  <c r="EL624" i="2"/>
  <c r="EL625" i="2"/>
  <c r="EL626" i="2"/>
  <c r="EL627" i="2"/>
  <c r="EL628" i="2"/>
  <c r="EL629" i="2"/>
  <c r="EL630" i="2"/>
  <c r="EL631" i="2"/>
  <c r="EL632" i="2"/>
  <c r="EL633" i="2"/>
  <c r="EL634" i="2"/>
  <c r="EL635" i="2"/>
  <c r="EL636" i="2"/>
  <c r="EL637" i="2"/>
  <c r="EL638" i="2"/>
  <c r="EL639" i="2"/>
  <c r="EL640" i="2"/>
  <c r="EL641" i="2"/>
  <c r="EL642" i="2"/>
  <c r="EL643" i="2"/>
  <c r="EL644" i="2"/>
  <c r="EL645" i="2"/>
  <c r="EL646" i="2"/>
  <c r="EL647" i="2"/>
  <c r="EL648" i="2"/>
  <c r="EL649" i="2"/>
  <c r="EL650" i="2"/>
  <c r="EL651" i="2"/>
  <c r="EL652" i="2"/>
  <c r="EL653" i="2"/>
  <c r="EL654" i="2"/>
  <c r="EL655" i="2"/>
  <c r="EL656" i="2"/>
  <c r="EL657" i="2"/>
  <c r="EL658" i="2"/>
  <c r="EL659" i="2"/>
  <c r="EL660" i="2"/>
  <c r="EL661" i="2"/>
  <c r="EL662" i="2"/>
  <c r="EL663" i="2"/>
  <c r="EL664" i="2"/>
  <c r="EL665" i="2"/>
  <c r="EL666" i="2"/>
  <c r="EL667" i="2"/>
  <c r="EL668" i="2"/>
  <c r="EL669" i="2"/>
  <c r="EL670" i="2"/>
  <c r="EL671" i="2"/>
  <c r="EL672" i="2"/>
  <c r="EL673" i="2"/>
  <c r="EL674" i="2"/>
  <c r="EL675" i="2"/>
  <c r="EL676" i="2"/>
  <c r="EL677" i="2"/>
  <c r="EL678" i="2"/>
  <c r="EL679" i="2"/>
  <c r="EL680" i="2"/>
  <c r="EL681" i="2"/>
  <c r="EL682" i="2"/>
  <c r="EL683" i="2"/>
  <c r="EL684" i="2"/>
  <c r="EL685" i="2"/>
  <c r="EL686" i="2"/>
  <c r="EL687" i="2"/>
  <c r="EL688" i="2"/>
  <c r="EL689" i="2"/>
  <c r="EL690" i="2"/>
  <c r="EL691" i="2"/>
  <c r="EL692" i="2"/>
  <c r="EL693" i="2"/>
  <c r="EL694" i="2"/>
  <c r="EL695" i="2"/>
  <c r="EL696" i="2"/>
  <c r="EL697" i="2"/>
  <c r="EL698" i="2"/>
  <c r="EL699" i="2"/>
  <c r="EL700" i="2"/>
  <c r="EL701" i="2"/>
  <c r="EL702" i="2"/>
  <c r="EL703" i="2"/>
  <c r="EL704" i="2"/>
  <c r="EL705" i="2"/>
  <c r="EL706" i="2"/>
  <c r="EL707" i="2"/>
  <c r="EL708" i="2"/>
  <c r="EL709" i="2"/>
  <c r="EL710" i="2"/>
  <c r="EL711" i="2"/>
  <c r="EL712" i="2"/>
  <c r="EL713" i="2"/>
  <c r="EL714" i="2"/>
  <c r="EL715" i="2"/>
  <c r="EL716" i="2"/>
  <c r="EL717" i="2"/>
  <c r="EL718" i="2"/>
  <c r="EL719" i="2"/>
  <c r="EL720" i="2"/>
  <c r="EL721" i="2"/>
  <c r="EL722" i="2"/>
  <c r="EL723" i="2"/>
  <c r="EL724" i="2"/>
  <c r="EL725" i="2"/>
  <c r="EL726" i="2"/>
  <c r="EL727" i="2"/>
  <c r="EL728" i="2"/>
  <c r="EL729" i="2"/>
  <c r="EL730" i="2"/>
  <c r="EL731" i="2"/>
  <c r="EL732" i="2"/>
  <c r="EL733" i="2"/>
  <c r="EL734" i="2"/>
  <c r="EL735" i="2"/>
  <c r="EL736" i="2"/>
  <c r="EL737" i="2"/>
  <c r="EL738" i="2"/>
  <c r="EL739" i="2"/>
  <c r="EL740" i="2"/>
  <c r="EL741" i="2"/>
  <c r="EL742" i="2"/>
  <c r="EL743" i="2"/>
  <c r="EL744" i="2"/>
  <c r="EL745" i="2"/>
  <c r="EL746" i="2"/>
  <c r="EL747" i="2"/>
  <c r="EL748" i="2"/>
  <c r="EL749" i="2"/>
  <c r="EL750" i="2"/>
  <c r="EL751" i="2"/>
  <c r="EL752" i="2"/>
  <c r="EL753" i="2"/>
  <c r="EL754" i="2"/>
  <c r="EL755" i="2"/>
  <c r="EL756" i="2"/>
  <c r="EL757" i="2"/>
  <c r="EL758" i="2"/>
  <c r="EL759" i="2"/>
  <c r="EL760" i="2"/>
  <c r="EL761" i="2"/>
  <c r="EL762" i="2"/>
  <c r="EL763" i="2"/>
  <c r="EL764" i="2"/>
  <c r="EL765" i="2"/>
  <c r="EL766" i="2"/>
  <c r="EL767" i="2"/>
  <c r="EL768" i="2"/>
  <c r="EL769" i="2"/>
  <c r="EL770" i="2"/>
  <c r="EL771" i="2"/>
  <c r="EL772" i="2"/>
  <c r="EL773" i="2"/>
  <c r="EL774" i="2"/>
  <c r="EL775" i="2"/>
  <c r="EL776" i="2"/>
  <c r="EL777" i="2"/>
  <c r="EL778" i="2"/>
  <c r="EL779" i="2"/>
  <c r="EL780" i="2"/>
  <c r="EL781" i="2"/>
  <c r="EL782" i="2"/>
  <c r="EL783" i="2"/>
  <c r="EL784" i="2"/>
  <c r="EL785" i="2"/>
  <c r="EL786" i="2"/>
  <c r="EL787" i="2"/>
  <c r="EL788" i="2"/>
  <c r="EL789" i="2"/>
  <c r="EL790" i="2"/>
  <c r="EL791" i="2"/>
  <c r="EL792" i="2"/>
  <c r="EL793" i="2"/>
  <c r="EL794" i="2"/>
  <c r="EL795" i="2"/>
  <c r="EL796" i="2"/>
  <c r="EL10" i="2"/>
  <c r="DU11" i="2"/>
  <c r="DU12" i="2"/>
  <c r="DU13" i="2"/>
  <c r="DU14" i="2"/>
  <c r="DU15" i="2"/>
  <c r="DU16" i="2"/>
  <c r="DU17" i="2"/>
  <c r="DU18" i="2"/>
  <c r="DU19" i="2"/>
  <c r="DU20" i="2"/>
  <c r="DU21" i="2"/>
  <c r="DU22" i="2"/>
  <c r="DU23" i="2"/>
  <c r="DU24" i="2"/>
  <c r="DU25" i="2"/>
  <c r="DU26" i="2"/>
  <c r="DU27" i="2"/>
  <c r="DU28" i="2"/>
  <c r="DU29" i="2"/>
  <c r="DU30" i="2"/>
  <c r="DU31" i="2"/>
  <c r="DU32" i="2"/>
  <c r="DU33" i="2"/>
  <c r="DU34" i="2"/>
  <c r="DU35" i="2"/>
  <c r="DU36" i="2"/>
  <c r="DU37" i="2"/>
  <c r="DU38" i="2"/>
  <c r="DU39" i="2"/>
  <c r="DU40" i="2"/>
  <c r="DU41" i="2"/>
  <c r="DU42" i="2"/>
  <c r="DU43" i="2"/>
  <c r="DU44" i="2"/>
  <c r="DU45" i="2"/>
  <c r="DU46" i="2"/>
  <c r="DU47" i="2"/>
  <c r="DU48" i="2"/>
  <c r="DU49" i="2"/>
  <c r="DU50" i="2"/>
  <c r="DU51" i="2"/>
  <c r="DU52" i="2"/>
  <c r="DU53" i="2"/>
  <c r="DU54" i="2"/>
  <c r="DU55" i="2"/>
  <c r="DU5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89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DU159" i="2"/>
  <c r="DU160" i="2"/>
  <c r="DU161" i="2"/>
  <c r="DU162" i="2"/>
  <c r="DU163" i="2"/>
  <c r="DU164" i="2"/>
  <c r="DU165" i="2"/>
  <c r="DU166" i="2"/>
  <c r="DU167" i="2"/>
  <c r="DU168" i="2"/>
  <c r="DU169" i="2"/>
  <c r="DU170" i="2"/>
  <c r="DU171" i="2"/>
  <c r="DU172" i="2"/>
  <c r="DU173" i="2"/>
  <c r="DU174" i="2"/>
  <c r="DU175" i="2"/>
  <c r="DU176" i="2"/>
  <c r="DU177" i="2"/>
  <c r="DU178" i="2"/>
  <c r="DU179" i="2"/>
  <c r="DU180" i="2"/>
  <c r="DU181" i="2"/>
  <c r="DU182" i="2"/>
  <c r="DU183" i="2"/>
  <c r="DU184" i="2"/>
  <c r="DU185" i="2"/>
  <c r="DU186" i="2"/>
  <c r="DU187" i="2"/>
  <c r="DU188" i="2"/>
  <c r="DU189" i="2"/>
  <c r="DU190" i="2"/>
  <c r="DU191" i="2"/>
  <c r="DU192" i="2"/>
  <c r="DU193" i="2"/>
  <c r="DU194" i="2"/>
  <c r="DU195" i="2"/>
  <c r="DU196" i="2"/>
  <c r="DU197" i="2"/>
  <c r="DU198" i="2"/>
  <c r="DU199" i="2"/>
  <c r="DU200" i="2"/>
  <c r="DU201" i="2"/>
  <c r="DU202" i="2"/>
  <c r="DU203" i="2"/>
  <c r="DU204" i="2"/>
  <c r="DU205" i="2"/>
  <c r="DU206" i="2"/>
  <c r="DU207" i="2"/>
  <c r="DU208" i="2"/>
  <c r="DU209" i="2"/>
  <c r="DU210" i="2"/>
  <c r="DU211" i="2"/>
  <c r="DU212" i="2"/>
  <c r="DU213" i="2"/>
  <c r="DU214" i="2"/>
  <c r="DU215" i="2"/>
  <c r="DU216" i="2"/>
  <c r="DU217" i="2"/>
  <c r="DU218" i="2"/>
  <c r="DU219" i="2"/>
  <c r="DU220" i="2"/>
  <c r="DU221" i="2"/>
  <c r="DU222" i="2"/>
  <c r="DU223" i="2"/>
  <c r="DU224" i="2"/>
  <c r="DU225" i="2"/>
  <c r="DU226" i="2"/>
  <c r="DU227" i="2"/>
  <c r="DU228" i="2"/>
  <c r="DU229" i="2"/>
  <c r="DU230" i="2"/>
  <c r="DU231" i="2"/>
  <c r="DU232" i="2"/>
  <c r="DU233" i="2"/>
  <c r="DU234" i="2"/>
  <c r="DU235" i="2"/>
  <c r="DU236" i="2"/>
  <c r="DU237" i="2"/>
  <c r="DU238" i="2"/>
  <c r="DU239" i="2"/>
  <c r="DU240" i="2"/>
  <c r="DU241" i="2"/>
  <c r="DU242" i="2"/>
  <c r="DU243" i="2"/>
  <c r="DU244" i="2"/>
  <c r="DU245" i="2"/>
  <c r="DU246" i="2"/>
  <c r="DU247" i="2"/>
  <c r="DU248" i="2"/>
  <c r="DU249" i="2"/>
  <c r="DU250" i="2"/>
  <c r="DU251" i="2"/>
  <c r="DU252" i="2"/>
  <c r="DU253" i="2"/>
  <c r="DU254" i="2"/>
  <c r="DU255" i="2"/>
  <c r="DU256" i="2"/>
  <c r="DU257" i="2"/>
  <c r="DU258" i="2"/>
  <c r="DU259" i="2"/>
  <c r="DU260" i="2"/>
  <c r="DU261" i="2"/>
  <c r="DU262" i="2"/>
  <c r="DU263" i="2"/>
  <c r="DU264" i="2"/>
  <c r="DU265" i="2"/>
  <c r="DU266" i="2"/>
  <c r="DU267" i="2"/>
  <c r="DU268" i="2"/>
  <c r="DU269" i="2"/>
  <c r="DU270" i="2"/>
  <c r="DU271" i="2"/>
  <c r="DU272" i="2"/>
  <c r="DU273" i="2"/>
  <c r="DU274" i="2"/>
  <c r="DU275" i="2"/>
  <c r="DU276" i="2"/>
  <c r="DU277" i="2"/>
  <c r="DU278" i="2"/>
  <c r="DU279" i="2"/>
  <c r="DU280" i="2"/>
  <c r="DU281" i="2"/>
  <c r="DU282" i="2"/>
  <c r="DU283" i="2"/>
  <c r="DU284" i="2"/>
  <c r="DU285" i="2"/>
  <c r="DU286" i="2"/>
  <c r="DU287" i="2"/>
  <c r="DU288" i="2"/>
  <c r="DU289" i="2"/>
  <c r="DU290" i="2"/>
  <c r="DU291" i="2"/>
  <c r="DU292" i="2"/>
  <c r="DU293" i="2"/>
  <c r="DU294" i="2"/>
  <c r="DU295" i="2"/>
  <c r="DU296" i="2"/>
  <c r="DU297" i="2"/>
  <c r="DU298" i="2"/>
  <c r="DU299" i="2"/>
  <c r="DU300" i="2"/>
  <c r="DU301" i="2"/>
  <c r="DU302" i="2"/>
  <c r="DU303" i="2"/>
  <c r="DU304" i="2"/>
  <c r="DU305" i="2"/>
  <c r="DU306" i="2"/>
  <c r="DU307" i="2"/>
  <c r="DU308" i="2"/>
  <c r="DU309" i="2"/>
  <c r="DU310" i="2"/>
  <c r="DU311" i="2"/>
  <c r="DU312" i="2"/>
  <c r="DU313" i="2"/>
  <c r="DU314" i="2"/>
  <c r="DU315" i="2"/>
  <c r="DU316" i="2"/>
  <c r="DU317" i="2"/>
  <c r="DU318" i="2"/>
  <c r="DU319" i="2"/>
  <c r="DU320" i="2"/>
  <c r="DU321" i="2"/>
  <c r="DU322" i="2"/>
  <c r="DU323" i="2"/>
  <c r="DU324" i="2"/>
  <c r="DU325" i="2"/>
  <c r="DU326" i="2"/>
  <c r="DU327" i="2"/>
  <c r="DU328" i="2"/>
  <c r="DU329" i="2"/>
  <c r="DU330" i="2"/>
  <c r="DU331" i="2"/>
  <c r="DU332" i="2"/>
  <c r="DU333" i="2"/>
  <c r="DU334" i="2"/>
  <c r="DU335" i="2"/>
  <c r="DU336" i="2"/>
  <c r="DU337" i="2"/>
  <c r="DU338" i="2"/>
  <c r="DU339" i="2"/>
  <c r="DU340" i="2"/>
  <c r="DU341" i="2"/>
  <c r="DU342" i="2"/>
  <c r="DU343" i="2"/>
  <c r="DU344" i="2"/>
  <c r="DU345" i="2"/>
  <c r="DU346" i="2"/>
  <c r="DU347" i="2"/>
  <c r="DU348" i="2"/>
  <c r="DU349" i="2"/>
  <c r="DU350" i="2"/>
  <c r="DU351" i="2"/>
  <c r="DU352" i="2"/>
  <c r="DU353" i="2"/>
  <c r="DU354" i="2"/>
  <c r="DU355" i="2"/>
  <c r="DU356" i="2"/>
  <c r="DU357" i="2"/>
  <c r="DU358" i="2"/>
  <c r="DU359" i="2"/>
  <c r="DU360" i="2"/>
  <c r="DU361" i="2"/>
  <c r="DU362" i="2"/>
  <c r="DU363" i="2"/>
  <c r="DU364" i="2"/>
  <c r="DU365" i="2"/>
  <c r="DU366" i="2"/>
  <c r="DU367" i="2"/>
  <c r="DU368" i="2"/>
  <c r="DU369" i="2"/>
  <c r="DU370" i="2"/>
  <c r="DU371" i="2"/>
  <c r="DU372" i="2"/>
  <c r="DU373" i="2"/>
  <c r="DU374" i="2"/>
  <c r="DU375" i="2"/>
  <c r="DU376" i="2"/>
  <c r="DU377" i="2"/>
  <c r="DU378" i="2"/>
  <c r="DU379" i="2"/>
  <c r="DU380" i="2"/>
  <c r="DU381" i="2"/>
  <c r="DU382" i="2"/>
  <c r="DU383" i="2"/>
  <c r="DU384" i="2"/>
  <c r="DU385" i="2"/>
  <c r="DU386" i="2"/>
  <c r="DU387" i="2"/>
  <c r="DU388" i="2"/>
  <c r="DU389" i="2"/>
  <c r="DU390" i="2"/>
  <c r="DU391" i="2"/>
  <c r="DU392" i="2"/>
  <c r="DU393" i="2"/>
  <c r="DU394" i="2"/>
  <c r="DU395" i="2"/>
  <c r="DU396" i="2"/>
  <c r="DU397" i="2"/>
  <c r="DU398" i="2"/>
  <c r="DU399" i="2"/>
  <c r="DU400" i="2"/>
  <c r="DU401" i="2"/>
  <c r="DU402" i="2"/>
  <c r="DU403" i="2"/>
  <c r="DU404" i="2"/>
  <c r="DU405" i="2"/>
  <c r="DU406" i="2"/>
  <c r="DU407" i="2"/>
  <c r="DU408" i="2"/>
  <c r="DU409" i="2"/>
  <c r="DU410" i="2"/>
  <c r="DU411" i="2"/>
  <c r="DU412" i="2"/>
  <c r="DU413" i="2"/>
  <c r="DU414" i="2"/>
  <c r="DU415" i="2"/>
  <c r="DU416" i="2"/>
  <c r="DU417" i="2"/>
  <c r="DU418" i="2"/>
  <c r="DU419" i="2"/>
  <c r="DU420" i="2"/>
  <c r="DU421" i="2"/>
  <c r="DU422" i="2"/>
  <c r="DU423" i="2"/>
  <c r="DU424" i="2"/>
  <c r="DU425" i="2"/>
  <c r="DU426" i="2"/>
  <c r="DU427" i="2"/>
  <c r="DU428" i="2"/>
  <c r="DU429" i="2"/>
  <c r="DU430" i="2"/>
  <c r="DU431" i="2"/>
  <c r="DU432" i="2"/>
  <c r="DU433" i="2"/>
  <c r="DU434" i="2"/>
  <c r="DU435" i="2"/>
  <c r="DU436" i="2"/>
  <c r="DU437" i="2"/>
  <c r="DU438" i="2"/>
  <c r="DU439" i="2"/>
  <c r="DU440" i="2"/>
  <c r="DU441" i="2"/>
  <c r="DU442" i="2"/>
  <c r="DU443" i="2"/>
  <c r="DU444" i="2"/>
  <c r="DU445" i="2"/>
  <c r="DU446" i="2"/>
  <c r="DU447" i="2"/>
  <c r="DU448" i="2"/>
  <c r="DU449" i="2"/>
  <c r="DU450" i="2"/>
  <c r="DU451" i="2"/>
  <c r="DU452" i="2"/>
  <c r="DU453" i="2"/>
  <c r="DU454" i="2"/>
  <c r="DU455" i="2"/>
  <c r="DU456" i="2"/>
  <c r="DU457" i="2"/>
  <c r="DU458" i="2"/>
  <c r="DU459" i="2"/>
  <c r="DU460" i="2"/>
  <c r="DU461" i="2"/>
  <c r="DU462" i="2"/>
  <c r="DU463" i="2"/>
  <c r="DU464" i="2"/>
  <c r="DU465" i="2"/>
  <c r="DU466" i="2"/>
  <c r="DU467" i="2"/>
  <c r="DU468" i="2"/>
  <c r="DU469" i="2"/>
  <c r="DU470" i="2"/>
  <c r="DU471" i="2"/>
  <c r="DU472" i="2"/>
  <c r="DU473" i="2"/>
  <c r="DU474" i="2"/>
  <c r="DU475" i="2"/>
  <c r="DU476" i="2"/>
  <c r="DU477" i="2"/>
  <c r="DU478" i="2"/>
  <c r="DU479" i="2"/>
  <c r="DU480" i="2"/>
  <c r="DU481" i="2"/>
  <c r="DU482" i="2"/>
  <c r="DU483" i="2"/>
  <c r="DU484" i="2"/>
  <c r="DU485" i="2"/>
  <c r="DU486" i="2"/>
  <c r="DU487" i="2"/>
  <c r="DU488" i="2"/>
  <c r="DU489" i="2"/>
  <c r="DU490" i="2"/>
  <c r="DU491" i="2"/>
  <c r="DU492" i="2"/>
  <c r="DU493" i="2"/>
  <c r="DU494" i="2"/>
  <c r="DU495" i="2"/>
  <c r="DU496" i="2"/>
  <c r="DU497" i="2"/>
  <c r="DU498" i="2"/>
  <c r="DU499" i="2"/>
  <c r="DU500" i="2"/>
  <c r="DU501" i="2"/>
  <c r="DU502" i="2"/>
  <c r="DU503" i="2"/>
  <c r="DU504" i="2"/>
  <c r="DU505" i="2"/>
  <c r="DU506" i="2"/>
  <c r="DU507" i="2"/>
  <c r="DU508" i="2"/>
  <c r="DU509" i="2"/>
  <c r="DU510" i="2"/>
  <c r="DU511" i="2"/>
  <c r="DU512" i="2"/>
  <c r="DU513" i="2"/>
  <c r="DU514" i="2"/>
  <c r="DU515" i="2"/>
  <c r="DU516" i="2"/>
  <c r="DU517" i="2"/>
  <c r="DU518" i="2"/>
  <c r="DU519" i="2"/>
  <c r="DU520" i="2"/>
  <c r="DU521" i="2"/>
  <c r="DU522" i="2"/>
  <c r="DU523" i="2"/>
  <c r="DU524" i="2"/>
  <c r="DU525" i="2"/>
  <c r="DU526" i="2"/>
  <c r="DU527" i="2"/>
  <c r="DU528" i="2"/>
  <c r="DU529" i="2"/>
  <c r="DU530" i="2"/>
  <c r="DU531" i="2"/>
  <c r="DU532" i="2"/>
  <c r="DU533" i="2"/>
  <c r="DU534" i="2"/>
  <c r="DU535" i="2"/>
  <c r="DU536" i="2"/>
  <c r="DU537" i="2"/>
  <c r="DU538" i="2"/>
  <c r="DU539" i="2"/>
  <c r="DU540" i="2"/>
  <c r="DU541" i="2"/>
  <c r="DU542" i="2"/>
  <c r="DU543" i="2"/>
  <c r="DU544" i="2"/>
  <c r="DU545" i="2"/>
  <c r="DU546" i="2"/>
  <c r="DU547" i="2"/>
  <c r="DU548" i="2"/>
  <c r="DU549" i="2"/>
  <c r="DU550" i="2"/>
  <c r="DU551" i="2"/>
  <c r="DU552" i="2"/>
  <c r="DU553" i="2"/>
  <c r="DU554" i="2"/>
  <c r="DU555" i="2"/>
  <c r="DU556" i="2"/>
  <c r="DU557" i="2"/>
  <c r="DU558" i="2"/>
  <c r="DU559" i="2"/>
  <c r="DU560" i="2"/>
  <c r="DU561" i="2"/>
  <c r="DU562" i="2"/>
  <c r="DU563" i="2"/>
  <c r="DU564" i="2"/>
  <c r="DU565" i="2"/>
  <c r="DU566" i="2"/>
  <c r="DU567" i="2"/>
  <c r="DU568" i="2"/>
  <c r="DU569" i="2"/>
  <c r="DU570" i="2"/>
  <c r="DU571" i="2"/>
  <c r="DU572" i="2"/>
  <c r="DU573" i="2"/>
  <c r="DU574" i="2"/>
  <c r="DU575" i="2"/>
  <c r="DU576" i="2"/>
  <c r="DU577" i="2"/>
  <c r="DU578" i="2"/>
  <c r="DU579" i="2"/>
  <c r="DU580" i="2"/>
  <c r="DU581" i="2"/>
  <c r="DU582" i="2"/>
  <c r="DU583" i="2"/>
  <c r="DU584" i="2"/>
  <c r="DU585" i="2"/>
  <c r="DU586" i="2"/>
  <c r="DU587" i="2"/>
  <c r="DU588" i="2"/>
  <c r="DU589" i="2"/>
  <c r="DU590" i="2"/>
  <c r="DU591" i="2"/>
  <c r="DU592" i="2"/>
  <c r="DU593" i="2"/>
  <c r="DU594" i="2"/>
  <c r="DU595" i="2"/>
  <c r="DU596" i="2"/>
  <c r="DU597" i="2"/>
  <c r="DU598" i="2"/>
  <c r="DU599" i="2"/>
  <c r="DU600" i="2"/>
  <c r="DU601" i="2"/>
  <c r="DU602" i="2"/>
  <c r="DU603" i="2"/>
  <c r="DU604" i="2"/>
  <c r="DU605" i="2"/>
  <c r="DU606" i="2"/>
  <c r="DU607" i="2"/>
  <c r="DU608" i="2"/>
  <c r="DU609" i="2"/>
  <c r="DU610" i="2"/>
  <c r="DU611" i="2"/>
  <c r="DU612" i="2"/>
  <c r="DU613" i="2"/>
  <c r="DU614" i="2"/>
  <c r="DU615" i="2"/>
  <c r="DU616" i="2"/>
  <c r="DU617" i="2"/>
  <c r="DU618" i="2"/>
  <c r="DU619" i="2"/>
  <c r="DU620" i="2"/>
  <c r="DU621" i="2"/>
  <c r="DU622" i="2"/>
  <c r="DU623" i="2"/>
  <c r="DU624" i="2"/>
  <c r="DU625" i="2"/>
  <c r="DU626" i="2"/>
  <c r="DU627" i="2"/>
  <c r="DU628" i="2"/>
  <c r="DU629" i="2"/>
  <c r="DU630" i="2"/>
  <c r="DU631" i="2"/>
  <c r="DU632" i="2"/>
  <c r="DU633" i="2"/>
  <c r="DU634" i="2"/>
  <c r="DU635" i="2"/>
  <c r="DU636" i="2"/>
  <c r="DU637" i="2"/>
  <c r="DU638" i="2"/>
  <c r="DU639" i="2"/>
  <c r="DU640" i="2"/>
  <c r="DU641" i="2"/>
  <c r="DU642" i="2"/>
  <c r="DU643" i="2"/>
  <c r="DU644" i="2"/>
  <c r="DU645" i="2"/>
  <c r="DU646" i="2"/>
  <c r="DU647" i="2"/>
  <c r="DU648" i="2"/>
  <c r="DU649" i="2"/>
  <c r="DU650" i="2"/>
  <c r="DU651" i="2"/>
  <c r="DU652" i="2"/>
  <c r="DU653" i="2"/>
  <c r="DU654" i="2"/>
  <c r="DU655" i="2"/>
  <c r="DU656" i="2"/>
  <c r="DU657" i="2"/>
  <c r="DU658" i="2"/>
  <c r="DU659" i="2"/>
  <c r="DU660" i="2"/>
  <c r="DU661" i="2"/>
  <c r="DU662" i="2"/>
  <c r="DU663" i="2"/>
  <c r="DU664" i="2"/>
  <c r="DU665" i="2"/>
  <c r="DU666" i="2"/>
  <c r="DU667" i="2"/>
  <c r="DU668" i="2"/>
  <c r="DU669" i="2"/>
  <c r="DU670" i="2"/>
  <c r="DU671" i="2"/>
  <c r="DU672" i="2"/>
  <c r="DU673" i="2"/>
  <c r="DU674" i="2"/>
  <c r="DU675" i="2"/>
  <c r="DU676" i="2"/>
  <c r="DU677" i="2"/>
  <c r="DU678" i="2"/>
  <c r="DU679" i="2"/>
  <c r="DU680" i="2"/>
  <c r="DU681" i="2"/>
  <c r="DU682" i="2"/>
  <c r="DU683" i="2"/>
  <c r="DU684" i="2"/>
  <c r="DU685" i="2"/>
  <c r="DU686" i="2"/>
  <c r="DU687" i="2"/>
  <c r="DU688" i="2"/>
  <c r="DU689" i="2"/>
  <c r="DU690" i="2"/>
  <c r="DU691" i="2"/>
  <c r="DU692" i="2"/>
  <c r="DU693" i="2"/>
  <c r="DU694" i="2"/>
  <c r="DU695" i="2"/>
  <c r="DU696" i="2"/>
  <c r="DU697" i="2"/>
  <c r="DU698" i="2"/>
  <c r="DU699" i="2"/>
  <c r="DU700" i="2"/>
  <c r="DU701" i="2"/>
  <c r="DU702" i="2"/>
  <c r="DU703" i="2"/>
  <c r="DU704" i="2"/>
  <c r="DU705" i="2"/>
  <c r="DU706" i="2"/>
  <c r="DU707" i="2"/>
  <c r="DU708" i="2"/>
  <c r="DU709" i="2"/>
  <c r="DU710" i="2"/>
  <c r="DU711" i="2"/>
  <c r="DU712" i="2"/>
  <c r="DU713" i="2"/>
  <c r="DU714" i="2"/>
  <c r="DU715" i="2"/>
  <c r="DU716" i="2"/>
  <c r="DU717" i="2"/>
  <c r="DU718" i="2"/>
  <c r="DU719" i="2"/>
  <c r="DU720" i="2"/>
  <c r="DU721" i="2"/>
  <c r="DU722" i="2"/>
  <c r="DU723" i="2"/>
  <c r="DU724" i="2"/>
  <c r="DU725" i="2"/>
  <c r="DU726" i="2"/>
  <c r="DU727" i="2"/>
  <c r="DU728" i="2"/>
  <c r="DU729" i="2"/>
  <c r="DU730" i="2"/>
  <c r="DU731" i="2"/>
  <c r="DU732" i="2"/>
  <c r="DU733" i="2"/>
  <c r="DU734" i="2"/>
  <c r="DU735" i="2"/>
  <c r="DU736" i="2"/>
  <c r="DU737" i="2"/>
  <c r="DU738" i="2"/>
  <c r="DU739" i="2"/>
  <c r="DU740" i="2"/>
  <c r="DU741" i="2"/>
  <c r="DU742" i="2"/>
  <c r="DU743" i="2"/>
  <c r="DU744" i="2"/>
  <c r="DU745" i="2"/>
  <c r="DU746" i="2"/>
  <c r="DU747" i="2"/>
  <c r="DU748" i="2"/>
  <c r="DU749" i="2"/>
  <c r="DU750" i="2"/>
  <c r="DU751" i="2"/>
  <c r="DU752" i="2"/>
  <c r="DU753" i="2"/>
  <c r="DU754" i="2"/>
  <c r="DU755" i="2"/>
  <c r="DU756" i="2"/>
  <c r="DU757" i="2"/>
  <c r="DU758" i="2"/>
  <c r="DU759" i="2"/>
  <c r="DU760" i="2"/>
  <c r="DU761" i="2"/>
  <c r="DU762" i="2"/>
  <c r="DU763" i="2"/>
  <c r="DU764" i="2"/>
  <c r="DU765" i="2"/>
  <c r="DU766" i="2"/>
  <c r="DU767" i="2"/>
  <c r="DU768" i="2"/>
  <c r="DU769" i="2"/>
  <c r="DU770" i="2"/>
  <c r="DU771" i="2"/>
  <c r="DU772" i="2"/>
  <c r="DU773" i="2"/>
  <c r="DU774" i="2"/>
  <c r="DU775" i="2"/>
  <c r="DU776" i="2"/>
  <c r="DU777" i="2"/>
  <c r="DU778" i="2"/>
  <c r="DU779" i="2"/>
  <c r="DU780" i="2"/>
  <c r="DU781" i="2"/>
  <c r="DU782" i="2"/>
  <c r="DU783" i="2"/>
  <c r="DU784" i="2"/>
  <c r="DU785" i="2"/>
  <c r="DU786" i="2"/>
  <c r="DU787" i="2"/>
  <c r="DU788" i="2"/>
  <c r="DU789" i="2"/>
  <c r="DU790" i="2"/>
  <c r="DU791" i="2"/>
  <c r="DU792" i="2"/>
  <c r="DU793" i="2"/>
  <c r="DU794" i="2"/>
  <c r="DU795" i="2"/>
  <c r="DU796" i="2"/>
  <c r="DU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D201" i="2"/>
  <c r="DD202" i="2"/>
  <c r="DD203" i="2"/>
  <c r="DD204" i="2"/>
  <c r="DD205" i="2"/>
  <c r="DD206" i="2"/>
  <c r="DD207" i="2"/>
  <c r="DD208" i="2"/>
  <c r="DD209" i="2"/>
  <c r="DD210" i="2"/>
  <c r="DD211" i="2"/>
  <c r="DD212" i="2"/>
  <c r="DD213" i="2"/>
  <c r="DD214" i="2"/>
  <c r="DD215" i="2"/>
  <c r="DD216" i="2"/>
  <c r="DD217" i="2"/>
  <c r="DD218" i="2"/>
  <c r="DD219" i="2"/>
  <c r="DD220" i="2"/>
  <c r="DD221" i="2"/>
  <c r="DD222" i="2"/>
  <c r="DD223" i="2"/>
  <c r="DD224" i="2"/>
  <c r="DD225" i="2"/>
  <c r="DD226" i="2"/>
  <c r="DD227" i="2"/>
  <c r="DD228" i="2"/>
  <c r="DD229" i="2"/>
  <c r="DD230" i="2"/>
  <c r="DD231" i="2"/>
  <c r="DD232" i="2"/>
  <c r="DD233" i="2"/>
  <c r="DD234" i="2"/>
  <c r="DD235" i="2"/>
  <c r="DD236" i="2"/>
  <c r="DD237" i="2"/>
  <c r="DD238" i="2"/>
  <c r="DD239" i="2"/>
  <c r="DD240" i="2"/>
  <c r="DD241" i="2"/>
  <c r="DD242" i="2"/>
  <c r="DD243" i="2"/>
  <c r="DD244" i="2"/>
  <c r="DD245" i="2"/>
  <c r="DD246" i="2"/>
  <c r="DD247" i="2"/>
  <c r="DD248" i="2"/>
  <c r="DD249" i="2"/>
  <c r="DD250" i="2"/>
  <c r="DD251" i="2"/>
  <c r="DD252" i="2"/>
  <c r="DD253" i="2"/>
  <c r="DD254" i="2"/>
  <c r="DD255" i="2"/>
  <c r="DD256" i="2"/>
  <c r="DD257" i="2"/>
  <c r="DD258" i="2"/>
  <c r="DD259" i="2"/>
  <c r="DD260" i="2"/>
  <c r="DD261" i="2"/>
  <c r="DD262" i="2"/>
  <c r="DD263" i="2"/>
  <c r="DD264" i="2"/>
  <c r="DD265" i="2"/>
  <c r="DD266" i="2"/>
  <c r="DD267" i="2"/>
  <c r="DD268" i="2"/>
  <c r="DD269" i="2"/>
  <c r="DD270" i="2"/>
  <c r="DD271" i="2"/>
  <c r="DD272" i="2"/>
  <c r="DD273" i="2"/>
  <c r="DD274" i="2"/>
  <c r="DD275" i="2"/>
  <c r="DD276" i="2"/>
  <c r="DD277" i="2"/>
  <c r="DD278" i="2"/>
  <c r="DD279" i="2"/>
  <c r="DD280" i="2"/>
  <c r="DD281" i="2"/>
  <c r="DD282" i="2"/>
  <c r="DD283" i="2"/>
  <c r="DD284" i="2"/>
  <c r="DD285" i="2"/>
  <c r="DD286" i="2"/>
  <c r="DD287" i="2"/>
  <c r="DD288" i="2"/>
  <c r="DD289" i="2"/>
  <c r="DD290" i="2"/>
  <c r="DD291" i="2"/>
  <c r="DD292" i="2"/>
  <c r="DD293" i="2"/>
  <c r="DD294" i="2"/>
  <c r="DD295" i="2"/>
  <c r="DD296" i="2"/>
  <c r="DD297" i="2"/>
  <c r="DD298" i="2"/>
  <c r="DD299" i="2"/>
  <c r="DD300" i="2"/>
  <c r="DD301" i="2"/>
  <c r="DD302" i="2"/>
  <c r="DD303" i="2"/>
  <c r="DD304" i="2"/>
  <c r="DD305" i="2"/>
  <c r="DD306" i="2"/>
  <c r="DD307" i="2"/>
  <c r="DD308" i="2"/>
  <c r="DD309" i="2"/>
  <c r="DD310" i="2"/>
  <c r="DD311" i="2"/>
  <c r="DD312" i="2"/>
  <c r="DD313" i="2"/>
  <c r="DD314" i="2"/>
  <c r="DD315" i="2"/>
  <c r="DD316" i="2"/>
  <c r="DD317" i="2"/>
  <c r="DD318" i="2"/>
  <c r="DD319" i="2"/>
  <c r="DD320" i="2"/>
  <c r="DD321" i="2"/>
  <c r="DD322" i="2"/>
  <c r="DD323" i="2"/>
  <c r="DD324" i="2"/>
  <c r="DD325" i="2"/>
  <c r="DD326" i="2"/>
  <c r="DD327" i="2"/>
  <c r="DD328" i="2"/>
  <c r="DD329" i="2"/>
  <c r="DD330" i="2"/>
  <c r="DD331" i="2"/>
  <c r="DD332" i="2"/>
  <c r="DD333" i="2"/>
  <c r="DD334" i="2"/>
  <c r="DD335" i="2"/>
  <c r="DD336" i="2"/>
  <c r="DD337" i="2"/>
  <c r="DD338" i="2"/>
  <c r="DD339" i="2"/>
  <c r="DD340" i="2"/>
  <c r="DD341" i="2"/>
  <c r="DD342" i="2"/>
  <c r="DD343" i="2"/>
  <c r="DD344" i="2"/>
  <c r="DD345" i="2"/>
  <c r="DD346" i="2"/>
  <c r="DD347" i="2"/>
  <c r="DD348" i="2"/>
  <c r="DD349" i="2"/>
  <c r="DD350" i="2"/>
  <c r="DD351" i="2"/>
  <c r="DD352" i="2"/>
  <c r="DD353" i="2"/>
  <c r="DD354" i="2"/>
  <c r="DD355" i="2"/>
  <c r="DD356" i="2"/>
  <c r="DD357" i="2"/>
  <c r="DD358" i="2"/>
  <c r="DD359" i="2"/>
  <c r="DD360" i="2"/>
  <c r="DD361" i="2"/>
  <c r="DD362" i="2"/>
  <c r="DD363" i="2"/>
  <c r="DD364" i="2"/>
  <c r="DD365" i="2"/>
  <c r="DD366" i="2"/>
  <c r="DD367" i="2"/>
  <c r="DD368" i="2"/>
  <c r="DD369" i="2"/>
  <c r="DD370" i="2"/>
  <c r="DD371" i="2"/>
  <c r="DD372" i="2"/>
  <c r="DD373" i="2"/>
  <c r="DD374" i="2"/>
  <c r="DD375" i="2"/>
  <c r="DD376" i="2"/>
  <c r="DD377" i="2"/>
  <c r="DD378" i="2"/>
  <c r="DD379" i="2"/>
  <c r="DD380" i="2"/>
  <c r="DD381" i="2"/>
  <c r="DD382" i="2"/>
  <c r="DD383" i="2"/>
  <c r="DD384" i="2"/>
  <c r="DD385" i="2"/>
  <c r="DD386" i="2"/>
  <c r="DD387" i="2"/>
  <c r="DD388" i="2"/>
  <c r="DD389" i="2"/>
  <c r="DD390" i="2"/>
  <c r="DD391" i="2"/>
  <c r="DD392" i="2"/>
  <c r="DD393" i="2"/>
  <c r="DD394" i="2"/>
  <c r="DD395" i="2"/>
  <c r="DD396" i="2"/>
  <c r="DD397" i="2"/>
  <c r="DD398" i="2"/>
  <c r="DD399" i="2"/>
  <c r="DD400" i="2"/>
  <c r="DD401" i="2"/>
  <c r="DD402" i="2"/>
  <c r="DD403" i="2"/>
  <c r="DD404" i="2"/>
  <c r="DD405" i="2"/>
  <c r="DD406" i="2"/>
  <c r="DD407" i="2"/>
  <c r="DD408" i="2"/>
  <c r="DD409" i="2"/>
  <c r="DD410" i="2"/>
  <c r="DD411" i="2"/>
  <c r="DD412" i="2"/>
  <c r="DD413" i="2"/>
  <c r="DD414" i="2"/>
  <c r="DD415" i="2"/>
  <c r="DD416" i="2"/>
  <c r="DD417" i="2"/>
  <c r="DD418" i="2"/>
  <c r="DD419" i="2"/>
  <c r="DD420" i="2"/>
  <c r="DD421" i="2"/>
  <c r="DD422" i="2"/>
  <c r="DD423" i="2"/>
  <c r="DD424" i="2"/>
  <c r="DD425" i="2"/>
  <c r="DD426" i="2"/>
  <c r="DD427" i="2"/>
  <c r="DD428" i="2"/>
  <c r="DD429" i="2"/>
  <c r="DD430" i="2"/>
  <c r="DD431" i="2"/>
  <c r="DD432" i="2"/>
  <c r="DD433" i="2"/>
  <c r="DD434" i="2"/>
  <c r="DD435" i="2"/>
  <c r="DD436" i="2"/>
  <c r="DD437" i="2"/>
  <c r="DD438" i="2"/>
  <c r="DD439" i="2"/>
  <c r="DD440" i="2"/>
  <c r="DD441" i="2"/>
  <c r="DD442" i="2"/>
  <c r="DD443" i="2"/>
  <c r="DD444" i="2"/>
  <c r="DD445" i="2"/>
  <c r="DD446" i="2"/>
  <c r="DD447" i="2"/>
  <c r="DD448" i="2"/>
  <c r="DD449" i="2"/>
  <c r="DD450" i="2"/>
  <c r="DD451" i="2"/>
  <c r="DD452" i="2"/>
  <c r="DD453" i="2"/>
  <c r="DD454" i="2"/>
  <c r="DD455" i="2"/>
  <c r="DD456" i="2"/>
  <c r="DD457" i="2"/>
  <c r="DD458" i="2"/>
  <c r="DD459" i="2"/>
  <c r="DD460" i="2"/>
  <c r="DD461" i="2"/>
  <c r="DD462" i="2"/>
  <c r="DD463" i="2"/>
  <c r="DD464" i="2"/>
  <c r="DD465" i="2"/>
  <c r="DD466" i="2"/>
  <c r="DD467" i="2"/>
  <c r="DD468" i="2"/>
  <c r="DD469" i="2"/>
  <c r="DD470" i="2"/>
  <c r="DD471" i="2"/>
  <c r="DD472" i="2"/>
  <c r="DD473" i="2"/>
  <c r="DD474" i="2"/>
  <c r="DD475" i="2"/>
  <c r="DD476" i="2"/>
  <c r="DD477" i="2"/>
  <c r="DD478" i="2"/>
  <c r="DD479" i="2"/>
  <c r="DD480" i="2"/>
  <c r="DD481" i="2"/>
  <c r="DD482" i="2"/>
  <c r="DD483" i="2"/>
  <c r="DD484" i="2"/>
  <c r="DD485" i="2"/>
  <c r="DD486" i="2"/>
  <c r="DD487" i="2"/>
  <c r="DD488" i="2"/>
  <c r="DD489" i="2"/>
  <c r="DD490" i="2"/>
  <c r="DD491" i="2"/>
  <c r="DD492" i="2"/>
  <c r="DD493" i="2"/>
  <c r="DD494" i="2"/>
  <c r="DD495" i="2"/>
  <c r="DD496" i="2"/>
  <c r="DD497" i="2"/>
  <c r="DD498" i="2"/>
  <c r="DD499" i="2"/>
  <c r="DD500" i="2"/>
  <c r="DD501" i="2"/>
  <c r="DD502" i="2"/>
  <c r="DD503" i="2"/>
  <c r="DD504" i="2"/>
  <c r="DD505" i="2"/>
  <c r="DD506" i="2"/>
  <c r="DD507" i="2"/>
  <c r="DD508" i="2"/>
  <c r="DD509" i="2"/>
  <c r="DD510" i="2"/>
  <c r="DD511" i="2"/>
  <c r="DD512" i="2"/>
  <c r="DD513" i="2"/>
  <c r="DD514" i="2"/>
  <c r="DD515" i="2"/>
  <c r="DD516" i="2"/>
  <c r="DD517" i="2"/>
  <c r="DD518" i="2"/>
  <c r="DD519" i="2"/>
  <c r="DD520" i="2"/>
  <c r="DD521" i="2"/>
  <c r="DD522" i="2"/>
  <c r="DD523" i="2"/>
  <c r="DD524" i="2"/>
  <c r="DD525" i="2"/>
  <c r="DD526" i="2"/>
  <c r="DD527" i="2"/>
  <c r="DD528" i="2"/>
  <c r="DD529" i="2"/>
  <c r="DD530" i="2"/>
  <c r="DD531" i="2"/>
  <c r="DD532" i="2"/>
  <c r="DD533" i="2"/>
  <c r="DD534" i="2"/>
  <c r="DD535" i="2"/>
  <c r="DD536" i="2"/>
  <c r="DD537" i="2"/>
  <c r="DD538" i="2"/>
  <c r="DD539" i="2"/>
  <c r="DD540" i="2"/>
  <c r="DD541" i="2"/>
  <c r="DD542" i="2"/>
  <c r="DD543" i="2"/>
  <c r="DD544" i="2"/>
  <c r="DD545" i="2"/>
  <c r="DD546" i="2"/>
  <c r="DD547" i="2"/>
  <c r="DD548" i="2"/>
  <c r="DD549" i="2"/>
  <c r="DD550" i="2"/>
  <c r="DD551" i="2"/>
  <c r="DD552" i="2"/>
  <c r="DD553" i="2"/>
  <c r="DD554" i="2"/>
  <c r="DD555" i="2"/>
  <c r="DD556" i="2"/>
  <c r="DD557" i="2"/>
  <c r="DD558" i="2"/>
  <c r="DD559" i="2"/>
  <c r="DD560" i="2"/>
  <c r="DD561" i="2"/>
  <c r="DD562" i="2"/>
  <c r="DD563" i="2"/>
  <c r="DD564" i="2"/>
  <c r="DD565" i="2"/>
  <c r="DD566" i="2"/>
  <c r="DD567" i="2"/>
  <c r="DD568" i="2"/>
  <c r="DD569" i="2"/>
  <c r="DD570" i="2"/>
  <c r="DD571" i="2"/>
  <c r="DD572" i="2"/>
  <c r="DD573" i="2"/>
  <c r="DD574" i="2"/>
  <c r="DD575" i="2"/>
  <c r="DD576" i="2"/>
  <c r="DD577" i="2"/>
  <c r="DD578" i="2"/>
  <c r="DD579" i="2"/>
  <c r="DD580" i="2"/>
  <c r="DD581" i="2"/>
  <c r="DD582" i="2"/>
  <c r="DD583" i="2"/>
  <c r="DD584" i="2"/>
  <c r="DD585" i="2"/>
  <c r="DD586" i="2"/>
  <c r="DD587" i="2"/>
  <c r="DD588" i="2"/>
  <c r="DD589" i="2"/>
  <c r="DD590" i="2"/>
  <c r="DD591" i="2"/>
  <c r="DD592" i="2"/>
  <c r="DD593" i="2"/>
  <c r="DD594" i="2"/>
  <c r="DD595" i="2"/>
  <c r="DD596" i="2"/>
  <c r="DD597" i="2"/>
  <c r="DD598" i="2"/>
  <c r="DD599" i="2"/>
  <c r="DD600" i="2"/>
  <c r="DD601" i="2"/>
  <c r="DD602" i="2"/>
  <c r="DD603" i="2"/>
  <c r="DD604" i="2"/>
  <c r="DD605" i="2"/>
  <c r="DD606" i="2"/>
  <c r="DD607" i="2"/>
  <c r="DD608" i="2"/>
  <c r="DD609" i="2"/>
  <c r="DD610" i="2"/>
  <c r="DD611" i="2"/>
  <c r="DD612" i="2"/>
  <c r="DD613" i="2"/>
  <c r="DD614" i="2"/>
  <c r="DD615" i="2"/>
  <c r="DD616" i="2"/>
  <c r="DD617" i="2"/>
  <c r="DD618" i="2"/>
  <c r="DD619" i="2"/>
  <c r="DD620" i="2"/>
  <c r="DD621" i="2"/>
  <c r="DD622" i="2"/>
  <c r="DD623" i="2"/>
  <c r="DD624" i="2"/>
  <c r="DD625" i="2"/>
  <c r="DD626" i="2"/>
  <c r="DD627" i="2"/>
  <c r="DD628" i="2"/>
  <c r="DD629" i="2"/>
  <c r="DD630" i="2"/>
  <c r="DD631" i="2"/>
  <c r="DD632" i="2"/>
  <c r="DD633" i="2"/>
  <c r="DD634" i="2"/>
  <c r="DD635" i="2"/>
  <c r="DD636" i="2"/>
  <c r="DD637" i="2"/>
  <c r="DD638" i="2"/>
  <c r="DD639" i="2"/>
  <c r="DD640" i="2"/>
  <c r="DD641" i="2"/>
  <c r="DD642" i="2"/>
  <c r="DD643" i="2"/>
  <c r="DD644" i="2"/>
  <c r="DD645" i="2"/>
  <c r="DD646" i="2"/>
  <c r="DD647" i="2"/>
  <c r="DD648" i="2"/>
  <c r="DD649" i="2"/>
  <c r="DD650" i="2"/>
  <c r="DD651" i="2"/>
  <c r="DD652" i="2"/>
  <c r="DD653" i="2"/>
  <c r="DD654" i="2"/>
  <c r="DD655" i="2"/>
  <c r="DD656" i="2"/>
  <c r="DD657" i="2"/>
  <c r="DD658" i="2"/>
  <c r="DD659" i="2"/>
  <c r="DD660" i="2"/>
  <c r="DD661" i="2"/>
  <c r="DD662" i="2"/>
  <c r="DD663" i="2"/>
  <c r="DD664" i="2"/>
  <c r="DD665" i="2"/>
  <c r="DD666" i="2"/>
  <c r="DD667" i="2"/>
  <c r="DD668" i="2"/>
  <c r="DD669" i="2"/>
  <c r="DD670" i="2"/>
  <c r="DD671" i="2"/>
  <c r="DD672" i="2"/>
  <c r="DD673" i="2"/>
  <c r="DD674" i="2"/>
  <c r="DD675" i="2"/>
  <c r="DD676" i="2"/>
  <c r="DD677" i="2"/>
  <c r="DD678" i="2"/>
  <c r="DD679" i="2"/>
  <c r="DD680" i="2"/>
  <c r="DD681" i="2"/>
  <c r="DD682" i="2"/>
  <c r="DD683" i="2"/>
  <c r="DD684" i="2"/>
  <c r="DD685" i="2"/>
  <c r="DD686" i="2"/>
  <c r="DD687" i="2"/>
  <c r="DD688" i="2"/>
  <c r="DD689" i="2"/>
  <c r="DD690" i="2"/>
  <c r="DD691" i="2"/>
  <c r="DD692" i="2"/>
  <c r="DD693" i="2"/>
  <c r="DD694" i="2"/>
  <c r="DD695" i="2"/>
  <c r="DD696" i="2"/>
  <c r="DD697" i="2"/>
  <c r="DD698" i="2"/>
  <c r="DD699" i="2"/>
  <c r="DD700" i="2"/>
  <c r="DD701" i="2"/>
  <c r="DD702" i="2"/>
  <c r="DD703" i="2"/>
  <c r="DD704" i="2"/>
  <c r="DD705" i="2"/>
  <c r="DD706" i="2"/>
  <c r="DD707" i="2"/>
  <c r="DD708" i="2"/>
  <c r="DD709" i="2"/>
  <c r="DD710" i="2"/>
  <c r="DD711" i="2"/>
  <c r="DD712" i="2"/>
  <c r="DD713" i="2"/>
  <c r="DD714" i="2"/>
  <c r="DD715" i="2"/>
  <c r="DD716" i="2"/>
  <c r="DD717" i="2"/>
  <c r="DD718" i="2"/>
  <c r="DD719" i="2"/>
  <c r="DD720" i="2"/>
  <c r="DD721" i="2"/>
  <c r="DD722" i="2"/>
  <c r="DD723" i="2"/>
  <c r="DD724" i="2"/>
  <c r="DD725" i="2"/>
  <c r="DD726" i="2"/>
  <c r="DD727" i="2"/>
  <c r="DD728" i="2"/>
  <c r="DD729" i="2"/>
  <c r="DD730" i="2"/>
  <c r="DD731" i="2"/>
  <c r="DD732" i="2"/>
  <c r="DD733" i="2"/>
  <c r="DD734" i="2"/>
  <c r="DD735" i="2"/>
  <c r="DD736" i="2"/>
  <c r="DD737" i="2"/>
  <c r="DD738" i="2"/>
  <c r="DD739" i="2"/>
  <c r="DD740" i="2"/>
  <c r="DD741" i="2"/>
  <c r="DD742" i="2"/>
  <c r="DD743" i="2"/>
  <c r="DD744" i="2"/>
  <c r="DD745" i="2"/>
  <c r="DD746" i="2"/>
  <c r="DD747" i="2"/>
  <c r="DD748" i="2"/>
  <c r="DD749" i="2"/>
  <c r="DD750" i="2"/>
  <c r="DD751" i="2"/>
  <c r="DD752" i="2"/>
  <c r="DD753" i="2"/>
  <c r="DD754" i="2"/>
  <c r="DD755" i="2"/>
  <c r="DD756" i="2"/>
  <c r="DD757" i="2"/>
  <c r="DD758" i="2"/>
  <c r="DD759" i="2"/>
  <c r="DD760" i="2"/>
  <c r="DD761" i="2"/>
  <c r="DD762" i="2"/>
  <c r="DD763" i="2"/>
  <c r="DD764" i="2"/>
  <c r="DD765" i="2"/>
  <c r="DD766" i="2"/>
  <c r="DD767" i="2"/>
  <c r="DD768" i="2"/>
  <c r="DD769" i="2"/>
  <c r="DD770" i="2"/>
  <c r="DD771" i="2"/>
  <c r="DD772" i="2"/>
  <c r="DD773" i="2"/>
  <c r="DD774" i="2"/>
  <c r="DD775" i="2"/>
  <c r="DD776" i="2"/>
  <c r="DD777" i="2"/>
  <c r="DD778" i="2"/>
  <c r="DD779" i="2"/>
  <c r="DD780" i="2"/>
  <c r="DD781" i="2"/>
  <c r="DD782" i="2"/>
  <c r="DD783" i="2"/>
  <c r="DD784" i="2"/>
  <c r="DD785" i="2"/>
  <c r="DD786" i="2"/>
  <c r="DD787" i="2"/>
  <c r="DD788" i="2"/>
  <c r="DD789" i="2"/>
  <c r="DD790" i="2"/>
  <c r="DD791" i="2"/>
  <c r="DD792" i="2"/>
  <c r="DD793" i="2"/>
  <c r="DD794" i="2"/>
  <c r="DD795" i="2"/>
  <c r="DD796" i="2"/>
  <c r="DD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59" i="2"/>
  <c r="BV160" i="2"/>
  <c r="BV161" i="2"/>
  <c r="BV162" i="2"/>
  <c r="BV163" i="2"/>
  <c r="BV164" i="2"/>
  <c r="BV165" i="2"/>
  <c r="BV166" i="2"/>
  <c r="BV167" i="2"/>
  <c r="BV168" i="2"/>
  <c r="BV169" i="2"/>
  <c r="BV170" i="2"/>
  <c r="BV171" i="2"/>
  <c r="BV172" i="2"/>
  <c r="BV173" i="2"/>
  <c r="BV174" i="2"/>
  <c r="BV175" i="2"/>
  <c r="BV176" i="2"/>
  <c r="BV177" i="2"/>
  <c r="BV178" i="2"/>
  <c r="BV179" i="2"/>
  <c r="BV180" i="2"/>
  <c r="BV181" i="2"/>
  <c r="BV182" i="2"/>
  <c r="BV183" i="2"/>
  <c r="BV184" i="2"/>
  <c r="BV185" i="2"/>
  <c r="BV186" i="2"/>
  <c r="BV187" i="2"/>
  <c r="BV188" i="2"/>
  <c r="BV189" i="2"/>
  <c r="BV190" i="2"/>
  <c r="BV191" i="2"/>
  <c r="BV192" i="2"/>
  <c r="BV193" i="2"/>
  <c r="BV194" i="2"/>
  <c r="BV195" i="2"/>
  <c r="BV196" i="2"/>
  <c r="BV197" i="2"/>
  <c r="BV198" i="2"/>
  <c r="BV199" i="2"/>
  <c r="BV200" i="2"/>
  <c r="BV201" i="2"/>
  <c r="BV202" i="2"/>
  <c r="BV203" i="2"/>
  <c r="BV204" i="2"/>
  <c r="BV205" i="2"/>
  <c r="BV206" i="2"/>
  <c r="BV207" i="2"/>
  <c r="BV208" i="2"/>
  <c r="BV209" i="2"/>
  <c r="BV210" i="2"/>
  <c r="BV211" i="2"/>
  <c r="BV212" i="2"/>
  <c r="BV213" i="2"/>
  <c r="BV214" i="2"/>
  <c r="BV215" i="2"/>
  <c r="BV216" i="2"/>
  <c r="BV217" i="2"/>
  <c r="BV218" i="2"/>
  <c r="BV219" i="2"/>
  <c r="BV220" i="2"/>
  <c r="BV221" i="2"/>
  <c r="BV222" i="2"/>
  <c r="BV223" i="2"/>
  <c r="BV224" i="2"/>
  <c r="BV225" i="2"/>
  <c r="BV226" i="2"/>
  <c r="BV227" i="2"/>
  <c r="BV228" i="2"/>
  <c r="BV229" i="2"/>
  <c r="BV230" i="2"/>
  <c r="BV231" i="2"/>
  <c r="BV232" i="2"/>
  <c r="BV233" i="2"/>
  <c r="BV234" i="2"/>
  <c r="BV235" i="2"/>
  <c r="BV236" i="2"/>
  <c r="BV237" i="2"/>
  <c r="BV238" i="2"/>
  <c r="BV239" i="2"/>
  <c r="BV240" i="2"/>
  <c r="BV241" i="2"/>
  <c r="BV242" i="2"/>
  <c r="BV243" i="2"/>
  <c r="BV244" i="2"/>
  <c r="BV245" i="2"/>
  <c r="BV246" i="2"/>
  <c r="BV247" i="2"/>
  <c r="BV248" i="2"/>
  <c r="BV249" i="2"/>
  <c r="BV250" i="2"/>
  <c r="BV251" i="2"/>
  <c r="BV252" i="2"/>
  <c r="BV253" i="2"/>
  <c r="BV254" i="2"/>
  <c r="BV255" i="2"/>
  <c r="BV256" i="2"/>
  <c r="BV257" i="2"/>
  <c r="BV258" i="2"/>
  <c r="BV259" i="2"/>
  <c r="BV260" i="2"/>
  <c r="BV261" i="2"/>
  <c r="BV262" i="2"/>
  <c r="BV263" i="2"/>
  <c r="BV264" i="2"/>
  <c r="BV265" i="2"/>
  <c r="BV266" i="2"/>
  <c r="BV267" i="2"/>
  <c r="BV268" i="2"/>
  <c r="BV269" i="2"/>
  <c r="BV270" i="2"/>
  <c r="BV271" i="2"/>
  <c r="BV272" i="2"/>
  <c r="BV273" i="2"/>
  <c r="BV274" i="2"/>
  <c r="BV275" i="2"/>
  <c r="BV276" i="2"/>
  <c r="BV277" i="2"/>
  <c r="BV278" i="2"/>
  <c r="BV279" i="2"/>
  <c r="BV280" i="2"/>
  <c r="BV281" i="2"/>
  <c r="BV282" i="2"/>
  <c r="BV283" i="2"/>
  <c r="BV284" i="2"/>
  <c r="BV285" i="2"/>
  <c r="BV286" i="2"/>
  <c r="BV287" i="2"/>
  <c r="BV288" i="2"/>
  <c r="BV289" i="2"/>
  <c r="BV290" i="2"/>
  <c r="BV291" i="2"/>
  <c r="BV292" i="2"/>
  <c r="BV293" i="2"/>
  <c r="BV294" i="2"/>
  <c r="BV295" i="2"/>
  <c r="BV296" i="2"/>
  <c r="BV297" i="2"/>
  <c r="BV298" i="2"/>
  <c r="BV299" i="2"/>
  <c r="BV300" i="2"/>
  <c r="BV301" i="2"/>
  <c r="BV302" i="2"/>
  <c r="BV303" i="2"/>
  <c r="BV304" i="2"/>
  <c r="BV305" i="2"/>
  <c r="BV306" i="2"/>
  <c r="BV307" i="2"/>
  <c r="BV308" i="2"/>
  <c r="BV309" i="2"/>
  <c r="BV310" i="2"/>
  <c r="BV311" i="2"/>
  <c r="BV312" i="2"/>
  <c r="BV313" i="2"/>
  <c r="BV314" i="2"/>
  <c r="BV315" i="2"/>
  <c r="BV316" i="2"/>
  <c r="BV317" i="2"/>
  <c r="BV318" i="2"/>
  <c r="BV319" i="2"/>
  <c r="BV320" i="2"/>
  <c r="BV321" i="2"/>
  <c r="BV322" i="2"/>
  <c r="BV323" i="2"/>
  <c r="BV324" i="2"/>
  <c r="BV325" i="2"/>
  <c r="BV326" i="2"/>
  <c r="BV327" i="2"/>
  <c r="BV328" i="2"/>
  <c r="BV329" i="2"/>
  <c r="BV330" i="2"/>
  <c r="BV331" i="2"/>
  <c r="BV332" i="2"/>
  <c r="BV333" i="2"/>
  <c r="BV334" i="2"/>
  <c r="BV335" i="2"/>
  <c r="BV336" i="2"/>
  <c r="BV337" i="2"/>
  <c r="BV338" i="2"/>
  <c r="BV339" i="2"/>
  <c r="BV340" i="2"/>
  <c r="BV341" i="2"/>
  <c r="BV342" i="2"/>
  <c r="BV343" i="2"/>
  <c r="BV344" i="2"/>
  <c r="BV345" i="2"/>
  <c r="BV346" i="2"/>
  <c r="BV347" i="2"/>
  <c r="BV348" i="2"/>
  <c r="BV349" i="2"/>
  <c r="BV350" i="2"/>
  <c r="BV351" i="2"/>
  <c r="BV352" i="2"/>
  <c r="BV353" i="2"/>
  <c r="BV354" i="2"/>
  <c r="BV355" i="2"/>
  <c r="BV356" i="2"/>
  <c r="BV357" i="2"/>
  <c r="BV358" i="2"/>
  <c r="BV359" i="2"/>
  <c r="BV360" i="2"/>
  <c r="BV361" i="2"/>
  <c r="BV362" i="2"/>
  <c r="BV363" i="2"/>
  <c r="BV364" i="2"/>
  <c r="BV365" i="2"/>
  <c r="BV366" i="2"/>
  <c r="BV367" i="2"/>
  <c r="BV368" i="2"/>
  <c r="BV369" i="2"/>
  <c r="BV370" i="2"/>
  <c r="BV371" i="2"/>
  <c r="BV372" i="2"/>
  <c r="BV373" i="2"/>
  <c r="BV374" i="2"/>
  <c r="BV375" i="2"/>
  <c r="BV376" i="2"/>
  <c r="BV377" i="2"/>
  <c r="BV378" i="2"/>
  <c r="BV379" i="2"/>
  <c r="BV380" i="2"/>
  <c r="BV381" i="2"/>
  <c r="BV382" i="2"/>
  <c r="BV383" i="2"/>
  <c r="BV384" i="2"/>
  <c r="BV385" i="2"/>
  <c r="BV386" i="2"/>
  <c r="BV387" i="2"/>
  <c r="BV388" i="2"/>
  <c r="BV389" i="2"/>
  <c r="BV390" i="2"/>
  <c r="BV391" i="2"/>
  <c r="BV392" i="2"/>
  <c r="BV393" i="2"/>
  <c r="BV394" i="2"/>
  <c r="BV395" i="2"/>
  <c r="BV396" i="2"/>
  <c r="BV397" i="2"/>
  <c r="BV398" i="2"/>
  <c r="BV399" i="2"/>
  <c r="BV400" i="2"/>
  <c r="BV401" i="2"/>
  <c r="BV402" i="2"/>
  <c r="BV403" i="2"/>
  <c r="BV404" i="2"/>
  <c r="BV405" i="2"/>
  <c r="BV406" i="2"/>
  <c r="BV407" i="2"/>
  <c r="BV408" i="2"/>
  <c r="BV409" i="2"/>
  <c r="BV410" i="2"/>
  <c r="BV411" i="2"/>
  <c r="BV412" i="2"/>
  <c r="BV413" i="2"/>
  <c r="BV414" i="2"/>
  <c r="BV415" i="2"/>
  <c r="BV416" i="2"/>
  <c r="BV417" i="2"/>
  <c r="BV418" i="2"/>
  <c r="BV419" i="2"/>
  <c r="BV420" i="2"/>
  <c r="BV421" i="2"/>
  <c r="BV422" i="2"/>
  <c r="BV423" i="2"/>
  <c r="BV424" i="2"/>
  <c r="BV425" i="2"/>
  <c r="BV426" i="2"/>
  <c r="BV427" i="2"/>
  <c r="BV428" i="2"/>
  <c r="BV429" i="2"/>
  <c r="BV430" i="2"/>
  <c r="BV431" i="2"/>
  <c r="BV432" i="2"/>
  <c r="BV433" i="2"/>
  <c r="BV434" i="2"/>
  <c r="BV435" i="2"/>
  <c r="BV436" i="2"/>
  <c r="BV437" i="2"/>
  <c r="BV438" i="2"/>
  <c r="BV439" i="2"/>
  <c r="BV440" i="2"/>
  <c r="BV441" i="2"/>
  <c r="BV442" i="2"/>
  <c r="BV443" i="2"/>
  <c r="BV444" i="2"/>
  <c r="BV445" i="2"/>
  <c r="BV446" i="2"/>
  <c r="BV447" i="2"/>
  <c r="BV448" i="2"/>
  <c r="BV449" i="2"/>
  <c r="BV450" i="2"/>
  <c r="BV451" i="2"/>
  <c r="BV452" i="2"/>
  <c r="BV453" i="2"/>
  <c r="BV454" i="2"/>
  <c r="BV455" i="2"/>
  <c r="BV456" i="2"/>
  <c r="BV457" i="2"/>
  <c r="BV458" i="2"/>
  <c r="BV459" i="2"/>
  <c r="BV460" i="2"/>
  <c r="BV461" i="2"/>
  <c r="BV462" i="2"/>
  <c r="BV463" i="2"/>
  <c r="BV464" i="2"/>
  <c r="BV465" i="2"/>
  <c r="BV466" i="2"/>
  <c r="BV467" i="2"/>
  <c r="BV468" i="2"/>
  <c r="BV469" i="2"/>
  <c r="BV470" i="2"/>
  <c r="BV471" i="2"/>
  <c r="BV472" i="2"/>
  <c r="BV473" i="2"/>
  <c r="BV474" i="2"/>
  <c r="BV475" i="2"/>
  <c r="BV476" i="2"/>
  <c r="BV477" i="2"/>
  <c r="BV478" i="2"/>
  <c r="BV479" i="2"/>
  <c r="BV480" i="2"/>
  <c r="BV481" i="2"/>
  <c r="BV482" i="2"/>
  <c r="BV483" i="2"/>
  <c r="BV484" i="2"/>
  <c r="BV485" i="2"/>
  <c r="BV486" i="2"/>
  <c r="BV487" i="2"/>
  <c r="BV488" i="2"/>
  <c r="BV489" i="2"/>
  <c r="BV490" i="2"/>
  <c r="BV491" i="2"/>
  <c r="BV492" i="2"/>
  <c r="BV493" i="2"/>
  <c r="BV494" i="2"/>
  <c r="BV495" i="2"/>
  <c r="BV496" i="2"/>
  <c r="BV497" i="2"/>
  <c r="BV498" i="2"/>
  <c r="BV499" i="2"/>
  <c r="BV500" i="2"/>
  <c r="BV501" i="2"/>
  <c r="BV502" i="2"/>
  <c r="BV503" i="2"/>
  <c r="BV504" i="2"/>
  <c r="BV505" i="2"/>
  <c r="BV506" i="2"/>
  <c r="BV507" i="2"/>
  <c r="BV508" i="2"/>
  <c r="BV509" i="2"/>
  <c r="BV510" i="2"/>
  <c r="BV511" i="2"/>
  <c r="BV512" i="2"/>
  <c r="BV513" i="2"/>
  <c r="BV514" i="2"/>
  <c r="BV515" i="2"/>
  <c r="BV516" i="2"/>
  <c r="BV517" i="2"/>
  <c r="BV518" i="2"/>
  <c r="BV519" i="2"/>
  <c r="BV520" i="2"/>
  <c r="BV521" i="2"/>
  <c r="BV522" i="2"/>
  <c r="BV523" i="2"/>
  <c r="BV524" i="2"/>
  <c r="BV525" i="2"/>
  <c r="BV526" i="2"/>
  <c r="BV527" i="2"/>
  <c r="BV528" i="2"/>
  <c r="BV529" i="2"/>
  <c r="BV530" i="2"/>
  <c r="BV531" i="2"/>
  <c r="BV532" i="2"/>
  <c r="BV533" i="2"/>
  <c r="BV534" i="2"/>
  <c r="BV535" i="2"/>
  <c r="BV536" i="2"/>
  <c r="BV537" i="2"/>
  <c r="BV538" i="2"/>
  <c r="BV539" i="2"/>
  <c r="BV540" i="2"/>
  <c r="BV541" i="2"/>
  <c r="BV542" i="2"/>
  <c r="BV543" i="2"/>
  <c r="BV544" i="2"/>
  <c r="BV545" i="2"/>
  <c r="BV546" i="2"/>
  <c r="BV547" i="2"/>
  <c r="BV548" i="2"/>
  <c r="BV549" i="2"/>
  <c r="BV550" i="2"/>
  <c r="BV551" i="2"/>
  <c r="BV552" i="2"/>
  <c r="BV553" i="2"/>
  <c r="BV554" i="2"/>
  <c r="BV555" i="2"/>
  <c r="BV556" i="2"/>
  <c r="BV557" i="2"/>
  <c r="BV558" i="2"/>
  <c r="BV559" i="2"/>
  <c r="BV560" i="2"/>
  <c r="BV561" i="2"/>
  <c r="BV562" i="2"/>
  <c r="BV563" i="2"/>
  <c r="BV564" i="2"/>
  <c r="BV565" i="2"/>
  <c r="BV566" i="2"/>
  <c r="BV567" i="2"/>
  <c r="BV568" i="2"/>
  <c r="BV569" i="2"/>
  <c r="BV570" i="2"/>
  <c r="BV571" i="2"/>
  <c r="BV572" i="2"/>
  <c r="BV573" i="2"/>
  <c r="BV574" i="2"/>
  <c r="BV575" i="2"/>
  <c r="BV576" i="2"/>
  <c r="BV577" i="2"/>
  <c r="BV578" i="2"/>
  <c r="BV579" i="2"/>
  <c r="BV580" i="2"/>
  <c r="BV581" i="2"/>
  <c r="BV582" i="2"/>
  <c r="BV583" i="2"/>
  <c r="BV584" i="2"/>
  <c r="BV585" i="2"/>
  <c r="BV586" i="2"/>
  <c r="BV587" i="2"/>
  <c r="BV588" i="2"/>
  <c r="BV589" i="2"/>
  <c r="BV590" i="2"/>
  <c r="BV591" i="2"/>
  <c r="BV592" i="2"/>
  <c r="BV593" i="2"/>
  <c r="BV594" i="2"/>
  <c r="BV595" i="2"/>
  <c r="BV596" i="2"/>
  <c r="BV597" i="2"/>
  <c r="BV598" i="2"/>
  <c r="BV599" i="2"/>
  <c r="BV600" i="2"/>
  <c r="BV601" i="2"/>
  <c r="BV602" i="2"/>
  <c r="BV603" i="2"/>
  <c r="BV604" i="2"/>
  <c r="BV605" i="2"/>
  <c r="BV606" i="2"/>
  <c r="BV607" i="2"/>
  <c r="BV608" i="2"/>
  <c r="BV609" i="2"/>
  <c r="BV610" i="2"/>
  <c r="BV611" i="2"/>
  <c r="BV612" i="2"/>
  <c r="BV613" i="2"/>
  <c r="BV614" i="2"/>
  <c r="BV615" i="2"/>
  <c r="BV616" i="2"/>
  <c r="BV617" i="2"/>
  <c r="BV618" i="2"/>
  <c r="BV619" i="2"/>
  <c r="BV620" i="2"/>
  <c r="BV621" i="2"/>
  <c r="BV622" i="2"/>
  <c r="BV623" i="2"/>
  <c r="BV624" i="2"/>
  <c r="BV625" i="2"/>
  <c r="BV626" i="2"/>
  <c r="BV627" i="2"/>
  <c r="BV628" i="2"/>
  <c r="BV629" i="2"/>
  <c r="BV630" i="2"/>
  <c r="BV631" i="2"/>
  <c r="BV632" i="2"/>
  <c r="BV633" i="2"/>
  <c r="BV634" i="2"/>
  <c r="BV635" i="2"/>
  <c r="BV636" i="2"/>
  <c r="BV637" i="2"/>
  <c r="BV638" i="2"/>
  <c r="BV639" i="2"/>
  <c r="BV640" i="2"/>
  <c r="BV641" i="2"/>
  <c r="BV642" i="2"/>
  <c r="BV643" i="2"/>
  <c r="BV644" i="2"/>
  <c r="BV645" i="2"/>
  <c r="BV646" i="2"/>
  <c r="BV647" i="2"/>
  <c r="BV648" i="2"/>
  <c r="BV649" i="2"/>
  <c r="BV650" i="2"/>
  <c r="BV651" i="2"/>
  <c r="BV652" i="2"/>
  <c r="BV653" i="2"/>
  <c r="BV654" i="2"/>
  <c r="BV655" i="2"/>
  <c r="BV656" i="2"/>
  <c r="BV657" i="2"/>
  <c r="BV658" i="2"/>
  <c r="BV659" i="2"/>
  <c r="BV660" i="2"/>
  <c r="BV661" i="2"/>
  <c r="BV662" i="2"/>
  <c r="BV663" i="2"/>
  <c r="BV664" i="2"/>
  <c r="BV665" i="2"/>
  <c r="BV666" i="2"/>
  <c r="BV667" i="2"/>
  <c r="BV668" i="2"/>
  <c r="BV669" i="2"/>
  <c r="BV670" i="2"/>
  <c r="BV671" i="2"/>
  <c r="BV672" i="2"/>
  <c r="BV673" i="2"/>
  <c r="BV674" i="2"/>
  <c r="BV675" i="2"/>
  <c r="BV676" i="2"/>
  <c r="BV677" i="2"/>
  <c r="BV678" i="2"/>
  <c r="BV679" i="2"/>
  <c r="BV680" i="2"/>
  <c r="BV681" i="2"/>
  <c r="BV682" i="2"/>
  <c r="BV683" i="2"/>
  <c r="BV684" i="2"/>
  <c r="BV685" i="2"/>
  <c r="BV686" i="2"/>
  <c r="BV687" i="2"/>
  <c r="BV688" i="2"/>
  <c r="BV689" i="2"/>
  <c r="BV690" i="2"/>
  <c r="BV691" i="2"/>
  <c r="BV692" i="2"/>
  <c r="BV693" i="2"/>
  <c r="BV694" i="2"/>
  <c r="BV695" i="2"/>
  <c r="BV696" i="2"/>
  <c r="BV697" i="2"/>
  <c r="BV698" i="2"/>
  <c r="BV699" i="2"/>
  <c r="BV700" i="2"/>
  <c r="BV701" i="2"/>
  <c r="BV702" i="2"/>
  <c r="BV703" i="2"/>
  <c r="BV704" i="2"/>
  <c r="BV705" i="2"/>
  <c r="BV706" i="2"/>
  <c r="BV707" i="2"/>
  <c r="BV708" i="2"/>
  <c r="BV709" i="2"/>
  <c r="BV710" i="2"/>
  <c r="BV711" i="2"/>
  <c r="BV712" i="2"/>
  <c r="BV713" i="2"/>
  <c r="BV714" i="2"/>
  <c r="BV715" i="2"/>
  <c r="BV716" i="2"/>
  <c r="BV717" i="2"/>
  <c r="BV718" i="2"/>
  <c r="BV719" i="2"/>
  <c r="BV720" i="2"/>
  <c r="BV721" i="2"/>
  <c r="BV722" i="2"/>
  <c r="BV723" i="2"/>
  <c r="BV724" i="2"/>
  <c r="BV725" i="2"/>
  <c r="BV726" i="2"/>
  <c r="BV727" i="2"/>
  <c r="BV728" i="2"/>
  <c r="BV729" i="2"/>
  <c r="BV730" i="2"/>
  <c r="BV731" i="2"/>
  <c r="BV732" i="2"/>
  <c r="BV733" i="2"/>
  <c r="BV734" i="2"/>
  <c r="BV735" i="2"/>
  <c r="BV736" i="2"/>
  <c r="BV737" i="2"/>
  <c r="BV738" i="2"/>
  <c r="BV739" i="2"/>
  <c r="BV740" i="2"/>
  <c r="BV741" i="2"/>
  <c r="BV742" i="2"/>
  <c r="BV743" i="2"/>
  <c r="BV744" i="2"/>
  <c r="BV745" i="2"/>
  <c r="BV746" i="2"/>
  <c r="BV747" i="2"/>
  <c r="BV748" i="2"/>
  <c r="BV749" i="2"/>
  <c r="BV750" i="2"/>
  <c r="BV751" i="2"/>
  <c r="BV752" i="2"/>
  <c r="BV753" i="2"/>
  <c r="BV754" i="2"/>
  <c r="BV755" i="2"/>
  <c r="BV756" i="2"/>
  <c r="BV757" i="2"/>
  <c r="BV758" i="2"/>
  <c r="BV759" i="2"/>
  <c r="BV760" i="2"/>
  <c r="BV761" i="2"/>
  <c r="BV762" i="2"/>
  <c r="BV763" i="2"/>
  <c r="BV764" i="2"/>
  <c r="BV765" i="2"/>
  <c r="BV766" i="2"/>
  <c r="BV767" i="2"/>
  <c r="BV768" i="2"/>
  <c r="BV769" i="2"/>
  <c r="BV770" i="2"/>
  <c r="BV771" i="2"/>
  <c r="BV772" i="2"/>
  <c r="BV773" i="2"/>
  <c r="BV774" i="2"/>
  <c r="BV775" i="2"/>
  <c r="BV776" i="2"/>
  <c r="BV777" i="2"/>
  <c r="BV778" i="2"/>
  <c r="BV779" i="2"/>
  <c r="BV780" i="2"/>
  <c r="BV781" i="2"/>
  <c r="BV782" i="2"/>
  <c r="BV783" i="2"/>
  <c r="BV784" i="2"/>
  <c r="BV785" i="2"/>
  <c r="BV786" i="2"/>
  <c r="BV787" i="2"/>
  <c r="BV788" i="2"/>
  <c r="BV789" i="2"/>
  <c r="BV790" i="2"/>
  <c r="BV791" i="2"/>
  <c r="BV792" i="2"/>
  <c r="BV793" i="2"/>
  <c r="BV794" i="2"/>
  <c r="BV795" i="2"/>
  <c r="BV796" i="2"/>
  <c r="BV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4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88" i="2"/>
  <c r="BE89" i="2"/>
  <c r="BE90" i="2"/>
  <c r="BE91" i="2"/>
  <c r="BE92" i="2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BE197" i="2"/>
  <c r="BE198" i="2"/>
  <c r="BE199" i="2"/>
  <c r="BE200" i="2"/>
  <c r="BE201" i="2"/>
  <c r="BE202" i="2"/>
  <c r="BE203" i="2"/>
  <c r="BE204" i="2"/>
  <c r="BE205" i="2"/>
  <c r="BE206" i="2"/>
  <c r="BE207" i="2"/>
  <c r="BE208" i="2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E252" i="2"/>
  <c r="BE253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BE269" i="2"/>
  <c r="BE270" i="2"/>
  <c r="BE271" i="2"/>
  <c r="BE272" i="2"/>
  <c r="BE273" i="2"/>
  <c r="BE274" i="2"/>
  <c r="BE275" i="2"/>
  <c r="BE276" i="2"/>
  <c r="BE277" i="2"/>
  <c r="BE278" i="2"/>
  <c r="BE279" i="2"/>
  <c r="BE280" i="2"/>
  <c r="BE281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7" i="2"/>
  <c r="BE298" i="2"/>
  <c r="BE299" i="2"/>
  <c r="BE300" i="2"/>
  <c r="BE301" i="2"/>
  <c r="BE302" i="2"/>
  <c r="BE303" i="2"/>
  <c r="BE304" i="2"/>
  <c r="BE305" i="2"/>
  <c r="BE306" i="2"/>
  <c r="BE307" i="2"/>
  <c r="BE308" i="2"/>
  <c r="BE309" i="2"/>
  <c r="BE310" i="2"/>
  <c r="BE311" i="2"/>
  <c r="BE312" i="2"/>
  <c r="BE313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7" i="2"/>
  <c r="BE338" i="2"/>
  <c r="BE339" i="2"/>
  <c r="BE340" i="2"/>
  <c r="BE341" i="2"/>
  <c r="BE342" i="2"/>
  <c r="BE343" i="2"/>
  <c r="BE344" i="2"/>
  <c r="BE345" i="2"/>
  <c r="BE346" i="2"/>
  <c r="BE347" i="2"/>
  <c r="BE348" i="2"/>
  <c r="BE349" i="2"/>
  <c r="BE350" i="2"/>
  <c r="BE351" i="2"/>
  <c r="BE352" i="2"/>
  <c r="BE353" i="2"/>
  <c r="BE354" i="2"/>
  <c r="BE355" i="2"/>
  <c r="BE356" i="2"/>
  <c r="BE357" i="2"/>
  <c r="BE358" i="2"/>
  <c r="BE359" i="2"/>
  <c r="BE360" i="2"/>
  <c r="BE361" i="2"/>
  <c r="BE362" i="2"/>
  <c r="BE363" i="2"/>
  <c r="BE364" i="2"/>
  <c r="BE365" i="2"/>
  <c r="BE366" i="2"/>
  <c r="BE367" i="2"/>
  <c r="BE368" i="2"/>
  <c r="BE369" i="2"/>
  <c r="BE370" i="2"/>
  <c r="BE371" i="2"/>
  <c r="BE372" i="2"/>
  <c r="BE373" i="2"/>
  <c r="BE374" i="2"/>
  <c r="BE375" i="2"/>
  <c r="BE376" i="2"/>
  <c r="BE377" i="2"/>
  <c r="BE378" i="2"/>
  <c r="BE379" i="2"/>
  <c r="BE380" i="2"/>
  <c r="BE381" i="2"/>
  <c r="BE382" i="2"/>
  <c r="BE383" i="2"/>
  <c r="BE384" i="2"/>
  <c r="BE385" i="2"/>
  <c r="BE386" i="2"/>
  <c r="BE387" i="2"/>
  <c r="BE388" i="2"/>
  <c r="BE389" i="2"/>
  <c r="BE390" i="2"/>
  <c r="BE391" i="2"/>
  <c r="BE392" i="2"/>
  <c r="BE393" i="2"/>
  <c r="BE394" i="2"/>
  <c r="BE395" i="2"/>
  <c r="BE396" i="2"/>
  <c r="BE397" i="2"/>
  <c r="BE398" i="2"/>
  <c r="BE399" i="2"/>
  <c r="BE400" i="2"/>
  <c r="BE401" i="2"/>
  <c r="BE402" i="2"/>
  <c r="BE403" i="2"/>
  <c r="BE404" i="2"/>
  <c r="BE405" i="2"/>
  <c r="BE406" i="2"/>
  <c r="BE407" i="2"/>
  <c r="BE408" i="2"/>
  <c r="BE409" i="2"/>
  <c r="BE410" i="2"/>
  <c r="BE411" i="2"/>
  <c r="BE412" i="2"/>
  <c r="BE413" i="2"/>
  <c r="BE414" i="2"/>
  <c r="BE415" i="2"/>
  <c r="BE416" i="2"/>
  <c r="BE417" i="2"/>
  <c r="BE418" i="2"/>
  <c r="BE419" i="2"/>
  <c r="BE420" i="2"/>
  <c r="BE421" i="2"/>
  <c r="BE422" i="2"/>
  <c r="BE423" i="2"/>
  <c r="BE424" i="2"/>
  <c r="BE425" i="2"/>
  <c r="BE426" i="2"/>
  <c r="BE427" i="2"/>
  <c r="BE428" i="2"/>
  <c r="BE429" i="2"/>
  <c r="BE430" i="2"/>
  <c r="BE431" i="2"/>
  <c r="BE432" i="2"/>
  <c r="BE433" i="2"/>
  <c r="BE434" i="2"/>
  <c r="BE435" i="2"/>
  <c r="BE436" i="2"/>
  <c r="BE437" i="2"/>
  <c r="BE438" i="2"/>
  <c r="BE439" i="2"/>
  <c r="BE440" i="2"/>
  <c r="BE441" i="2"/>
  <c r="BE442" i="2"/>
  <c r="BE443" i="2"/>
  <c r="BE444" i="2"/>
  <c r="BE445" i="2"/>
  <c r="BE446" i="2"/>
  <c r="BE447" i="2"/>
  <c r="BE448" i="2"/>
  <c r="BE449" i="2"/>
  <c r="BE450" i="2"/>
  <c r="BE451" i="2"/>
  <c r="BE452" i="2"/>
  <c r="BE453" i="2"/>
  <c r="BE454" i="2"/>
  <c r="BE455" i="2"/>
  <c r="BE456" i="2"/>
  <c r="BE457" i="2"/>
  <c r="BE458" i="2"/>
  <c r="BE459" i="2"/>
  <c r="BE460" i="2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482" i="2"/>
  <c r="BE483" i="2"/>
  <c r="BE484" i="2"/>
  <c r="BE485" i="2"/>
  <c r="BE486" i="2"/>
  <c r="BE487" i="2"/>
  <c r="BE488" i="2"/>
  <c r="BE489" i="2"/>
  <c r="BE490" i="2"/>
  <c r="BE491" i="2"/>
  <c r="BE492" i="2"/>
  <c r="BE493" i="2"/>
  <c r="BE494" i="2"/>
  <c r="BE495" i="2"/>
  <c r="BE496" i="2"/>
  <c r="BE497" i="2"/>
  <c r="BE498" i="2"/>
  <c r="BE499" i="2"/>
  <c r="BE500" i="2"/>
  <c r="BE501" i="2"/>
  <c r="BE502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1" i="2"/>
  <c r="BE522" i="2"/>
  <c r="BE523" i="2"/>
  <c r="BE524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577" i="2"/>
  <c r="BE578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3" i="2"/>
  <c r="BE654" i="2"/>
  <c r="BE655" i="2"/>
  <c r="BE656" i="2"/>
  <c r="BE657" i="2"/>
  <c r="BE658" i="2"/>
  <c r="BE659" i="2"/>
  <c r="BE660" i="2"/>
  <c r="BE661" i="2"/>
  <c r="BE662" i="2"/>
  <c r="BE663" i="2"/>
  <c r="BE664" i="2"/>
  <c r="BE665" i="2"/>
  <c r="BE666" i="2"/>
  <c r="BE667" i="2"/>
  <c r="BE668" i="2"/>
  <c r="BE669" i="2"/>
  <c r="BE670" i="2"/>
  <c r="BE671" i="2"/>
  <c r="BE672" i="2"/>
  <c r="BE673" i="2"/>
  <c r="BE674" i="2"/>
  <c r="BE675" i="2"/>
  <c r="BE676" i="2"/>
  <c r="BE677" i="2"/>
  <c r="BE678" i="2"/>
  <c r="BE679" i="2"/>
  <c r="BE680" i="2"/>
  <c r="BE681" i="2"/>
  <c r="BE682" i="2"/>
  <c r="BE683" i="2"/>
  <c r="BE684" i="2"/>
  <c r="BE685" i="2"/>
  <c r="BE686" i="2"/>
  <c r="BE687" i="2"/>
  <c r="BE688" i="2"/>
  <c r="BE689" i="2"/>
  <c r="BE690" i="2"/>
  <c r="BE691" i="2"/>
  <c r="BE692" i="2"/>
  <c r="BE693" i="2"/>
  <c r="BE694" i="2"/>
  <c r="BE695" i="2"/>
  <c r="BE696" i="2"/>
  <c r="BE697" i="2"/>
  <c r="BE698" i="2"/>
  <c r="BE699" i="2"/>
  <c r="BE700" i="2"/>
  <c r="BE701" i="2"/>
  <c r="BE702" i="2"/>
  <c r="BE703" i="2"/>
  <c r="BE704" i="2"/>
  <c r="BE705" i="2"/>
  <c r="BE706" i="2"/>
  <c r="BE707" i="2"/>
  <c r="BE708" i="2"/>
  <c r="BE709" i="2"/>
  <c r="BE710" i="2"/>
  <c r="BE711" i="2"/>
  <c r="BE712" i="2"/>
  <c r="BE713" i="2"/>
  <c r="BE714" i="2"/>
  <c r="BE715" i="2"/>
  <c r="BE716" i="2"/>
  <c r="BE717" i="2"/>
  <c r="BE718" i="2"/>
  <c r="BE719" i="2"/>
  <c r="BE720" i="2"/>
  <c r="BE721" i="2"/>
  <c r="BE722" i="2"/>
  <c r="BE723" i="2"/>
  <c r="BE724" i="2"/>
  <c r="BE725" i="2"/>
  <c r="BE726" i="2"/>
  <c r="BE727" i="2"/>
  <c r="BE728" i="2"/>
  <c r="BE729" i="2"/>
  <c r="BE730" i="2"/>
  <c r="BE731" i="2"/>
  <c r="BE732" i="2"/>
  <c r="BE733" i="2"/>
  <c r="BE734" i="2"/>
  <c r="BE735" i="2"/>
  <c r="BE736" i="2"/>
  <c r="BE737" i="2"/>
  <c r="BE738" i="2"/>
  <c r="BE739" i="2"/>
  <c r="BE740" i="2"/>
  <c r="BE741" i="2"/>
  <c r="BE742" i="2"/>
  <c r="BE743" i="2"/>
  <c r="BE744" i="2"/>
  <c r="BE745" i="2"/>
  <c r="BE746" i="2"/>
  <c r="BE747" i="2"/>
  <c r="BE748" i="2"/>
  <c r="BE749" i="2"/>
  <c r="BE750" i="2"/>
  <c r="BE751" i="2"/>
  <c r="BE752" i="2"/>
  <c r="BE753" i="2"/>
  <c r="BE754" i="2"/>
  <c r="BE755" i="2"/>
  <c r="BE756" i="2"/>
  <c r="BE757" i="2"/>
  <c r="BE758" i="2"/>
  <c r="BE759" i="2"/>
  <c r="BE760" i="2"/>
  <c r="BE761" i="2"/>
  <c r="BE762" i="2"/>
  <c r="BE763" i="2"/>
  <c r="BE764" i="2"/>
  <c r="BE765" i="2"/>
  <c r="BE766" i="2"/>
  <c r="BE767" i="2"/>
  <c r="BE768" i="2"/>
  <c r="BE769" i="2"/>
  <c r="BE770" i="2"/>
  <c r="BE771" i="2"/>
  <c r="BE772" i="2"/>
  <c r="BE773" i="2"/>
  <c r="BE774" i="2"/>
  <c r="BE775" i="2"/>
  <c r="BE776" i="2"/>
  <c r="BE777" i="2"/>
  <c r="BE778" i="2"/>
  <c r="BE779" i="2"/>
  <c r="BE780" i="2"/>
  <c r="BE781" i="2"/>
  <c r="BE782" i="2"/>
  <c r="BE783" i="2"/>
  <c r="BE784" i="2"/>
  <c r="BE785" i="2"/>
  <c r="BE786" i="2"/>
  <c r="BE787" i="2"/>
  <c r="BE788" i="2"/>
  <c r="BE789" i="2"/>
  <c r="BE790" i="2"/>
  <c r="BE791" i="2"/>
  <c r="BE792" i="2"/>
  <c r="BE793" i="2"/>
  <c r="BE794" i="2"/>
  <c r="BE795" i="2"/>
  <c r="BE796" i="2"/>
  <c r="BE10" i="2"/>
  <c r="AN10" i="2"/>
  <c r="AN54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N331" i="2"/>
  <c r="AN332" i="2"/>
  <c r="AN333" i="2"/>
  <c r="AN334" i="2"/>
  <c r="AN335" i="2"/>
  <c r="AN336" i="2"/>
  <c r="AN337" i="2"/>
  <c r="AN338" i="2"/>
  <c r="AN339" i="2"/>
  <c r="AN340" i="2"/>
  <c r="AN341" i="2"/>
  <c r="AN342" i="2"/>
  <c r="AN343" i="2"/>
  <c r="AN344" i="2"/>
  <c r="AN345" i="2"/>
  <c r="AN346" i="2"/>
  <c r="AN347" i="2"/>
  <c r="AN348" i="2"/>
  <c r="AN349" i="2"/>
  <c r="AN350" i="2"/>
  <c r="AN351" i="2"/>
  <c r="AN352" i="2"/>
  <c r="AN353" i="2"/>
  <c r="AN354" i="2"/>
  <c r="AN355" i="2"/>
  <c r="AN356" i="2"/>
  <c r="AN357" i="2"/>
  <c r="AN358" i="2"/>
  <c r="AN359" i="2"/>
  <c r="AN360" i="2"/>
  <c r="AN361" i="2"/>
  <c r="AN362" i="2"/>
  <c r="AN363" i="2"/>
  <c r="AN364" i="2"/>
  <c r="AN365" i="2"/>
  <c r="AN366" i="2"/>
  <c r="AN367" i="2"/>
  <c r="AN368" i="2"/>
  <c r="AN369" i="2"/>
  <c r="AN370" i="2"/>
  <c r="AN371" i="2"/>
  <c r="AN372" i="2"/>
  <c r="AN373" i="2"/>
  <c r="AN374" i="2"/>
  <c r="AN375" i="2"/>
  <c r="AN376" i="2"/>
  <c r="AN377" i="2"/>
  <c r="AN378" i="2"/>
  <c r="AN379" i="2"/>
  <c r="AN380" i="2"/>
  <c r="AN381" i="2"/>
  <c r="AN382" i="2"/>
  <c r="AN383" i="2"/>
  <c r="AN384" i="2"/>
  <c r="AN385" i="2"/>
  <c r="AN386" i="2"/>
  <c r="AN387" i="2"/>
  <c r="AN388" i="2"/>
  <c r="AN389" i="2"/>
  <c r="AN390" i="2"/>
  <c r="AN391" i="2"/>
  <c r="AN392" i="2"/>
  <c r="AN393" i="2"/>
  <c r="AN394" i="2"/>
  <c r="AN395" i="2"/>
  <c r="AN396" i="2"/>
  <c r="AN397" i="2"/>
  <c r="AN398" i="2"/>
  <c r="AN399" i="2"/>
  <c r="AN400" i="2"/>
  <c r="AN401" i="2"/>
  <c r="AN402" i="2"/>
  <c r="AN403" i="2"/>
  <c r="AN404" i="2"/>
  <c r="AN405" i="2"/>
  <c r="AN406" i="2"/>
  <c r="AN407" i="2"/>
  <c r="AN408" i="2"/>
  <c r="AN409" i="2"/>
  <c r="AN410" i="2"/>
  <c r="AN411" i="2"/>
  <c r="AN412" i="2"/>
  <c r="AN413" i="2"/>
  <c r="AN414" i="2"/>
  <c r="AN415" i="2"/>
  <c r="AN416" i="2"/>
  <c r="AN417" i="2"/>
  <c r="AN418" i="2"/>
  <c r="AN419" i="2"/>
  <c r="AN420" i="2"/>
  <c r="AN421" i="2"/>
  <c r="AN422" i="2"/>
  <c r="AN423" i="2"/>
  <c r="AN424" i="2"/>
  <c r="AN425" i="2"/>
  <c r="AN426" i="2"/>
  <c r="AN427" i="2"/>
  <c r="AN428" i="2"/>
  <c r="AN429" i="2"/>
  <c r="AN430" i="2"/>
  <c r="AN431" i="2"/>
  <c r="AN432" i="2"/>
  <c r="AN433" i="2"/>
  <c r="AN434" i="2"/>
  <c r="AN435" i="2"/>
  <c r="AN436" i="2"/>
  <c r="AN437" i="2"/>
  <c r="AN438" i="2"/>
  <c r="AN439" i="2"/>
  <c r="AN440" i="2"/>
  <c r="AN441" i="2"/>
  <c r="AN442" i="2"/>
  <c r="AN443" i="2"/>
  <c r="AN444" i="2"/>
  <c r="AN445" i="2"/>
  <c r="AN446" i="2"/>
  <c r="AN447" i="2"/>
  <c r="AN448" i="2"/>
  <c r="AN449" i="2"/>
  <c r="AN450" i="2"/>
  <c r="AN451" i="2"/>
  <c r="AN452" i="2"/>
  <c r="AN453" i="2"/>
  <c r="AN454" i="2"/>
  <c r="AN455" i="2"/>
  <c r="AN456" i="2"/>
  <c r="AN457" i="2"/>
  <c r="AN458" i="2"/>
  <c r="AN459" i="2"/>
  <c r="AN460" i="2"/>
  <c r="AN461" i="2"/>
  <c r="AN462" i="2"/>
  <c r="AN463" i="2"/>
  <c r="AN464" i="2"/>
  <c r="AN465" i="2"/>
  <c r="AN466" i="2"/>
  <c r="AN467" i="2"/>
  <c r="AN468" i="2"/>
  <c r="AN469" i="2"/>
  <c r="AN470" i="2"/>
  <c r="AN471" i="2"/>
  <c r="AN472" i="2"/>
  <c r="AN473" i="2"/>
  <c r="AN474" i="2"/>
  <c r="AN475" i="2"/>
  <c r="AN476" i="2"/>
  <c r="AN477" i="2"/>
  <c r="AN478" i="2"/>
  <c r="AN479" i="2"/>
  <c r="AN480" i="2"/>
  <c r="AN481" i="2"/>
  <c r="AN482" i="2"/>
  <c r="AN483" i="2"/>
  <c r="AN484" i="2"/>
  <c r="AN485" i="2"/>
  <c r="AN486" i="2"/>
  <c r="AN487" i="2"/>
  <c r="AN488" i="2"/>
  <c r="AN489" i="2"/>
  <c r="AN490" i="2"/>
  <c r="AN491" i="2"/>
  <c r="AN492" i="2"/>
  <c r="AN493" i="2"/>
  <c r="AN494" i="2"/>
  <c r="AN495" i="2"/>
  <c r="AN496" i="2"/>
  <c r="AN497" i="2"/>
  <c r="AN498" i="2"/>
  <c r="AN499" i="2"/>
  <c r="AN500" i="2"/>
  <c r="AN501" i="2"/>
  <c r="AN502" i="2"/>
  <c r="AN503" i="2"/>
  <c r="AN504" i="2"/>
  <c r="AN505" i="2"/>
  <c r="AN506" i="2"/>
  <c r="AN507" i="2"/>
  <c r="AN508" i="2"/>
  <c r="AN509" i="2"/>
  <c r="AN510" i="2"/>
  <c r="AN511" i="2"/>
  <c r="AN512" i="2"/>
  <c r="AN513" i="2"/>
  <c r="AN514" i="2"/>
  <c r="AN515" i="2"/>
  <c r="AN516" i="2"/>
  <c r="AN517" i="2"/>
  <c r="AN518" i="2"/>
  <c r="AN519" i="2"/>
  <c r="AN520" i="2"/>
  <c r="AN521" i="2"/>
  <c r="AN522" i="2"/>
  <c r="AN523" i="2"/>
  <c r="AN524" i="2"/>
  <c r="AN525" i="2"/>
  <c r="AN526" i="2"/>
  <c r="AN527" i="2"/>
  <c r="AN528" i="2"/>
  <c r="AN529" i="2"/>
  <c r="AN530" i="2"/>
  <c r="AN531" i="2"/>
  <c r="AN532" i="2"/>
  <c r="AN533" i="2"/>
  <c r="AN534" i="2"/>
  <c r="AN535" i="2"/>
  <c r="AN536" i="2"/>
  <c r="AN537" i="2"/>
  <c r="AN538" i="2"/>
  <c r="AN539" i="2"/>
  <c r="AN541" i="2"/>
  <c r="AN542" i="2"/>
  <c r="AN543" i="2"/>
  <c r="AN544" i="2"/>
  <c r="AN545" i="2"/>
  <c r="AN546" i="2"/>
  <c r="AN547" i="2"/>
  <c r="AN548" i="2"/>
  <c r="AN549" i="2"/>
  <c r="AN550" i="2"/>
  <c r="AN551" i="2"/>
  <c r="AN552" i="2"/>
  <c r="AN553" i="2"/>
  <c r="AN554" i="2"/>
  <c r="AN555" i="2"/>
  <c r="AN556" i="2"/>
  <c r="AN557" i="2"/>
  <c r="AN558" i="2"/>
  <c r="AN559" i="2"/>
  <c r="AN560" i="2"/>
  <c r="AN561" i="2"/>
  <c r="AN562" i="2"/>
  <c r="AN563" i="2"/>
  <c r="AN564" i="2"/>
  <c r="AN565" i="2"/>
  <c r="AN566" i="2"/>
  <c r="AN567" i="2"/>
  <c r="AN568" i="2"/>
  <c r="AN569" i="2"/>
  <c r="AN570" i="2"/>
  <c r="AN571" i="2"/>
  <c r="AN572" i="2"/>
  <c r="AN573" i="2"/>
  <c r="AN574" i="2"/>
  <c r="AN575" i="2"/>
  <c r="AN576" i="2"/>
  <c r="AN577" i="2"/>
  <c r="AN578" i="2"/>
  <c r="AN579" i="2"/>
  <c r="AN580" i="2"/>
  <c r="AN581" i="2"/>
  <c r="AN582" i="2"/>
  <c r="AN583" i="2"/>
  <c r="AN584" i="2"/>
  <c r="AN585" i="2"/>
  <c r="AN586" i="2"/>
  <c r="AN587" i="2"/>
  <c r="AN588" i="2"/>
  <c r="AN589" i="2"/>
  <c r="AN590" i="2"/>
  <c r="AN591" i="2"/>
  <c r="AN592" i="2"/>
  <c r="AN593" i="2"/>
  <c r="AN594" i="2"/>
  <c r="AN595" i="2"/>
  <c r="AN596" i="2"/>
  <c r="AN597" i="2"/>
  <c r="AN598" i="2"/>
  <c r="AN599" i="2"/>
  <c r="AN600" i="2"/>
  <c r="AN601" i="2"/>
  <c r="AN602" i="2"/>
  <c r="AN603" i="2"/>
  <c r="AN604" i="2"/>
  <c r="AN605" i="2"/>
  <c r="AN606" i="2"/>
  <c r="AN607" i="2"/>
  <c r="AN608" i="2"/>
  <c r="AN609" i="2"/>
  <c r="AN610" i="2"/>
  <c r="AN611" i="2"/>
  <c r="AN612" i="2"/>
  <c r="AN613" i="2"/>
  <c r="AN614" i="2"/>
  <c r="AN615" i="2"/>
  <c r="AN616" i="2"/>
  <c r="AN617" i="2"/>
  <c r="AN618" i="2"/>
  <c r="AN619" i="2"/>
  <c r="AN620" i="2"/>
  <c r="AN621" i="2"/>
  <c r="AN622" i="2"/>
  <c r="AN623" i="2"/>
  <c r="AN624" i="2"/>
  <c r="AN625" i="2"/>
  <c r="AN626" i="2"/>
  <c r="AN627" i="2"/>
  <c r="AN628" i="2"/>
  <c r="AN629" i="2"/>
  <c r="AN630" i="2"/>
  <c r="AN631" i="2"/>
  <c r="AN632" i="2"/>
  <c r="AN633" i="2"/>
  <c r="AN634" i="2"/>
  <c r="AN635" i="2"/>
  <c r="AN636" i="2"/>
  <c r="AN637" i="2"/>
  <c r="AN638" i="2"/>
  <c r="AN639" i="2"/>
  <c r="AN640" i="2"/>
  <c r="AN641" i="2"/>
  <c r="AN642" i="2"/>
  <c r="AN643" i="2"/>
  <c r="AN644" i="2"/>
  <c r="AN645" i="2"/>
  <c r="AN646" i="2"/>
  <c r="AN647" i="2"/>
  <c r="AN648" i="2"/>
  <c r="AN649" i="2"/>
  <c r="AN650" i="2"/>
  <c r="AN651" i="2"/>
  <c r="AN652" i="2"/>
  <c r="AN653" i="2"/>
  <c r="AN654" i="2"/>
  <c r="AN655" i="2"/>
  <c r="AN656" i="2"/>
  <c r="AN657" i="2"/>
  <c r="AN658" i="2"/>
  <c r="AN659" i="2"/>
  <c r="AN660" i="2"/>
  <c r="AN661" i="2"/>
  <c r="AN662" i="2"/>
  <c r="AN663" i="2"/>
  <c r="AN664" i="2"/>
  <c r="AN665" i="2"/>
  <c r="AN666" i="2"/>
  <c r="AN667" i="2"/>
  <c r="AN668" i="2"/>
  <c r="AN669" i="2"/>
  <c r="AN670" i="2"/>
  <c r="AN671" i="2"/>
  <c r="AN672" i="2"/>
  <c r="AN673" i="2"/>
  <c r="AN674" i="2"/>
  <c r="AN675" i="2"/>
  <c r="AN676" i="2"/>
  <c r="AN677" i="2"/>
  <c r="AN678" i="2"/>
  <c r="AN679" i="2"/>
  <c r="AN680" i="2"/>
  <c r="AN681" i="2"/>
  <c r="AN682" i="2"/>
  <c r="AN683" i="2"/>
  <c r="AN684" i="2"/>
  <c r="AN685" i="2"/>
  <c r="AN686" i="2"/>
  <c r="AN687" i="2"/>
  <c r="AN688" i="2"/>
  <c r="AN689" i="2"/>
  <c r="AN690" i="2"/>
  <c r="AN691" i="2"/>
  <c r="AN692" i="2"/>
  <c r="AN693" i="2"/>
  <c r="AN694" i="2"/>
  <c r="AN695" i="2"/>
  <c r="AN696" i="2"/>
  <c r="AN697" i="2"/>
  <c r="AN698" i="2"/>
  <c r="AN699" i="2"/>
  <c r="AN700" i="2"/>
  <c r="AN701" i="2"/>
  <c r="AN702" i="2"/>
  <c r="AN703" i="2"/>
  <c r="AN704" i="2"/>
  <c r="AN705" i="2"/>
  <c r="AN706" i="2"/>
  <c r="AN707" i="2"/>
  <c r="AN708" i="2"/>
  <c r="AN709" i="2"/>
  <c r="AN710" i="2"/>
  <c r="AN711" i="2"/>
  <c r="AN712" i="2"/>
  <c r="AN713" i="2"/>
  <c r="AN714" i="2"/>
  <c r="AN715" i="2"/>
  <c r="AN716" i="2"/>
  <c r="AN717" i="2"/>
  <c r="AN718" i="2"/>
  <c r="AN719" i="2"/>
  <c r="AN720" i="2"/>
  <c r="AN721" i="2"/>
  <c r="AN722" i="2"/>
  <c r="AN723" i="2"/>
  <c r="AN724" i="2"/>
  <c r="AN725" i="2"/>
  <c r="AN726" i="2"/>
  <c r="AN727" i="2"/>
  <c r="AN728" i="2"/>
  <c r="AN729" i="2"/>
  <c r="AN730" i="2"/>
  <c r="AN731" i="2"/>
  <c r="AN732" i="2"/>
  <c r="AN733" i="2"/>
  <c r="AN734" i="2"/>
  <c r="AN735" i="2"/>
  <c r="AN736" i="2"/>
  <c r="AN737" i="2"/>
  <c r="AN738" i="2"/>
  <c r="AN739" i="2"/>
  <c r="AN740" i="2"/>
  <c r="AN741" i="2"/>
  <c r="AN742" i="2"/>
  <c r="AN743" i="2"/>
  <c r="AN744" i="2"/>
  <c r="AN745" i="2"/>
  <c r="AN746" i="2"/>
  <c r="AN747" i="2"/>
  <c r="AN748" i="2"/>
  <c r="AN749" i="2"/>
  <c r="AN750" i="2"/>
  <c r="AN751" i="2"/>
  <c r="AN752" i="2"/>
  <c r="AN753" i="2"/>
  <c r="AN754" i="2"/>
  <c r="AN755" i="2"/>
  <c r="AN756" i="2"/>
  <c r="AN757" i="2"/>
  <c r="AN758" i="2"/>
  <c r="AN759" i="2"/>
  <c r="AN760" i="2"/>
  <c r="AN761" i="2"/>
  <c r="AN762" i="2"/>
  <c r="AN763" i="2"/>
  <c r="AN764" i="2"/>
  <c r="AN765" i="2"/>
  <c r="AN766" i="2"/>
  <c r="AN767" i="2"/>
  <c r="AN768" i="2"/>
  <c r="AN769" i="2"/>
  <c r="AN770" i="2"/>
  <c r="AN771" i="2"/>
  <c r="AN772" i="2"/>
  <c r="AN773" i="2"/>
  <c r="AN774" i="2"/>
  <c r="AN775" i="2"/>
  <c r="AN776" i="2"/>
  <c r="AN777" i="2"/>
  <c r="AN778" i="2"/>
  <c r="AN779" i="2"/>
  <c r="AN780" i="2"/>
  <c r="AN781" i="2"/>
  <c r="AN782" i="2"/>
  <c r="AN783" i="2"/>
  <c r="AN784" i="2"/>
  <c r="AN785" i="2"/>
  <c r="AN786" i="2"/>
  <c r="AN787" i="2"/>
  <c r="AN788" i="2"/>
  <c r="AN789" i="2"/>
  <c r="AN790" i="2"/>
  <c r="AN791" i="2"/>
  <c r="AN792" i="2"/>
  <c r="AN793" i="2"/>
  <c r="AN794" i="2"/>
  <c r="AN795" i="2"/>
  <c r="AN796" i="2"/>
  <c r="EN797" i="2"/>
  <c r="EM797" i="2"/>
  <c r="DW797" i="2"/>
  <c r="DV797" i="2"/>
  <c r="DF797" i="2"/>
  <c r="DE797" i="2"/>
  <c r="CO797" i="2"/>
  <c r="CN797" i="2"/>
  <c r="BX797" i="2"/>
  <c r="BW797" i="2"/>
  <c r="BG797" i="2"/>
  <c r="BF797" i="2"/>
  <c r="CP797" i="2" l="1"/>
  <c r="CQ797" i="2" s="1"/>
  <c r="DG797" i="2"/>
  <c r="DH797" i="2" s="1"/>
  <c r="BH797" i="2"/>
  <c r="BI797" i="2" s="1"/>
  <c r="DX797" i="2"/>
  <c r="DY797" i="2" s="1"/>
  <c r="BY797" i="2"/>
  <c r="BZ797" i="2" s="1"/>
  <c r="EO797" i="2"/>
  <c r="EP797" i="2" s="1"/>
  <c r="AP797" i="2"/>
  <c r="AO797" i="2"/>
  <c r="AQ797" i="2" l="1"/>
  <c r="AR797" i="2" s="1"/>
  <c r="Y797" i="2"/>
  <c r="X797" i="2"/>
  <c r="FD10" i="2"/>
  <c r="FD11" i="2"/>
  <c r="FD751" i="2"/>
  <c r="FD379" i="2"/>
  <c r="FD307" i="2"/>
  <c r="FD673" i="2"/>
  <c r="FD602" i="2"/>
  <c r="FD249" i="2"/>
  <c r="FD339" i="2"/>
  <c r="FD417" i="2"/>
  <c r="FD344" i="2"/>
  <c r="FD502" i="2"/>
  <c r="FD35" i="2"/>
  <c r="FD710" i="2"/>
  <c r="FD247" i="2"/>
  <c r="FD666" i="2"/>
  <c r="FD664" i="2"/>
  <c r="FD785" i="2"/>
  <c r="FD216" i="2"/>
  <c r="FD521" i="2"/>
  <c r="FD471" i="2"/>
  <c r="FD443" i="2"/>
  <c r="FD306" i="2"/>
  <c r="FD340" i="2"/>
  <c r="FD321" i="2"/>
  <c r="FD378" i="2"/>
  <c r="FD297" i="2"/>
  <c r="FD465" i="2"/>
  <c r="FD604" i="2"/>
  <c r="FD717" i="2"/>
  <c r="FD409" i="2"/>
  <c r="FD493" i="2"/>
  <c r="FD557" i="2"/>
  <c r="FD416" i="2"/>
  <c r="FD435" i="2"/>
  <c r="FD330" i="2"/>
  <c r="FD220" i="2"/>
  <c r="FD281" i="2"/>
  <c r="FD322" i="2"/>
  <c r="FD473" i="2"/>
  <c r="FD408" i="2"/>
  <c r="FD100" i="2"/>
  <c r="FD453" i="2"/>
  <c r="FD796" i="2"/>
  <c r="FD226" i="2"/>
  <c r="FD385" i="2"/>
  <c r="FD457" i="2"/>
  <c r="FD253" i="2"/>
  <c r="FD208" i="2"/>
  <c r="FD657" i="2"/>
  <c r="FD719" i="2"/>
  <c r="FD37" i="2"/>
  <c r="FD356" i="2"/>
  <c r="FD791" i="2"/>
  <c r="FD150" i="2"/>
  <c r="FD543" i="2"/>
  <c r="FD90" i="2"/>
  <c r="FD238" i="2"/>
  <c r="FD744" i="2"/>
  <c r="FD652" i="2"/>
  <c r="FD466" i="2"/>
  <c r="FD510" i="2"/>
  <c r="FD232" i="2"/>
  <c r="FD674" i="2"/>
  <c r="FD642" i="2"/>
  <c r="FD605" i="2"/>
  <c r="FD352" i="2"/>
  <c r="FD394" i="2"/>
  <c r="FD316" i="2"/>
  <c r="FD667" i="2"/>
  <c r="FD758" i="2"/>
  <c r="FD110" i="2"/>
  <c r="FD293" i="2"/>
  <c r="FD273" i="2"/>
  <c r="FD254" i="2"/>
  <c r="FD529" i="2"/>
  <c r="FD405" i="2"/>
  <c r="FD279" i="2"/>
  <c r="FD80" i="2"/>
  <c r="FD130" i="2"/>
  <c r="FD400" i="2"/>
  <c r="FD112" i="2"/>
  <c r="FD411" i="2"/>
  <c r="FD381" i="2"/>
  <c r="FD505" i="2"/>
  <c r="FD142" i="2"/>
  <c r="FD432" i="2"/>
  <c r="FD125" i="2"/>
  <c r="FD341" i="2"/>
  <c r="FD246" i="2"/>
  <c r="FD166" i="2"/>
  <c r="FD599" i="2"/>
  <c r="FD555" i="2"/>
  <c r="FD615" i="2"/>
  <c r="FD189" i="2"/>
  <c r="FD31" i="2"/>
  <c r="FD244" i="2"/>
  <c r="FD749" i="2"/>
  <c r="FD661" i="2"/>
  <c r="FD542" i="2"/>
  <c r="FD101" i="2"/>
  <c r="FD174" i="2"/>
  <c r="FD201" i="2"/>
  <c r="FD764" i="2"/>
  <c r="FD97" i="2"/>
  <c r="FD649" i="2"/>
  <c r="FD716" i="2"/>
  <c r="FD312" i="2"/>
  <c r="FD547" i="2"/>
  <c r="FD463" i="2"/>
  <c r="FD701" i="2"/>
  <c r="FD78" i="2"/>
  <c r="FD525" i="2"/>
  <c r="FD149" i="2"/>
  <c r="FD194" i="2"/>
  <c r="FD708" i="2"/>
  <c r="FD713" i="2"/>
  <c r="FD362" i="2"/>
  <c r="FD648" i="2"/>
  <c r="FD259" i="2"/>
  <c r="FD610" i="2"/>
  <c r="FD17" i="2"/>
  <c r="FD291" i="2"/>
  <c r="FD231" i="2"/>
  <c r="FD522" i="2"/>
  <c r="FD508" i="2"/>
  <c r="FD774" i="2"/>
  <c r="FD151" i="2"/>
  <c r="FD240" i="2"/>
  <c r="FD618" i="2"/>
  <c r="FD153" i="2"/>
  <c r="FD326" i="2"/>
  <c r="FD367" i="2"/>
  <c r="FD245" i="2"/>
  <c r="FD387" i="2"/>
  <c r="FD690" i="2"/>
  <c r="FD551" i="2"/>
  <c r="FD39" i="2"/>
  <c r="FD601" i="2"/>
  <c r="FD686" i="2"/>
  <c r="FD430" i="2"/>
  <c r="FD544" i="2"/>
  <c r="FD622" i="2"/>
  <c r="FD438" i="2"/>
  <c r="FD509" i="2"/>
  <c r="FD350" i="2"/>
  <c r="FD495" i="2"/>
  <c r="FD469" i="2"/>
  <c r="FD747" i="2"/>
  <c r="FD449" i="2"/>
  <c r="FD650" i="2"/>
  <c r="FD641" i="2"/>
  <c r="FD755" i="2"/>
  <c r="FD414" i="2"/>
  <c r="FD52" i="2"/>
  <c r="FD429" i="2"/>
  <c r="FD223" i="2"/>
  <c r="FD159" i="2"/>
  <c r="FD423" i="2"/>
  <c r="FD634" i="2"/>
  <c r="FD197" i="2"/>
  <c r="FD351" i="2"/>
  <c r="FD619" i="2"/>
  <c r="FD138" i="2"/>
  <c r="FD124" i="2"/>
  <c r="FD21" i="2"/>
  <c r="FD371" i="2"/>
  <c r="FD42" i="2"/>
  <c r="FD23" i="2"/>
  <c r="FD213" i="2"/>
  <c r="FD29" i="2"/>
  <c r="FD162" i="2"/>
  <c r="FD528" i="2"/>
  <c r="FD170" i="2"/>
  <c r="FD135" i="2"/>
  <c r="FD485" i="2"/>
  <c r="FD533" i="2"/>
  <c r="FD778" i="2"/>
  <c r="FD668" i="2"/>
  <c r="FD503" i="2"/>
  <c r="FD55" i="2"/>
  <c r="FD298" i="2"/>
  <c r="FD426" i="2"/>
  <c r="FD624" i="2"/>
  <c r="FD692" i="2"/>
  <c r="FD184" i="2"/>
  <c r="FD327" i="2"/>
  <c r="FD368" i="2"/>
  <c r="FD257" i="2"/>
  <c r="FD756" i="2"/>
  <c r="FD54" i="2"/>
  <c r="FD191" i="2"/>
  <c r="FD65" i="2"/>
  <c r="FD421" i="2"/>
  <c r="FD272" i="2"/>
  <c r="FD651" i="2"/>
  <c r="FD729" i="2"/>
  <c r="FD243" i="2"/>
  <c r="FD519" i="2"/>
  <c r="FD329" i="2"/>
  <c r="FD325" i="2"/>
  <c r="FD728" i="2"/>
  <c r="FD595" i="2"/>
  <c r="FD562" i="2"/>
  <c r="FD335" i="2"/>
  <c r="FD288" i="2"/>
  <c r="FD631" i="2"/>
  <c r="FD294" i="2"/>
  <c r="FD569" i="2"/>
  <c r="FD566" i="2"/>
  <c r="FD179" i="2"/>
  <c r="FD461" i="2"/>
  <c r="FD617" i="2"/>
  <c r="FD313" i="2"/>
  <c r="FD468" i="2"/>
  <c r="FD759" i="2"/>
  <c r="FD338" i="2"/>
  <c r="FD574" i="2"/>
  <c r="FD526" i="2"/>
  <c r="FD365" i="2"/>
  <c r="FD72" i="2"/>
  <c r="FD176" i="2"/>
  <c r="FD180" i="2"/>
  <c r="FD56" i="2"/>
  <c r="FD580" i="2"/>
  <c r="FD16" i="2"/>
  <c r="FD725" i="2"/>
  <c r="FD675" i="2"/>
  <c r="FD687" i="2"/>
  <c r="FD486" i="2"/>
  <c r="FD401" i="2"/>
  <c r="FD333" i="2"/>
  <c r="FD445" i="2"/>
  <c r="FD164" i="2"/>
  <c r="FD116" i="2"/>
  <c r="FD289" i="2"/>
  <c r="FD19" i="2"/>
  <c r="FD318" i="2"/>
  <c r="FD702" i="2"/>
  <c r="FD663" i="2"/>
  <c r="FD83" i="2"/>
  <c r="FD769" i="2"/>
  <c r="FD609" i="2"/>
  <c r="FD573" i="2"/>
  <c r="FD570" i="2"/>
  <c r="FD12" i="2"/>
  <c r="FD472" i="2"/>
  <c r="FD133" i="2"/>
  <c r="FD310" i="2"/>
  <c r="FD104" i="2"/>
  <c r="FD132" i="2"/>
  <c r="FD549" i="2"/>
  <c r="FD541" i="2"/>
  <c r="FD623" i="2"/>
  <c r="FD284" i="2"/>
  <c r="FD425" i="2"/>
  <c r="FD576" i="2"/>
  <c r="FD550" i="2"/>
  <c r="FD61" i="2"/>
  <c r="FD598" i="2"/>
  <c r="FD740" i="2"/>
  <c r="FD204" i="2"/>
  <c r="FD71" i="2"/>
  <c r="FD311" i="2"/>
  <c r="FD119" i="2"/>
  <c r="FD343" i="2"/>
  <c r="FD324" i="2"/>
  <c r="FD211" i="2"/>
  <c r="FD546" i="2"/>
  <c r="FD99" i="2"/>
  <c r="FD545" i="2"/>
  <c r="FD700" i="2"/>
  <c r="FD695" i="2"/>
  <c r="FD221" i="2"/>
  <c r="FD152" i="2"/>
  <c r="FD26" i="2"/>
  <c r="FD336" i="2"/>
  <c r="FD556" i="2"/>
  <c r="FD319" i="2"/>
  <c r="FD25" i="2"/>
  <c r="FD745" i="2"/>
  <c r="FD303" i="2"/>
  <c r="FD645" i="2"/>
  <c r="FD123" i="2"/>
  <c r="FD81" i="2"/>
  <c r="FD361" i="2"/>
  <c r="FD553" i="2"/>
  <c r="FD579" i="2"/>
  <c r="FD470" i="2"/>
  <c r="FD126" i="2"/>
  <c r="FD84" i="2"/>
  <c r="FD384" i="2"/>
  <c r="FD514" i="2"/>
  <c r="FD360" i="2"/>
  <c r="FD739" i="2"/>
  <c r="FD96" i="2"/>
  <c r="FD168" i="2"/>
  <c r="FD18" i="2"/>
  <c r="FD120" i="2"/>
  <c r="FD752" i="2"/>
  <c r="FD106" i="2"/>
  <c r="FD69" i="2"/>
  <c r="FD186" i="2"/>
  <c r="FD144" i="2"/>
  <c r="FD219" i="2"/>
  <c r="FD475" i="2"/>
  <c r="FD53" i="2"/>
  <c r="FD628" i="2"/>
  <c r="FD736" i="2"/>
  <c r="FD347" i="2"/>
  <c r="FD518" i="2"/>
  <c r="FD699" i="2"/>
  <c r="FD757" i="2"/>
  <c r="FD696" i="2"/>
  <c r="FD48" i="2"/>
  <c r="FD420" i="2"/>
  <c r="FD644" i="2"/>
  <c r="FD260" i="2"/>
  <c r="FD504" i="2"/>
  <c r="FD639" i="2"/>
  <c r="FD134" i="2"/>
  <c r="FD711" i="2"/>
  <c r="FD337" i="2"/>
  <c r="FD105" i="2"/>
  <c r="FD263" i="2"/>
  <c r="FD169" i="2"/>
  <c r="FD554" i="2"/>
  <c r="FD428" i="2"/>
  <c r="FD462" i="2"/>
  <c r="FD464" i="2"/>
  <c r="FD292" i="2"/>
  <c r="FD256" i="2"/>
  <c r="FD199" i="2"/>
  <c r="FD614" i="2"/>
  <c r="FD403" i="2"/>
  <c r="FD277" i="2"/>
  <c r="FD95" i="2"/>
  <c r="FD407" i="2"/>
  <c r="FD507" i="2"/>
  <c r="FD46" i="2"/>
  <c r="FD620" i="2"/>
  <c r="FD484" i="2"/>
  <c r="FD474" i="2"/>
  <c r="FD520" i="2"/>
  <c r="FD308" i="2"/>
  <c r="FD58" i="2"/>
  <c r="FD592" i="2"/>
  <c r="FD342" i="2"/>
  <c r="FD476" i="2"/>
  <c r="FD346" i="2"/>
  <c r="FD282" i="2"/>
  <c r="FD86" i="2"/>
  <c r="FD118" i="2"/>
  <c r="FD358" i="2"/>
  <c r="FD92" i="2"/>
  <c r="FD114" i="2"/>
  <c r="FD41" i="2"/>
  <c r="FD577" i="2"/>
  <c r="FD309" i="2"/>
  <c r="FD398" i="2"/>
  <c r="FD410" i="2"/>
  <c r="FD167" i="2"/>
  <c r="FD300" i="2"/>
  <c r="FD391" i="2"/>
  <c r="FD490" i="2"/>
  <c r="FD345" i="2"/>
  <c r="FD214" i="2"/>
  <c r="FD188" i="2"/>
  <c r="FD591" i="2"/>
  <c r="FD270" i="2"/>
  <c r="FD75" i="2"/>
  <c r="FD237" i="2"/>
  <c r="FD383" i="2"/>
  <c r="FD558" i="2"/>
  <c r="FD684" i="2"/>
  <c r="FD733" i="2"/>
  <c r="FD369" i="2"/>
  <c r="FD183" i="2"/>
  <c r="FD22" i="2"/>
  <c r="FD60" i="2"/>
  <c r="FD94" i="2"/>
  <c r="FD155" i="2"/>
  <c r="FD102" i="2"/>
  <c r="FD590" i="2"/>
  <c r="FD613" i="2"/>
  <c r="FD444" i="2"/>
  <c r="FD195" i="2"/>
  <c r="FD792" i="2"/>
  <c r="FD280" i="2"/>
  <c r="FD328" i="2"/>
  <c r="FD62" i="2"/>
  <c r="FD79" i="2"/>
  <c r="FD512" i="2"/>
  <c r="FD706" i="2"/>
  <c r="FD738" i="2"/>
  <c r="FD653" i="2"/>
  <c r="FD157" i="2"/>
  <c r="FD320" i="2"/>
  <c r="FD147" i="2"/>
  <c r="FD448" i="2"/>
  <c r="FD534" i="2"/>
  <c r="FD66" i="2"/>
  <c r="FD626" i="2"/>
  <c r="FD436" i="2"/>
  <c r="FD181" i="2"/>
  <c r="FD207" i="2"/>
  <c r="FD136" i="2"/>
  <c r="FD793" i="2"/>
  <c r="FD255" i="2"/>
  <c r="FD77" i="2"/>
  <c r="FD70" i="2"/>
  <c r="FD85" i="2"/>
  <c r="FD501" i="2"/>
  <c r="FD413" i="2"/>
  <c r="FD239" i="2"/>
  <c r="FD154" i="2"/>
  <c r="FD415" i="2"/>
  <c r="FD146" i="2"/>
  <c r="FD565" i="2"/>
  <c r="FD783" i="2"/>
  <c r="FD200" i="2"/>
  <c r="FD500" i="2"/>
  <c r="FD374" i="2"/>
  <c r="FD224" i="2"/>
  <c r="FD290" i="2"/>
  <c r="FD225" i="2"/>
  <c r="FD646" i="2"/>
  <c r="FD348" i="2"/>
  <c r="FD128" i="2"/>
  <c r="FD496" i="2"/>
  <c r="FD364" i="2"/>
  <c r="FD265" i="2"/>
  <c r="FD304" i="2"/>
  <c r="FD248" i="2"/>
  <c r="FD761" i="2"/>
  <c r="FD121" i="2"/>
  <c r="FD497" i="2"/>
  <c r="FD372" i="2"/>
  <c r="FD139" i="2"/>
  <c r="FD63" i="2"/>
  <c r="FD74" i="2"/>
  <c r="FD242" i="2"/>
  <c r="FD40" i="2"/>
  <c r="FD380" i="2"/>
  <c r="FD131" i="2"/>
  <c r="FD47" i="2"/>
  <c r="FD73" i="2"/>
  <c r="FD517" i="2"/>
  <c r="FD582" i="2"/>
  <c r="FD489" i="2"/>
  <c r="FD608" i="2"/>
  <c r="FD775" i="2"/>
  <c r="FD15" i="2"/>
  <c r="FD789" i="2"/>
  <c r="FD487" i="2"/>
  <c r="FD158" i="2"/>
  <c r="FD454" i="2"/>
  <c r="FD446" i="2"/>
  <c r="FD621" i="2"/>
  <c r="FD561" i="2"/>
  <c r="FD689" i="2"/>
  <c r="FD536" i="2"/>
  <c r="FD93" i="2"/>
  <c r="FD568" i="2"/>
  <c r="FD349" i="2"/>
  <c r="FD540" i="2"/>
  <c r="FD302" i="2"/>
  <c r="FD143" i="2"/>
  <c r="FD441" i="2"/>
  <c r="FD373" i="2"/>
  <c r="FD192" i="2"/>
  <c r="FD14" i="2"/>
  <c r="FD730" i="2"/>
  <c r="FD442" i="2"/>
  <c r="FD357" i="2"/>
  <c r="FD440" i="2"/>
  <c r="FD586" i="2"/>
  <c r="FD511" i="2"/>
  <c r="FD625" i="2"/>
  <c r="FD539" i="2"/>
  <c r="FD206" i="2"/>
  <c r="FD51" i="2"/>
  <c r="FD305" i="2"/>
  <c r="FD185" i="2"/>
  <c r="FD250" i="2"/>
  <c r="FD419" i="2"/>
  <c r="FD683" i="2"/>
  <c r="FD737" i="2"/>
  <c r="FD607" i="2"/>
  <c r="FD390" i="2"/>
  <c r="FD274" i="2"/>
  <c r="FD721" i="2"/>
  <c r="FD585" i="2"/>
  <c r="FD727" i="2"/>
  <c r="FD148" i="2"/>
  <c r="FD141" i="2"/>
  <c r="FD286" i="2"/>
  <c r="FD285" i="2"/>
  <c r="FD27" i="2"/>
  <c r="FD43" i="2"/>
  <c r="FD718" i="2"/>
  <c r="FD227" i="2"/>
  <c r="FD424" i="2"/>
  <c r="FD688" i="2"/>
  <c r="FD301" i="2"/>
  <c r="FD38" i="2"/>
  <c r="FD215" i="2"/>
  <c r="FD439" i="2"/>
  <c r="FD233" i="2"/>
  <c r="FD122" i="2"/>
  <c r="FD334" i="2"/>
  <c r="FD88" i="2"/>
  <c r="FD32" i="2"/>
  <c r="FD685" i="2"/>
  <c r="FD672" i="2"/>
  <c r="FD560" i="2"/>
  <c r="FD715" i="2"/>
  <c r="FD637" i="2"/>
  <c r="FD45" i="2"/>
  <c r="FD513" i="2"/>
  <c r="FD266" i="2"/>
  <c r="FD113" i="2"/>
  <c r="FD478" i="2"/>
  <c r="FD228" i="2"/>
  <c r="FD30" i="2"/>
  <c r="FD115" i="2"/>
  <c r="FD786" i="2"/>
  <c r="FD611" i="2"/>
  <c r="FD638" i="2"/>
  <c r="FD731" i="2"/>
  <c r="FD332" i="2"/>
  <c r="FD109" i="2"/>
  <c r="FD433" i="2"/>
  <c r="FD679" i="2"/>
  <c r="FD612" i="2"/>
  <c r="FD353" i="2"/>
  <c r="FD269" i="2"/>
  <c r="FD98" i="2"/>
  <c r="FD506" i="2"/>
  <c r="FD678" i="2"/>
  <c r="FD616" i="2"/>
  <c r="FD44" i="2"/>
  <c r="FD632" i="2"/>
  <c r="FD654" i="2"/>
  <c r="FD182" i="2"/>
  <c r="FD434" i="2"/>
  <c r="FD418" i="2"/>
  <c r="FD691" i="2"/>
  <c r="FD748" i="2"/>
  <c r="FD694" i="2"/>
  <c r="FD20" i="2"/>
  <c r="FD431" i="2"/>
  <c r="FD458" i="2"/>
  <c r="FD563" i="2"/>
  <c r="FD746" i="2"/>
  <c r="FD480" i="2"/>
  <c r="FD205" i="2"/>
  <c r="FD712" i="2"/>
  <c r="FD535" i="2"/>
  <c r="FD594" i="2"/>
  <c r="FD314" i="2"/>
  <c r="FD165" i="2"/>
  <c r="FD230" i="2"/>
  <c r="FD49" i="2"/>
  <c r="FD776" i="2"/>
  <c r="FD589" i="2"/>
  <c r="FD129" i="2"/>
  <c r="FD492" i="2"/>
  <c r="FD397" i="2"/>
  <c r="FD722" i="2"/>
  <c r="FD767" i="2"/>
  <c r="FD593" i="2"/>
  <c r="FD703" i="2"/>
  <c r="FD59" i="2"/>
  <c r="FD218" i="2"/>
  <c r="FD647" i="2"/>
  <c r="FD427" i="2"/>
  <c r="FD515" i="2"/>
  <c r="FD382" i="2"/>
  <c r="FD660" i="2"/>
  <c r="FD137" i="2"/>
  <c r="FD363" i="2"/>
  <c r="FD412" i="2"/>
  <c r="FD629" i="2"/>
  <c r="FD388" i="2"/>
  <c r="FD794" i="2"/>
  <c r="FD241" i="2"/>
  <c r="FD404" i="2"/>
  <c r="FD163" i="2"/>
  <c r="FD583" i="2"/>
  <c r="FD552" i="2"/>
  <c r="FD13" i="2"/>
  <c r="FD33" i="2"/>
  <c r="FD190" i="2"/>
  <c r="FD780" i="2"/>
  <c r="FD178" i="2"/>
  <c r="FD635" i="2"/>
  <c r="FD682" i="2"/>
  <c r="FD202" i="2"/>
  <c r="FD559" i="2"/>
  <c r="FD389" i="2"/>
  <c r="FD107" i="2"/>
  <c r="FD760" i="2"/>
  <c r="FD567" i="2"/>
  <c r="FD467" i="2"/>
  <c r="FD187" i="2"/>
  <c r="FD680" i="2"/>
  <c r="FD258" i="2"/>
  <c r="FD57" i="2"/>
  <c r="FD278" i="2"/>
  <c r="FD787" i="2"/>
  <c r="FD743" i="2"/>
  <c r="FD693" i="2"/>
  <c r="FD779" i="2"/>
  <c r="FD603" i="2"/>
  <c r="FD295" i="2"/>
  <c r="FD524" i="2"/>
  <c r="FD34" i="2"/>
  <c r="FD396" i="2"/>
  <c r="FD754" i="2"/>
  <c r="FD276" i="2"/>
  <c r="FD479" i="2"/>
  <c r="FD196" i="2"/>
  <c r="FD452" i="2"/>
  <c r="FD76" i="2"/>
  <c r="FD212" i="2"/>
  <c r="FD720" i="2"/>
  <c r="FD406" i="2"/>
  <c r="FD377" i="2"/>
  <c r="FD359" i="2"/>
  <c r="FD527" i="2"/>
  <c r="FD784" i="2"/>
  <c r="FD103" i="2"/>
  <c r="FD111" i="2"/>
  <c r="FD331" i="2"/>
  <c r="FD399" i="2"/>
  <c r="FD741" i="2"/>
  <c r="FD640" i="2"/>
  <c r="FD763" i="2"/>
  <c r="FD366" i="2"/>
  <c r="FD376" i="2"/>
  <c r="FD173" i="2"/>
  <c r="FD523" i="2"/>
  <c r="FD584" i="2"/>
  <c r="FD581" i="2"/>
  <c r="FD773" i="2"/>
  <c r="FD704" i="2"/>
  <c r="FD494" i="2"/>
  <c r="FD765" i="2"/>
  <c r="FD251" i="2"/>
  <c r="FD222" i="2"/>
  <c r="FD262" i="2"/>
  <c r="FD709" i="2"/>
  <c r="FD402" i="2"/>
  <c r="FD788" i="2"/>
  <c r="FD271" i="2"/>
  <c r="FD606" i="2"/>
  <c r="FD681" i="2"/>
  <c r="FD782" i="2"/>
  <c r="FD209" i="2"/>
  <c r="FD456" i="2"/>
  <c r="FD323" i="2"/>
  <c r="FD516" i="2"/>
  <c r="FD656" i="2"/>
  <c r="FD770" i="2"/>
  <c r="FD735" i="2"/>
  <c r="FD234" i="2"/>
  <c r="FD658" i="2"/>
  <c r="FD264" i="2"/>
  <c r="FD734" i="2"/>
  <c r="FD753" i="2"/>
  <c r="FD451" i="2"/>
  <c r="FD587" i="2"/>
  <c r="FD627" i="2"/>
  <c r="FD483" i="2"/>
  <c r="FD395" i="2"/>
  <c r="FD488" i="2"/>
  <c r="FD82" i="2"/>
  <c r="FD777" i="2"/>
  <c r="FD64" i="2"/>
  <c r="FD108" i="2"/>
  <c r="FD548" i="2"/>
  <c r="FD287" i="2"/>
  <c r="FD217" i="2"/>
  <c r="FD24" i="2"/>
  <c r="FD229" i="2"/>
  <c r="FD140" i="2"/>
  <c r="FD450" i="2"/>
  <c r="FD676" i="2"/>
  <c r="FD145" i="2"/>
  <c r="FD370" i="2"/>
  <c r="FD636" i="2"/>
  <c r="FD659" i="2"/>
  <c r="FD235" i="2"/>
  <c r="FD299" i="2"/>
  <c r="FD355" i="2"/>
  <c r="FD572" i="2"/>
  <c r="FD193" i="2"/>
  <c r="FD742" i="2"/>
  <c r="FD491" i="2"/>
  <c r="FD578" i="2"/>
  <c r="FD459" i="2"/>
  <c r="FD575" i="2"/>
  <c r="FD698" i="2"/>
  <c r="FD564" i="2"/>
  <c r="FD296" i="2"/>
  <c r="FD532" i="2"/>
  <c r="FD630" i="2"/>
  <c r="FD670" i="2"/>
  <c r="FD707" i="2"/>
  <c r="FD499" i="2"/>
  <c r="FD665" i="2"/>
  <c r="FD28" i="2"/>
  <c r="FD354" i="2"/>
  <c r="FD538" i="2"/>
  <c r="FD724" i="2"/>
  <c r="FD633" i="2"/>
  <c r="FD375" i="2"/>
  <c r="FD198" i="2"/>
  <c r="FD437" i="2"/>
  <c r="FD386" i="2"/>
  <c r="FD156" i="2"/>
  <c r="FD671" i="2"/>
  <c r="FD171" i="2"/>
  <c r="FD571" i="2"/>
  <c r="FD422" i="2"/>
  <c r="FD768" i="2"/>
  <c r="FD732" i="2"/>
  <c r="FD252" i="2"/>
  <c r="FD766" i="2"/>
  <c r="FD531" i="2"/>
  <c r="FD477" i="2"/>
  <c r="FD795" i="2"/>
  <c r="FD600" i="2"/>
  <c r="FD705" i="2"/>
  <c r="FD268" i="2"/>
  <c r="FD455" i="2"/>
  <c r="FD723" i="2"/>
  <c r="FD460" i="2"/>
  <c r="FD68" i="2"/>
  <c r="FD127" i="2"/>
  <c r="FD161" i="2"/>
  <c r="FD588" i="2"/>
  <c r="FD236" i="2"/>
  <c r="FD643" i="2"/>
  <c r="FD91" i="2"/>
  <c r="FD315" i="2"/>
  <c r="FD317" i="2"/>
  <c r="FD87" i="2"/>
  <c r="FD160" i="2"/>
  <c r="FD677" i="2"/>
  <c r="FD177" i="2"/>
  <c r="FD175" i="2"/>
  <c r="FD261" i="2"/>
  <c r="FD283" i="2"/>
  <c r="FD89" i="2"/>
  <c r="FD210" i="2"/>
  <c r="FD36" i="2"/>
  <c r="FD772" i="2"/>
  <c r="FD596" i="2"/>
  <c r="FD447" i="2"/>
  <c r="FD781" i="2"/>
  <c r="FD662" i="2"/>
  <c r="FD669" i="2"/>
  <c r="FD537" i="2"/>
  <c r="FD771" i="2"/>
  <c r="FD393" i="2"/>
  <c r="FD172" i="2"/>
  <c r="FD50" i="2"/>
  <c r="FD203" i="2"/>
  <c r="FD392" i="2"/>
  <c r="FD530" i="2"/>
  <c r="FD267" i="2"/>
  <c r="FD750" i="2"/>
  <c r="FD275" i="2"/>
  <c r="FD498" i="2"/>
  <c r="FD117" i="2"/>
  <c r="FD597" i="2"/>
  <c r="FD762" i="2"/>
  <c r="FD67" i="2"/>
  <c r="FD482" i="2"/>
  <c r="FD714" i="2"/>
  <c r="FD481" i="2"/>
  <c r="FD697" i="2"/>
  <c r="FD726" i="2"/>
  <c r="FD790" i="2"/>
  <c r="FD655" i="2"/>
  <c r="Z797" i="2" l="1"/>
  <c r="AA797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G9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S9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</commentList>
</comments>
</file>

<file path=xl/sharedStrings.xml><?xml version="1.0" encoding="utf-8"?>
<sst xmlns="http://schemas.openxmlformats.org/spreadsheetml/2006/main" count="9471" uniqueCount="2183">
  <si>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</si>
  <si>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</si>
  <si>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</si>
  <si>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</si>
  <si>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</si>
  <si>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</si>
  <si>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</si>
  <si>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</si>
  <si>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</si>
  <si>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</si>
  <si>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</si>
  <si>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</si>
  <si>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</si>
  <si>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</si>
  <si>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</si>
  <si>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</si>
  <si>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</si>
  <si>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</si>
  <si>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</si>
  <si>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</si>
  <si>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</si>
  <si>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</si>
  <si>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</si>
  <si>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</si>
  <si>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</si>
  <si>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</si>
  <si>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</si>
  <si>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</si>
  <si>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</si>
  <si>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</si>
  <si>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</si>
  <si>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</si>
  <si>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</si>
  <si>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</si>
  <si>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</si>
  <si>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</si>
  <si>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</si>
  <si>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</si>
  <si>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</si>
  <si>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</si>
  <si>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</si>
  <si>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</si>
  <si>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</si>
  <si>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</si>
  <si>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</si>
  <si>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</si>
  <si>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</si>
  <si>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</si>
  <si>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</si>
  <si>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</si>
  <si>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</si>
  <si>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</si>
  <si>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</si>
  <si>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</si>
  <si>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</si>
  <si>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</si>
  <si>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</si>
  <si>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</si>
  <si>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</si>
  <si>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</si>
  <si>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</si>
  <si>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</si>
  <si>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</si>
  <si>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</si>
  <si>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</si>
  <si>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</si>
  <si>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</si>
  <si>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</si>
  <si>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</si>
  <si>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</si>
  <si>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</si>
  <si>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</si>
  <si>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</si>
  <si>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</si>
  <si>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</si>
  <si>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</si>
  <si>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</si>
  <si>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</si>
  <si>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</si>
  <si>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</si>
  <si>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</si>
  <si>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</si>
  <si>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</si>
  <si>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</si>
  <si>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</si>
  <si>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</si>
  <si>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</si>
  <si>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</si>
  <si>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</si>
  <si>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</si>
  <si>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</si>
  <si>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</si>
  <si>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</si>
  <si>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</si>
  <si>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</si>
  <si>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</si>
  <si>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</si>
  <si>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</si>
  <si>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</si>
  <si>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</si>
  <si>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</si>
  <si>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</si>
  <si>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</si>
  <si>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</si>
  <si>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</si>
  <si>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</si>
  <si>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</si>
  <si>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</si>
  <si>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</si>
  <si>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</si>
  <si>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</si>
  <si>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</si>
  <si>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</si>
  <si>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</si>
  <si>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</si>
  <si>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</si>
  <si>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</si>
  <si>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</si>
  <si>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</si>
  <si>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</si>
  <si>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</si>
  <si>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</si>
  <si>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</si>
  <si>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</si>
  <si>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</si>
  <si>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</si>
  <si>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</si>
  <si>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</si>
  <si>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</si>
  <si>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</si>
  <si>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</si>
  <si>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</si>
  <si>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</si>
  <si>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</si>
  <si>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</si>
  <si>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</si>
  <si>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</si>
  <si>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</si>
  <si>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</si>
  <si>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</si>
  <si>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</si>
  <si>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</si>
  <si>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</si>
  <si>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</si>
  <si>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</si>
  <si>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</si>
  <si>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</si>
  <si>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</si>
  <si>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</si>
  <si>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</si>
  <si>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</si>
  <si>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</si>
  <si>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</si>
  <si>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</si>
  <si>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</si>
  <si>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</si>
  <si>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</si>
  <si>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</si>
  <si>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</si>
  <si>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</si>
  <si>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</si>
  <si>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</si>
  <si>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</si>
  <si>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</si>
  <si>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</si>
  <si>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</si>
  <si>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</si>
  <si>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</si>
  <si>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</si>
  <si>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</si>
  <si>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</si>
  <si>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</si>
  <si>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</si>
  <si>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</si>
  <si>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</si>
  <si>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</si>
  <si>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</si>
  <si>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</si>
  <si>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</si>
  <si>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</si>
  <si>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</si>
  <si>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</si>
  <si>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</si>
  <si>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</si>
  <si>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</si>
  <si>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</si>
  <si>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</si>
  <si>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</si>
  <si>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</si>
  <si>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</si>
  <si>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</si>
  <si>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</si>
  <si>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</si>
  <si>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</si>
  <si>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</si>
  <si>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</si>
  <si>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</si>
  <si>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</si>
  <si>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</si>
  <si>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</si>
  <si>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</si>
  <si>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</si>
  <si>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</si>
  <si>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</si>
  <si>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</si>
  <si>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</si>
  <si>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</si>
  <si>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</si>
  <si>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</si>
  <si>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</si>
  <si>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</si>
  <si>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</si>
  <si>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</si>
  <si>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</si>
  <si>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</si>
  <si>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</si>
  <si>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</si>
  <si>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</si>
  <si>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</si>
  <si>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</si>
  <si>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</si>
  <si>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</si>
  <si>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</si>
  <si>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</si>
  <si>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</si>
  <si>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</si>
  <si>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</si>
  <si>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</si>
  <si>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</si>
  <si>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</si>
  <si>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</si>
  <si>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</si>
  <si>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</si>
  <si>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</si>
  <si>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</si>
  <si>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</si>
  <si>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</si>
  <si>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</si>
  <si>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</si>
  <si>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</si>
  <si>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</si>
  <si>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</si>
  <si>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</si>
  <si>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</si>
  <si>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</si>
  <si>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</si>
  <si>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</si>
  <si>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</si>
  <si>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</si>
  <si>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</si>
  <si>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</si>
  <si>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</si>
  <si>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</si>
  <si>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</si>
  <si>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</si>
  <si>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</si>
  <si>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</si>
  <si>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</si>
  <si>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</si>
  <si>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</si>
  <si>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</si>
  <si>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</si>
  <si>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</si>
  <si>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</si>
  <si>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</si>
  <si>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</si>
  <si>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</si>
  <si>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</si>
  <si>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</si>
  <si>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</si>
  <si>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</si>
  <si>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</si>
  <si>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</si>
  <si>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</si>
  <si>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</si>
  <si>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</si>
  <si>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</si>
  <si>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</si>
  <si>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</si>
  <si>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</si>
  <si>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</si>
  <si>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</si>
  <si>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</si>
  <si>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</si>
  <si>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</si>
  <si>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</si>
  <si>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</si>
  <si>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</si>
  <si>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</si>
  <si>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</si>
  <si>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</si>
  <si>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</si>
  <si>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</si>
  <si>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</si>
  <si>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</si>
  <si>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</si>
  <si>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</si>
  <si>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</si>
  <si>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</si>
  <si>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</si>
  <si>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</si>
  <si>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</si>
  <si>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</si>
  <si>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</si>
  <si>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</si>
  <si>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</si>
  <si>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</si>
  <si>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</si>
  <si>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</si>
  <si>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</si>
  <si>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</si>
  <si>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</si>
  <si>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</si>
  <si>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</si>
  <si>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</si>
  <si>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</si>
  <si>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</si>
  <si>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</si>
  <si>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</si>
  <si>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</si>
  <si>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</si>
  <si>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</si>
  <si>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</si>
  <si>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</si>
  <si>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</si>
  <si>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</si>
  <si>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</si>
  <si>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</si>
  <si>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</si>
  <si>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</si>
  <si>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</si>
  <si>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</si>
  <si>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</si>
  <si>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</si>
  <si>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</si>
  <si>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</si>
  <si>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</si>
  <si>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</si>
  <si>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</si>
  <si>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</si>
  <si>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</si>
  <si>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</si>
  <si>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</si>
  <si>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</si>
  <si>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</si>
  <si>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</si>
  <si>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</si>
  <si>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</si>
  <si>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</si>
  <si>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</si>
  <si>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</si>
  <si>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</si>
  <si>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</si>
  <si>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</si>
  <si>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</si>
  <si>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</si>
  <si>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</si>
  <si>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</si>
  <si>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</si>
  <si>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</si>
  <si>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</si>
  <si>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</si>
  <si>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</si>
  <si>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</si>
  <si>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</si>
  <si>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</si>
  <si>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</si>
  <si>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</si>
  <si>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</si>
  <si>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</si>
  <si>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</si>
  <si>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</si>
  <si>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</si>
  <si>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</si>
  <si>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</si>
  <si>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</si>
  <si>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</si>
  <si>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</si>
  <si>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</si>
  <si>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</si>
  <si>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</si>
  <si>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</si>
  <si>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</si>
  <si>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</si>
  <si>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</si>
  <si>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</si>
  <si>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</si>
  <si>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</si>
  <si>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</si>
  <si>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</si>
  <si>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</si>
  <si>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</si>
  <si>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</si>
  <si>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</si>
  <si>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</si>
  <si>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</si>
  <si>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</si>
  <si>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</si>
  <si>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</si>
  <si>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</si>
  <si>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</si>
  <si>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</si>
  <si>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</si>
  <si>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</si>
  <si>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</si>
  <si>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</si>
  <si>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</si>
  <si>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</si>
  <si>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</si>
  <si>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</si>
  <si>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</si>
  <si>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</si>
  <si>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</si>
  <si>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</si>
  <si>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</si>
  <si>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</si>
  <si>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</si>
  <si>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</si>
  <si>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</si>
  <si>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</si>
  <si>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</si>
  <si>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</si>
  <si>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</si>
  <si>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</si>
  <si>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</si>
  <si>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</si>
  <si>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</si>
  <si>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</si>
  <si>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</si>
  <si>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</si>
  <si>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</si>
  <si>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</si>
  <si>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</si>
  <si>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</si>
  <si>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</si>
  <si>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</si>
  <si>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</si>
  <si>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</si>
  <si>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</si>
  <si>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</si>
  <si>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</si>
  <si>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</si>
  <si>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</si>
  <si>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</si>
  <si>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</si>
  <si>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</si>
  <si>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</si>
  <si>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</si>
  <si>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</si>
  <si>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</si>
  <si>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</si>
  <si>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</si>
  <si>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</si>
  <si>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</si>
  <si>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</si>
  <si>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</si>
  <si>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</si>
  <si>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</si>
  <si>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</si>
  <si>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</si>
  <si>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</si>
  <si>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</si>
  <si>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</si>
  <si>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</si>
  <si>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</si>
  <si>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</si>
  <si>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</si>
  <si>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</si>
  <si>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</si>
  <si>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</si>
  <si>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</si>
  <si>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</si>
  <si>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</si>
  <si>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</si>
  <si>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</si>
  <si>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</si>
  <si>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</si>
  <si>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</si>
  <si>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</si>
  <si>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</si>
  <si>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</si>
  <si>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</si>
  <si>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</si>
  <si>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</si>
  <si>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</si>
  <si>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</si>
  <si>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</si>
  <si>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</si>
  <si>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</si>
  <si>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</si>
  <si>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</si>
  <si>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</si>
  <si>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</si>
  <si>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</si>
  <si>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</si>
  <si>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</si>
  <si>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</si>
  <si>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</si>
  <si>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</si>
  <si>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</si>
  <si>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</si>
  <si>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</si>
  <si>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</si>
  <si>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</si>
  <si>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</si>
  <si>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</si>
  <si>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</si>
  <si>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</si>
  <si>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</si>
  <si>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</si>
  <si>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</si>
  <si>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</si>
  <si>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</si>
  <si>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</si>
  <si>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</si>
  <si>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</si>
  <si>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</si>
  <si>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</si>
  <si>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</si>
  <si>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</si>
  <si>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</si>
  <si>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</si>
  <si>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</si>
  <si>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</si>
  <si>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</si>
  <si>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</si>
  <si>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</si>
  <si>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</si>
  <si>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</si>
  <si>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</si>
  <si>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</si>
  <si>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</si>
  <si>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</si>
  <si>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</si>
  <si>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</si>
  <si>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</si>
  <si>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</si>
  <si>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</si>
  <si>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</si>
  <si>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</si>
  <si>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</si>
  <si>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</si>
  <si>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</si>
  <si>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</si>
  <si>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</si>
  <si>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</si>
  <si>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</si>
  <si>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</si>
  <si>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</si>
  <si>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</si>
  <si>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</si>
  <si>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</si>
  <si>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</si>
  <si>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</si>
  <si>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</si>
  <si>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</si>
  <si>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</si>
  <si>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</si>
  <si>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</si>
  <si>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</si>
  <si>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</si>
  <si>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</si>
  <si>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</si>
  <si>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</si>
  <si>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</si>
  <si>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</si>
  <si>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</si>
  <si>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</si>
  <si>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</si>
  <si>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</si>
  <si>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</si>
  <si>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</si>
  <si>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</si>
  <si>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</si>
  <si>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</si>
  <si>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</si>
  <si>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</si>
  <si>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</si>
  <si>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</si>
  <si>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</si>
  <si>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</si>
  <si>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</si>
  <si>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</si>
  <si>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</si>
  <si>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</si>
  <si>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</si>
  <si>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</si>
  <si>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</si>
  <si>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</si>
  <si>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</si>
  <si>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</si>
  <si>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</si>
  <si>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</si>
  <si>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</si>
  <si>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</si>
  <si>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</si>
  <si>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</si>
  <si>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</si>
  <si>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</si>
  <si>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</si>
  <si>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</si>
  <si>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</si>
  <si>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</si>
  <si>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</si>
  <si>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</si>
  <si>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</si>
  <si>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</si>
  <si>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</si>
  <si>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</si>
  <si>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</si>
  <si>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</si>
  <si>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</si>
  <si>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</si>
  <si>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</si>
  <si>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</si>
  <si>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</si>
  <si>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</si>
  <si>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</si>
  <si>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</si>
  <si>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</si>
  <si>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</si>
  <si>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</si>
  <si>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</si>
  <si>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</si>
  <si>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</si>
  <si>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</si>
  <si>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</si>
  <si>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</si>
  <si>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</si>
  <si>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</si>
  <si>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</si>
  <si>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</si>
  <si>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</si>
  <si>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</si>
  <si>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</si>
  <si>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</si>
  <si>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</si>
  <si>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</si>
  <si>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</si>
  <si>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</si>
  <si>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</si>
  <si>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</si>
  <si>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</si>
  <si>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</si>
  <si>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</si>
  <si>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</si>
  <si>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</si>
  <si>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</si>
  <si>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</si>
  <si>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</si>
  <si>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</si>
  <si>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</si>
  <si>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</si>
  <si>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</si>
  <si>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</si>
  <si>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</si>
  <si>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</si>
  <si>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</si>
  <si>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</si>
  <si>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</si>
  <si>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</si>
  <si>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</si>
  <si>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</si>
  <si>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</si>
  <si>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</si>
  <si>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</si>
  <si>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</si>
  <si>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</si>
  <si>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</si>
  <si>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</si>
  <si>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</si>
  <si>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</si>
  <si>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</si>
  <si>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</si>
  <si>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</si>
  <si>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</si>
  <si>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</si>
  <si>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</si>
  <si>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</si>
  <si>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</si>
  <si>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</si>
  <si>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</si>
  <si>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</si>
  <si>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</si>
  <si>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</si>
  <si>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</si>
  <si>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</si>
  <si>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</si>
  <si>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</si>
  <si>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</si>
  <si>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</si>
  <si>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</si>
  <si>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</si>
  <si>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</si>
  <si>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</si>
  <si>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</si>
  <si>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</si>
  <si>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</si>
  <si>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</si>
  <si>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</si>
  <si>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</si>
  <si>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</si>
  <si>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</si>
  <si>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</si>
  <si>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</si>
  <si>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</si>
  <si>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</si>
  <si>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</si>
  <si>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</si>
  <si>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</si>
  <si>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</si>
  <si>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</si>
  <si>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</si>
  <si>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</si>
  <si>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</si>
  <si>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</si>
  <si>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</si>
  <si>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</si>
  <si>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</si>
  <si>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</si>
  <si>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</si>
  <si>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</si>
  <si>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</si>
  <si>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</si>
  <si>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</si>
  <si>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</si>
  <si>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</si>
  <si>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</si>
  <si>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</si>
  <si>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</si>
  <si>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</si>
  <si>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</si>
  <si>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</si>
  <si>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</si>
  <si>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</si>
  <si>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</si>
  <si>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</si>
  <si>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</si>
  <si>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</si>
  <si>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</si>
  <si>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</si>
  <si>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</si>
  <si>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</si>
  <si>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</si>
  <si>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</si>
  <si>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</si>
  <si>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</si>
  <si>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</si>
  <si>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</si>
  <si>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</si>
  <si>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</si>
  <si>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</si>
  <si>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</si>
  <si>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</si>
  <si>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</si>
  <si>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</si>
  <si>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</si>
  <si>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</si>
  <si>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</si>
  <si>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</si>
  <si>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</si>
  <si>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</si>
  <si>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</si>
  <si>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</si>
  <si>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</si>
  <si>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</si>
  <si>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</si>
  <si>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</si>
  <si>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</si>
  <si>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</si>
  <si>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</si>
  <si>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</si>
  <si>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</si>
  <si>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</si>
  <si>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</si>
  <si>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</si>
  <si>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</si>
  <si>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</si>
  <si>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</si>
  <si>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</si>
  <si>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</si>
  <si>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</si>
  <si>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</si>
  <si>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</si>
  <si>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</si>
  <si>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</si>
  <si>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</si>
  <si>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</si>
  <si>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</si>
  <si>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</si>
  <si>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</si>
  <si>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</si>
  <si>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</si>
  <si>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</si>
  <si>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</si>
  <si>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</si>
  <si>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</si>
  <si>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</si>
  <si>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</si>
  <si>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</si>
  <si>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</si>
  <si>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</si>
  <si>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</si>
  <si>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</si>
  <si>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</si>
  <si>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</si>
  <si>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</si>
  <si>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</si>
  <si>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</si>
  <si>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</si>
  <si>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</si>
  <si>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</si>
  <si>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</si>
  <si>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</si>
  <si>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</si>
  <si>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</si>
  <si>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</si>
  <si>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</si>
  <si>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</si>
  <si>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</si>
  <si>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</si>
  <si>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</si>
  <si>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</si>
  <si>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</si>
  <si>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</si>
  <si>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</si>
  <si>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</si>
  <si>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</si>
  <si>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</si>
  <si>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</si>
  <si>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</si>
  <si>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</si>
  <si>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</si>
  <si>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</si>
  <si>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</si>
  <si>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</si>
  <si>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</si>
  <si>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</si>
  <si>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</si>
  <si>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</si>
  <si>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</si>
  <si>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</si>
  <si>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</si>
  <si>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</si>
  <si>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</si>
  <si>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</si>
  <si>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</si>
  <si>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</si>
  <si>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</si>
  <si>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</si>
  <si>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</si>
  <si>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</si>
  <si>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</si>
  <si>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</si>
  <si>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</si>
  <si>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</si>
  <si>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</si>
  <si>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</si>
  <si>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</si>
  <si>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</si>
  <si>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</si>
  <si>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</si>
  <si>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</si>
  <si>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</si>
  <si>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</si>
  <si>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</si>
  <si>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</si>
  <si>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</si>
  <si>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</si>
  <si>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</si>
  <si>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</si>
  <si>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</si>
  <si>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</si>
  <si>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</si>
  <si>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</si>
  <si>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</si>
  <si>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</si>
  <si>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</si>
  <si>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</si>
  <si>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</si>
  <si>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</si>
  <si>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</si>
  <si>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</si>
  <si>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</si>
  <si>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</si>
  <si>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</si>
  <si>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</si>
  <si>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</si>
  <si>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</si>
  <si>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</si>
  <si>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</si>
  <si>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</si>
  <si>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</si>
  <si>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</si>
  <si>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</si>
  <si>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</si>
  <si>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</si>
  <si>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</si>
  <si>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</si>
  <si>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</si>
  <si>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</si>
  <si>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</si>
  <si>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</si>
  <si>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</si>
  <si>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</si>
  <si>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</si>
  <si>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</si>
  <si>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</si>
  <si>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</si>
  <si>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</si>
  <si>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</si>
  <si>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</si>
  <si>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</si>
  <si>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</si>
  <si>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</si>
  <si>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</si>
  <si>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</si>
  <si>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</si>
  <si>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</si>
  <si>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</si>
  <si>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</si>
  <si>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</si>
  <si>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</si>
  <si>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</si>
  <si>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</si>
  <si>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</si>
  <si>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</si>
  <si>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</si>
  <si>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</si>
  <si>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</si>
  <si>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</si>
  <si>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</si>
  <si>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</si>
  <si>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</si>
  <si>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</si>
  <si>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</si>
  <si>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</si>
  <si>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</si>
  <si>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</si>
  <si>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</si>
  <si>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</si>
  <si>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</si>
  <si>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</si>
  <si>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</si>
  <si>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</si>
  <si>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</si>
  <si>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</si>
  <si>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</si>
  <si>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</si>
  <si>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</si>
  <si>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</si>
  <si>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</si>
  <si>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</si>
  <si>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</si>
  <si>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</si>
  <si>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</si>
  <si>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</si>
  <si>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</si>
  <si>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</si>
  <si>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</si>
  <si>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</si>
  <si>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</si>
  <si>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</si>
  <si>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</si>
  <si>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</si>
  <si>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</si>
  <si>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</si>
  <si>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</si>
  <si>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</si>
  <si>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</si>
  <si>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</si>
  <si>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</si>
  <si>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</si>
  <si>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</si>
  <si>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</si>
  <si>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</si>
  <si>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</si>
  <si>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</si>
  <si>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</si>
  <si>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</si>
  <si>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</si>
  <si>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</si>
  <si>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</si>
  <si>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</si>
  <si>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</si>
  <si>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</si>
  <si>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</si>
  <si>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</si>
  <si>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</si>
  <si>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</si>
  <si>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</si>
  <si>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</si>
  <si>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</si>
  <si>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</si>
  <si>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</si>
  <si>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</si>
  <si>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</si>
  <si>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</si>
  <si>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</si>
  <si>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</si>
  <si>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</si>
  <si>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</si>
  <si>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</si>
  <si>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</si>
  <si>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</si>
  <si>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</si>
  <si>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</si>
  <si>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</si>
  <si>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</si>
  <si>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</si>
  <si>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</si>
  <si>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</si>
  <si>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</si>
  <si>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</si>
  <si>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</si>
  <si>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</si>
  <si>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</si>
  <si>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</si>
  <si>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</si>
  <si>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</si>
  <si>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</si>
  <si>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</si>
  <si>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</si>
  <si>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</si>
  <si>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</si>
  <si>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</si>
  <si>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</si>
  <si>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</si>
  <si>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</si>
  <si>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</si>
  <si>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</si>
  <si>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</si>
  <si>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</si>
  <si>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</si>
  <si>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</si>
  <si>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</si>
  <si>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</si>
  <si>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</si>
  <si>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</si>
  <si>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</si>
  <si>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</si>
  <si>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</si>
  <si>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</si>
  <si>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</si>
  <si>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</si>
  <si>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</si>
  <si>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</si>
  <si>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</si>
  <si>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</si>
  <si>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</si>
  <si>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</si>
  <si>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</si>
  <si>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</si>
  <si>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</si>
  <si>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</si>
  <si>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</si>
  <si>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</si>
  <si>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</si>
  <si>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</si>
  <si>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</si>
  <si>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</si>
  <si>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</si>
  <si>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</si>
  <si>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</si>
  <si>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</si>
  <si>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</si>
  <si>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</si>
  <si>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</si>
  <si>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</si>
  <si>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</si>
  <si>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</si>
  <si>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</si>
  <si>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</si>
  <si>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</si>
  <si>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</si>
  <si>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</si>
  <si>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</si>
  <si>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</si>
  <si>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</si>
  <si>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</si>
  <si>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</si>
  <si>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</si>
  <si>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</si>
  <si>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</si>
  <si>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</si>
  <si>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</si>
  <si>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</si>
  <si>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</si>
  <si>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</si>
  <si>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</si>
  <si>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</si>
  <si>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</si>
  <si>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</si>
  <si>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</si>
  <si>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</si>
  <si>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</si>
  <si>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</si>
  <si>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</si>
  <si>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</si>
  <si>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</si>
  <si>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</si>
  <si>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</si>
  <si>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</si>
  <si>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</si>
  <si>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</si>
  <si>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</si>
  <si>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</si>
  <si>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</si>
  <si>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</si>
  <si>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</si>
  <si>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</si>
  <si>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</si>
  <si>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</si>
  <si>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</si>
  <si>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</si>
  <si>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</si>
  <si>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</si>
  <si>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</si>
  <si>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</si>
  <si>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</si>
  <si>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</si>
  <si>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</si>
  <si>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</si>
  <si>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</si>
  <si>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</si>
  <si>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</si>
  <si>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</si>
  <si>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</si>
  <si>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</si>
  <si>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</si>
  <si>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</si>
  <si>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</si>
  <si>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</si>
  <si>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</si>
  <si>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</si>
  <si>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</si>
  <si>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</si>
  <si>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</si>
  <si>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</si>
  <si>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</si>
  <si>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</si>
  <si>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</si>
  <si>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</si>
  <si>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</si>
  <si>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</si>
  <si>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</si>
  <si>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</si>
  <si>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</si>
  <si>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</si>
  <si>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</si>
  <si>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</si>
  <si>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</si>
  <si>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</si>
  <si>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</si>
  <si>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</si>
  <si>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</si>
  <si>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</si>
  <si>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</si>
  <si>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</si>
  <si>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</si>
  <si>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</si>
  <si>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</si>
  <si>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</si>
  <si>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</si>
  <si>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</si>
  <si>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</si>
  <si>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</si>
  <si>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</si>
  <si>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</si>
  <si>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</si>
  <si>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</si>
  <si>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</si>
  <si>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</si>
  <si>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</si>
  <si>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Objetivo</t>
  </si>
  <si>
    <t>Politica Pública</t>
  </si>
  <si>
    <t>Fecha de inicio</t>
  </si>
  <si>
    <t>Fecha de Cierre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</si>
  <si>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</si>
  <si>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</si>
  <si>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</si>
  <si>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</si>
  <si>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</si>
  <si>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</si>
  <si>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</si>
  <si>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</si>
  <si>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</si>
  <si>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</si>
  <si>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</si>
  <si>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</si>
  <si>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</si>
  <si>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</si>
  <si>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</si>
  <si>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</si>
  <si>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</si>
  <si>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</si>
  <si>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</si>
  <si>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</si>
  <si>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</si>
  <si>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</si>
  <si>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</si>
  <si>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</si>
  <si>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</si>
  <si>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</si>
  <si>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</si>
  <si>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</si>
  <si>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</si>
  <si>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</si>
  <si>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</si>
  <si>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</si>
  <si>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</si>
  <si>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</si>
  <si>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</si>
  <si>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</si>
  <si>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</si>
  <si>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</si>
  <si>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</si>
  <si>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</si>
  <si>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</si>
  <si>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</si>
  <si>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</si>
  <si>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</si>
  <si>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</si>
  <si>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</si>
  <si>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</si>
  <si>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</si>
  <si>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</si>
  <si>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</si>
  <si>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</si>
  <si>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</si>
  <si>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</si>
  <si>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</si>
  <si>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</si>
  <si>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</si>
  <si>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</si>
  <si>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</si>
  <si>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</si>
  <si>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</si>
  <si>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</si>
  <si>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</si>
  <si>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</si>
  <si>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</si>
  <si>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</si>
  <si>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</si>
  <si>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</si>
  <si>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</si>
  <si>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</si>
  <si>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</si>
  <si>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</si>
  <si>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</si>
  <si>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</si>
  <si>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</si>
  <si>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</si>
  <si>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</si>
  <si>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</si>
  <si>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</si>
  <si>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</si>
  <si>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</si>
  <si>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</si>
  <si>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</si>
  <si>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</si>
  <si>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</si>
  <si>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</si>
  <si>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</si>
  <si>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</si>
  <si>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</si>
  <si>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</si>
  <si>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</si>
  <si>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</si>
  <si>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</si>
  <si>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</si>
  <si>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</si>
  <si>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</si>
  <si>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</si>
  <si>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</si>
  <si>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</si>
  <si>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</si>
  <si>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</si>
  <si>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</si>
  <si>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</si>
  <si>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</si>
  <si>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</si>
  <si>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</si>
  <si>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</si>
  <si>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</si>
  <si>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</si>
  <si>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</si>
  <si>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</si>
  <si>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</si>
  <si>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</si>
  <si>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</si>
  <si>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</si>
  <si>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</si>
  <si>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</si>
  <si>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</si>
  <si>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</si>
  <si>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</si>
  <si>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</si>
  <si>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</si>
  <si>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</si>
  <si>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</si>
  <si>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</si>
  <si>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</si>
  <si>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</si>
  <si>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</si>
  <si>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</si>
  <si>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</si>
  <si>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</si>
  <si>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</si>
  <si>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</si>
  <si>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</si>
  <si>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</si>
  <si>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</si>
  <si>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</si>
  <si>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</si>
  <si>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</si>
  <si>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</si>
  <si>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</si>
  <si>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</si>
  <si>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</si>
  <si>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</si>
  <si>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</si>
  <si>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</si>
  <si>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</si>
  <si>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</si>
  <si>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</si>
  <si>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</si>
  <si>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</si>
  <si>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</si>
  <si>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</si>
  <si>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</si>
  <si>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</si>
  <si>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</si>
  <si>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</si>
  <si>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</si>
  <si>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</si>
  <si>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</si>
  <si>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</si>
  <si>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</si>
  <si>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</si>
  <si>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</si>
  <si>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</si>
  <si>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</si>
  <si>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</si>
  <si>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</si>
  <si>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</si>
  <si>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</si>
  <si>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</si>
  <si>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</si>
  <si>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</si>
  <si>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</si>
  <si>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</si>
  <si>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</si>
  <si>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</si>
  <si>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</si>
  <si>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</si>
  <si>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</si>
  <si>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</si>
  <si>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</si>
  <si>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</si>
  <si>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</si>
  <si>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</si>
  <si>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</si>
  <si>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</si>
  <si>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</si>
  <si>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</si>
  <si>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</si>
  <si>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</si>
  <si>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</si>
  <si>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</si>
  <si>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</si>
  <si>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</si>
  <si>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</si>
  <si>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</si>
  <si>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</si>
  <si>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</si>
  <si>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</si>
  <si>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</si>
  <si>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</si>
  <si>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</si>
  <si>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</si>
  <si>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</si>
  <si>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</si>
  <si>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</si>
  <si>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</si>
  <si>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</si>
  <si>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</si>
  <si>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</si>
  <si>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</si>
  <si>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</si>
  <si>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</si>
  <si>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</si>
  <si>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</si>
  <si>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</si>
  <si>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</si>
  <si>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</si>
  <si>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</si>
  <si>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</si>
  <si>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</si>
  <si>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</si>
  <si>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</si>
  <si>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</si>
  <si>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</si>
  <si>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</si>
  <si>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</si>
  <si>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</si>
  <si>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</si>
  <si>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</si>
  <si>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</si>
  <si>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</si>
  <si>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</si>
  <si>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</si>
  <si>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</si>
  <si>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</si>
  <si>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</si>
  <si>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</si>
  <si>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</si>
  <si>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</si>
  <si>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</si>
  <si>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</si>
  <si>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</si>
  <si>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</si>
  <si>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</si>
  <si>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</si>
  <si>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</si>
  <si>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</si>
  <si>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</si>
  <si>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</si>
  <si>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</si>
  <si>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</si>
  <si>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</si>
  <si>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</si>
  <si>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</si>
  <si>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</si>
  <si>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</si>
  <si>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</si>
  <si>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</si>
  <si>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</si>
  <si>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</si>
  <si>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</si>
  <si>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</si>
  <si>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</si>
  <si>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</si>
  <si>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</si>
  <si>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</si>
  <si>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</si>
  <si>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</si>
  <si>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</si>
  <si>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</si>
  <si>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</si>
  <si>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</si>
  <si>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</si>
  <si>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</si>
  <si>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</si>
  <si>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</si>
  <si>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</si>
  <si>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</si>
  <si>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</si>
  <si>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</si>
  <si>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</si>
  <si>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</si>
  <si>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</si>
  <si>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</si>
  <si>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</si>
  <si>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</si>
  <si>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</si>
  <si>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</si>
  <si>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</si>
  <si>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</si>
  <si>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</si>
  <si>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</si>
  <si>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</si>
  <si>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</si>
  <si>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</si>
  <si>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</si>
  <si>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</si>
  <si>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</si>
  <si>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</si>
  <si>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</si>
  <si>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</si>
  <si>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</si>
  <si>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</si>
  <si>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</si>
  <si>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</si>
  <si>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</si>
  <si>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</si>
  <si>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</si>
  <si>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</si>
  <si>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</si>
  <si>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</si>
  <si>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</si>
  <si>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</si>
  <si>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</si>
  <si>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</si>
  <si>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</si>
  <si>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</si>
  <si>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</si>
  <si>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</si>
  <si>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</si>
  <si>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</si>
  <si>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</si>
  <si>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</si>
  <si>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</si>
  <si>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</si>
  <si>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</si>
  <si>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</si>
  <si>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</si>
  <si>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</si>
  <si>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</si>
  <si>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</si>
  <si>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</si>
  <si>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</si>
  <si>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</si>
  <si>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</si>
  <si>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</si>
  <si>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</si>
  <si>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</si>
  <si>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</si>
  <si>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</si>
  <si>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</si>
  <si>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</si>
  <si>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</si>
  <si>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</si>
  <si>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</si>
  <si>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</si>
  <si>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</si>
  <si>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</si>
  <si>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</si>
  <si>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</si>
  <si>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</si>
  <si>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</si>
  <si>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</si>
  <si>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</si>
  <si>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</si>
  <si>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</si>
  <si>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</si>
  <si>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</si>
  <si>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</si>
  <si>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</si>
  <si>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</si>
  <si>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</si>
  <si>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</si>
  <si>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</si>
  <si>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</si>
  <si>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</si>
  <si>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</si>
  <si>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</si>
  <si>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</si>
  <si>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</si>
  <si>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</si>
  <si>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</si>
  <si>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</si>
  <si>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</si>
  <si>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</si>
  <si>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</si>
  <si>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</si>
  <si>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</si>
  <si>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</si>
  <si>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</si>
  <si>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</si>
  <si>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</si>
  <si>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</si>
  <si>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</si>
  <si>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</si>
  <si>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</si>
  <si>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</si>
  <si>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</si>
  <si>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</si>
  <si>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</si>
  <si>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</si>
  <si>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</si>
  <si>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</si>
  <si>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</si>
  <si>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</si>
  <si>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</si>
  <si>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</si>
  <si>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</si>
  <si>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</si>
  <si>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</si>
  <si>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</si>
  <si>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</si>
  <si>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</si>
  <si>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</si>
  <si>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</si>
  <si>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</si>
  <si>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</si>
  <si>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</si>
  <si>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</si>
  <si>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</si>
  <si>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</si>
  <si>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</si>
  <si>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</si>
  <si>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</si>
  <si>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</si>
  <si>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</si>
  <si>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</si>
  <si>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</si>
  <si>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</si>
  <si>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</si>
  <si>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</si>
  <si>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</si>
  <si>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</si>
  <si>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</si>
  <si>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</si>
  <si>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</si>
  <si>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</si>
  <si>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</si>
  <si>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</si>
  <si>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</si>
  <si>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</si>
  <si>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</si>
  <si>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</si>
  <si>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</si>
  <si>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</si>
  <si>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</si>
  <si>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</si>
  <si>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</si>
  <si>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</si>
  <si>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</si>
  <si>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</si>
  <si>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</si>
  <si>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</si>
  <si>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</si>
  <si>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</si>
  <si>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</si>
  <si>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</si>
  <si>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</si>
  <si>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</si>
  <si>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</si>
  <si>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</si>
  <si>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</si>
  <si>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</si>
  <si>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</si>
  <si>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</si>
  <si>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</si>
  <si>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</si>
  <si>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</si>
  <si>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</si>
  <si>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</si>
  <si>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</si>
  <si>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</si>
  <si>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</si>
  <si>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</si>
  <si>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</si>
  <si>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</si>
  <si>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</si>
  <si>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</si>
  <si>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</si>
  <si>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</si>
  <si>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</si>
  <si>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</si>
  <si>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</si>
  <si>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</si>
  <si>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</si>
  <si>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</si>
  <si>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</si>
  <si>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</si>
  <si>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</si>
  <si>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</si>
  <si>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</si>
  <si>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</si>
  <si>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</si>
  <si>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</si>
  <si>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</si>
  <si>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</si>
  <si>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</si>
  <si>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</si>
  <si>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</si>
  <si>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</si>
  <si>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</si>
  <si>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</si>
  <si>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</si>
  <si>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</si>
  <si>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</si>
  <si>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</si>
  <si>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</si>
  <si>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</si>
  <si>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</si>
  <si>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</si>
  <si>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</si>
  <si>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</si>
  <si>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</si>
  <si>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</si>
  <si>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</si>
  <si>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</si>
  <si>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</si>
  <si>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</si>
  <si>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</si>
  <si>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</si>
  <si>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</si>
  <si>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</si>
  <si>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</si>
  <si>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</si>
  <si>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</si>
  <si>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</si>
  <si>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</si>
  <si>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</si>
  <si>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</si>
  <si>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</si>
  <si>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</si>
  <si>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</si>
  <si>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</si>
  <si>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</si>
  <si>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</si>
  <si>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</si>
  <si>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</si>
  <si>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</si>
  <si>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</si>
  <si>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</si>
  <si>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</si>
  <si>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</si>
  <si>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</si>
  <si>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</si>
  <si>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</si>
  <si>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</si>
  <si>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</si>
  <si>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</si>
  <si>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</si>
  <si>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</si>
  <si>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</si>
  <si>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</si>
  <si>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</si>
  <si>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</si>
  <si>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</si>
  <si>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</si>
  <si>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</si>
  <si>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</si>
  <si>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</si>
  <si>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</si>
  <si>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</si>
  <si>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</si>
  <si>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</si>
  <si>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</si>
  <si>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</si>
  <si>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</si>
  <si>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</si>
  <si>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</si>
  <si>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</si>
  <si>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</si>
  <si>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</si>
  <si>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</si>
  <si>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</si>
  <si>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</si>
  <si>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</si>
  <si>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</si>
  <si>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</si>
  <si>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</si>
  <si>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</si>
  <si>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</si>
  <si>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</si>
  <si>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</si>
  <si>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</si>
  <si>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</si>
  <si>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</si>
  <si>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</si>
  <si>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</si>
  <si>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</si>
  <si>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</si>
  <si>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</si>
  <si>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</si>
  <si>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</si>
  <si>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</si>
  <si>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</si>
  <si>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</si>
  <si>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</si>
  <si>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</si>
  <si>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</si>
  <si>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</si>
  <si>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</si>
  <si>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</si>
  <si>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</si>
  <si>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</si>
  <si>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</si>
  <si>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</si>
  <si>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</si>
  <si>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</si>
  <si>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</si>
  <si>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</si>
  <si>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</si>
  <si>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</si>
  <si>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</si>
  <si>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</si>
  <si>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</si>
  <si>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</si>
  <si>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</si>
  <si>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</si>
  <si>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</si>
  <si>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</si>
  <si>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</si>
  <si>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</si>
  <si>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</si>
  <si>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</si>
  <si>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</si>
  <si>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</si>
  <si>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</si>
  <si>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</si>
  <si>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</si>
  <si>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</si>
  <si>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</si>
  <si>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</si>
  <si>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</si>
  <si>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</si>
  <si>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</si>
  <si>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</si>
  <si>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</si>
  <si>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</si>
  <si>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</si>
  <si>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</si>
  <si>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</si>
  <si>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</si>
  <si>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</si>
  <si>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</si>
  <si>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</si>
  <si>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</si>
  <si>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</si>
  <si>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</si>
  <si>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</si>
  <si>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</si>
  <si>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</si>
  <si>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</si>
  <si>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</si>
  <si>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</si>
  <si>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</si>
  <si>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</si>
  <si>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</si>
  <si>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</si>
  <si>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</si>
  <si>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</si>
  <si>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</si>
  <si>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</si>
  <si>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</si>
  <si>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</si>
  <si>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</si>
  <si>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</si>
  <si>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</si>
  <si>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</si>
  <si>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</si>
  <si>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</si>
  <si>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</si>
  <si>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</si>
  <si>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</si>
  <si>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</si>
  <si>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</si>
  <si>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</si>
  <si>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</si>
  <si>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</si>
  <si>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</si>
  <si>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</si>
  <si>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</si>
  <si>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</si>
  <si>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</si>
  <si>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</si>
  <si>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</si>
  <si>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</si>
  <si>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</si>
  <si>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</si>
  <si>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</si>
  <si>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</si>
  <si>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</si>
  <si>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</si>
  <si>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</si>
  <si>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</si>
  <si>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</si>
  <si>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</si>
  <si>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</si>
  <si>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</si>
  <si>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</si>
  <si>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</si>
  <si>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</si>
  <si>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</si>
  <si>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</si>
  <si>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</si>
  <si>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</si>
  <si>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</si>
  <si>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</si>
  <si>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</si>
  <si>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</si>
  <si>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</si>
  <si>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</si>
  <si>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</si>
  <si>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</si>
  <si>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</si>
  <si>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</si>
  <si>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</si>
  <si>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</si>
  <si>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</si>
  <si>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</si>
  <si>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</si>
  <si>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</si>
  <si>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</si>
  <si>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</si>
  <si>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</si>
  <si>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</si>
  <si>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</si>
  <si>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</si>
  <si>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</si>
  <si>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</si>
  <si>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</si>
  <si>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</si>
  <si>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</si>
  <si>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</si>
  <si>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</si>
  <si>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</si>
  <si>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</si>
  <si>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</si>
  <si>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</si>
  <si>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</si>
  <si>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</si>
  <si>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</si>
  <si>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</si>
  <si>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</si>
  <si>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</si>
  <si>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</si>
  <si>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</si>
  <si>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</si>
  <si>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</si>
  <si>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</si>
  <si>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</si>
  <si>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</si>
  <si>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</si>
  <si>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</si>
  <si>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</si>
  <si>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</si>
  <si>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</si>
  <si>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</si>
  <si>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</si>
  <si>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</si>
  <si>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</si>
  <si>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r>
      <t xml:space="preserve">VIGENCIA
</t>
    </r>
    <r>
      <rPr>
        <sz val="10"/>
        <rFont val="Century Gothic"/>
        <family val="2"/>
      </rPr>
      <t>23-Jun-2020</t>
    </r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</si>
  <si>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</si>
  <si>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</si>
  <si>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</si>
  <si>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</si>
  <si>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</si>
  <si>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</si>
  <si>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Categoría A+: 5%</t>
  </si>
  <si>
    <t>Categoría A: 33%</t>
  </si>
  <si>
    <t>Categoría B: 31%</t>
  </si>
  <si>
    <t>Categoría C: 31%</t>
  </si>
  <si>
    <t>NP</t>
  </si>
  <si>
    <t>&lt;26,20</t>
  </si>
  <si>
    <t>36.66</t>
  </si>
  <si>
    <t xml:space="preserve">NP </t>
  </si>
  <si>
    <t>Al menos 5%</t>
  </si>
  <si>
    <t>Al menos 1%</t>
  </si>
  <si>
    <t>0.5</t>
  </si>
  <si>
    <t>0.25</t>
  </si>
  <si>
    <t>Meta de producto 2021</t>
  </si>
  <si>
    <t>Gastos de personal</t>
  </si>
  <si>
    <t>Adquisición de bienes y servicios</t>
  </si>
  <si>
    <t>Transferencias corrientes</t>
  </si>
  <si>
    <t>Transferencias de capital</t>
  </si>
  <si>
    <t xml:space="preserve">Gastos de comercialización y producción </t>
  </si>
  <si>
    <t>Adquisición de activos financiero</t>
  </si>
  <si>
    <t xml:space="preserve">Disminución de pasivos </t>
  </si>
  <si>
    <t>Gastos por tributos, multas, sanciones e intereses de mora</t>
  </si>
  <si>
    <r>
      <t xml:space="preserve">Realizar capacitación para elaboracion de autodiagnosticos y planes de accion de las politicas MIPG
Actualizar los autodiagnosticos y planes de accion de las politicas MIPG 
Gestionar el cumplimiento del convenio interinstitucional para el fortalecimiento de la gestion y desemepeño institucional
Realizar acompañamiento en la ejecucion de planes de accion de las politicas MIPG 
Gestionar las estrategias para el cumplimiento de las politicas MIPG de la OPGI - </t>
    </r>
    <r>
      <rPr>
        <sz val="11"/>
        <color rgb="FFFF0000"/>
        <rFont val="Calibri"/>
        <family val="2"/>
        <scheme val="minor"/>
      </rPr>
      <t>Formulación de la politica de administracion de riesgos</t>
    </r>
    <r>
      <rPr>
        <sz val="11"/>
        <color theme="1"/>
        <rFont val="Calibri"/>
        <family val="2"/>
        <scheme val="minor"/>
      </rPr>
      <t xml:space="preserve">
Administrar la plataforma SUIT
Realizar monitoreo a los planes de accion de las politicas MIPG
Realizar los comites institucionales de gestion y desemepeño del MIPG
Realizar monitoreo a los compromisos adquiridos del comite institucional de gestion y desemepeño
</t>
    </r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</si>
  <si>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</si>
  <si>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</si>
  <si>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</si>
  <si>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</si>
  <si>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</si>
  <si>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</si>
  <si>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</si>
  <si>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</si>
  <si>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</si>
  <si>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</si>
  <si>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</si>
  <si>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</si>
  <si>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</si>
  <si>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</si>
  <si>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</si>
  <si>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</si>
  <si>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</si>
  <si>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</si>
  <si>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</si>
  <si>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</si>
  <si>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</si>
  <si>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</si>
  <si>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</si>
  <si>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</si>
  <si>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</si>
  <si>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</si>
  <si>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</si>
  <si>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</si>
  <si>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</si>
  <si>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</si>
  <si>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</si>
  <si>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</si>
  <si>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</si>
  <si>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</si>
  <si>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</si>
  <si>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</si>
  <si>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</si>
  <si>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</si>
  <si>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</si>
  <si>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</si>
  <si>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</si>
  <si>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</si>
  <si>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</si>
  <si>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</si>
  <si>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</si>
  <si>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</si>
  <si>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</si>
  <si>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</si>
  <si>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</si>
  <si>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</si>
  <si>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</si>
  <si>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</si>
  <si>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</si>
  <si>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</si>
  <si>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</si>
  <si>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</si>
  <si>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</si>
  <si>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</si>
  <si>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</si>
  <si>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</si>
  <si>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</si>
  <si>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</si>
  <si>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</si>
  <si>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</si>
  <si>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</si>
  <si>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</si>
  <si>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</si>
  <si>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</si>
  <si>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</si>
  <si>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</si>
  <si>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</si>
  <si>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</si>
  <si>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</si>
  <si>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</si>
  <si>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</si>
  <si>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</si>
  <si>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</si>
  <si>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</si>
  <si>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</si>
  <si>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</si>
  <si>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1500 Intersubsectorial Desarrollo Social</t>
  </si>
  <si>
    <t>0700 Intersubsectorial Educación</t>
  </si>
  <si>
    <t>0300 Intersubsectorial Salud</t>
  </si>
  <si>
    <t>0900 Intersubsectorial Ambiente</t>
  </si>
  <si>
    <t>0400 Intersubsectorial Comunicaciones</t>
  </si>
  <si>
    <t>1000 Intersubsectorial Gobierno</t>
  </si>
  <si>
    <t>1400 Intersubsectorial Vivienda y Desarrollo Territorial</t>
  </si>
  <si>
    <t>1400 Intersubsectorial Vivienda y Desarrollo
territorial</t>
  </si>
  <si>
    <t xml:space="preserve">1603 Arte y Cultura </t>
  </si>
  <si>
    <t>1604 Recreación y deporte</t>
  </si>
  <si>
    <t>0200 Intersubsectorial Industria y Comercio</t>
  </si>
  <si>
    <t>1300 Intersubsectorial Trabajo y Bienestar Social</t>
  </si>
  <si>
    <t>1100 Intersubsectorial Agricultura y desarrollo rural</t>
  </si>
  <si>
    <t>1100 Intersubsectorial Agricultura y desarrollo rural 19 Salud y Protección Social 0300</t>
  </si>
  <si>
    <t>0600 Intersubsectorial Transporte</t>
  </si>
  <si>
    <t>1900 Intersubsectorial Minas y Energía</t>
  </si>
  <si>
    <t>0800 Intersubsectorial Justicia</t>
  </si>
  <si>
    <t>1603 Arte y cultura</t>
  </si>
  <si>
    <t>1400 Intersubsectorial Vivienda y Desarrollo territorial</t>
  </si>
  <si>
    <t>1003 Planificación y estadística</t>
  </si>
  <si>
    <t>1100 Intersubsectorial Agricultura y desarrollo
rural</t>
  </si>
  <si>
    <t>MANUAL DE CLASIFICACIÓN PROGRAMÁTICO DEL GASTO PÚBLICO</t>
  </si>
  <si>
    <t>Meta de resultado 2021</t>
  </si>
  <si>
    <t>Nombre del proyecto</t>
  </si>
  <si>
    <t xml:space="preserve">Sector </t>
  </si>
  <si>
    <t xml:space="preserve">Codigo del programa presupuestal </t>
  </si>
  <si>
    <t xml:space="preserve">Subprograma presupuestal </t>
  </si>
  <si>
    <t xml:space="preserve">Indicador de producto </t>
  </si>
  <si>
    <t>Actividades del producto</t>
  </si>
  <si>
    <t>Total gastos de personal</t>
  </si>
  <si>
    <t xml:space="preserve">Total gastos de comercialización y producción </t>
  </si>
  <si>
    <t>Total adquisición de activos financiero</t>
  </si>
  <si>
    <t xml:space="preserve">Total disminución de pasivos </t>
  </si>
  <si>
    <t>Total gastos por tributos, multas, sanciones e intereses de mora</t>
  </si>
  <si>
    <t>Total adquisición de bienes y servicios</t>
  </si>
  <si>
    <t>Total transferencias corrientes</t>
  </si>
  <si>
    <t>Total transferencias de capital</t>
  </si>
  <si>
    <t>TOTAL</t>
  </si>
  <si>
    <t>CODIGO
PE-F-012</t>
  </si>
  <si>
    <r>
      <t xml:space="preserve">VERSIÓN
</t>
    </r>
    <r>
      <rPr>
        <sz val="10"/>
        <rFont val="Century Gothic"/>
        <family val="2"/>
      </rPr>
      <t>06</t>
    </r>
  </si>
  <si>
    <t>CONSECUTIVO</t>
  </si>
  <si>
    <t>ley 1448 de 2011, politica publica de atencion a poblacion victima del conflicto armado</t>
  </si>
  <si>
    <t>prevencion y proteccion</t>
  </si>
  <si>
    <t>atencion</t>
  </si>
  <si>
    <t>asistencia</t>
  </si>
  <si>
    <t>reparacion integral</t>
  </si>
  <si>
    <t>eje transversal</t>
  </si>
  <si>
    <t>subsecretario de Convivencia y derechos humanos</t>
  </si>
  <si>
    <t xml:space="preserve">Actualizar e implementar el  Plan de Prevencion y Proteccion </t>
  </si>
  <si>
    <t>Actualizar e implementar el  Plan de de contingencia para desplazamientos Masivos. Activar el Plan de contingencia para desplazamientos masivos</t>
  </si>
  <si>
    <t>Brindar Atencion en ruta Inmediata a la Poblacion Victima del Conflicto Armado.    Brindar Atencion en ruta complementara a poblacion victima del conflicto armado</t>
  </si>
  <si>
    <t>Brindar medidas de ayuda humanitaria a la poblacion victima del conflicto armado (Alimentos, alojamiento transitorio, transporte de emergencia y auxilio funerario)</t>
  </si>
  <si>
    <t>Diligenciar las herramientas de seguimiento a la implementacion de la politica publica de victimas</t>
  </si>
  <si>
    <t xml:space="preserve">construir y dotar el Centro Regional de Atencion a Victimas </t>
  </si>
  <si>
    <t>Articular y realizar el seguimiento a los procesos de restitucion de tierras</t>
  </si>
  <si>
    <t>Realizar seguimiento a los planes de retornos y reubicacion implementados</t>
  </si>
  <si>
    <t>Realizar seguimiento a los planes de integrales de Reparación Colectiva implementados</t>
  </si>
  <si>
    <t>Articular con Secretaria de Salud para brindar rehabilitacion fisica y mental a las victimas del conflicto armado</t>
  </si>
  <si>
    <t>Organizar acciones para la adopcion de medidas de satisfaccion (dia del perdon y reconciliacion)</t>
  </si>
  <si>
    <t>Apoyar las jornadas de indemnizacion administrativas organizadas por la UARIV</t>
  </si>
  <si>
    <t>Realizar asistencia tecnica a las sesiones del CMJT y sus subcomites y mesas tecnicas.  Apoyar con la logistica de las sesiones del CMJT, sus subcomites y mesas tecnicas</t>
  </si>
  <si>
    <t>Realizar apoyo profesional y logistico a los planes de trabajo de la MMPEV, garantizado su participacion</t>
  </si>
  <si>
    <t>Realizar el protocolo de NNA Victimas del Conflicto Armada</t>
  </si>
  <si>
    <t>Realizar el Proceso de Caracterizacion a la Poblacion Victima del Conflicto Armado</t>
  </si>
  <si>
    <t>Realizar talleres para entidades publicas del estado con presencia en el municipio</t>
  </si>
  <si>
    <t>apoyar iniciativas ciudadanas en construccion de cultura de paz en corregimientos y comunas</t>
  </si>
  <si>
    <t>validar plan de memoria historica en un escenario institucional; se conmemoraran 3 fechas simbolicas de memoria historica y derechos humanos en el municipio de Pasto</t>
  </si>
  <si>
    <t>Realizar asambleas del Consejo Municipal de Paz, Reconciliación y Convivencia.</t>
  </si>
  <si>
    <t>Crear la ruta de atención para personas en proceso de reincorporación que estén en riesgo por amenaza.</t>
  </si>
  <si>
    <t>Realizar articulación con la Secretaría de Educación para la creación de 1 estrategia de acceso y permanencia a la educación (preescolar, básica y media).</t>
  </si>
  <si>
    <t>Ejecutar articulación con la Secrearía de Desarrollo Económico para la creación de un proyecto productivo para población en proceso de reincorporación.</t>
  </si>
  <si>
    <t>Desarrollar articulación con INVIPASTO para la creación de un proyecto sobre mejoramiento, adquisicion y construcción de vivienda para población en proceso de reincorporación.</t>
  </si>
  <si>
    <t>Realizar articulación con la Secretaria de Salud para que personas en proceso de reincorporación accedan a servicios de salud.</t>
  </si>
  <si>
    <t>Ejecutar articulación con la Secretaría de Bienestar Social para que personas en proceso de reincorporación acceda a un acompañamiento psicosocial.</t>
  </si>
  <si>
    <t>Desarrollar articulación con Secretaría de Cultura y PASTODEPORTE para que personas en proceso de reincorporación accedan a espacios de recreación, deporte y cultura.</t>
  </si>
  <si>
    <t>SE HA FORTALECIDO LA IMPLEMENTACION DE LA POLITICA PUBLICA DE ATENCION INTEGRAL A VICTIMAS DEL CONFLICTO ARMADO EN EL MUNICIPIO DE PASTO</t>
  </si>
  <si>
    <t>cancelar tabla de valores</t>
  </si>
  <si>
    <t xml:space="preserve">APOYO A LA POBLACIÓN VICTIMA DEL CONFLICTO ARMADO, VIGENCIA 2021, EN EL MUNICIPIO DE PASTO 
</t>
  </si>
  <si>
    <t>CONTROL PARA MITIGAR LOS EFECTOS DE LA PANDEMIA DEL COVID 19 VIGENCIA 2021 EN EL MUNICIPIO DE PASTO</t>
  </si>
  <si>
    <t>Se ha disminuido el número de personas contagiadas con COVID 19 en el Municipio de Pasto</t>
  </si>
  <si>
    <t>A1P1C2.- Elaborar el diagnostico sobre la situación actual de pandemia</t>
  </si>
  <si>
    <t>A1P2C2.- Implementar un protocolo de bioseguridad</t>
  </si>
  <si>
    <t>A1P1C1.- Contratar servicios de inhumación y cremación para población vulnerable del Municipio de Pasto</t>
  </si>
  <si>
    <t>A1P2.C1- Atender a población vulnerable del Municipio de Pasto</t>
  </si>
  <si>
    <t>Fortalecimiento de la convivencia vigencia 2021 del Municipio de Pasto</t>
  </si>
  <si>
    <t>Fortalecer la convivencia a traves de la promocion, prevencion y preservacion de los derechos humanos en el Municipio de Pasto</t>
  </si>
  <si>
    <t>Realizar frentes comunitarios para la seguridad y convivencia ciudadana</t>
  </si>
  <si>
    <t>Realizar capacitaciones para formar gestores convivencia ciudadana</t>
  </si>
  <si>
    <t>Realizar acciones de seguimiento y  acompañamiento a procesos de convivencia con personas que habitan VIP.</t>
  </si>
  <si>
    <t>Implementar una estrategia para garantizar el goce efectivo de derechos.</t>
  </si>
  <si>
    <t>Realizar acciones para la proteccion de lideres y lideresas amenazados</t>
  </si>
  <si>
    <t>Realizar acciones de articulacion interinistitucional para atencion de migrantes</t>
  </si>
  <si>
    <t>Brindar asistencia jurídica y activación de ruta a las víctimas de trata de personas</t>
  </si>
  <si>
    <t>Realizar acciones para la atencion de asuntos religiosos y culto</t>
  </si>
  <si>
    <t>Realizar acciones para atencion y promocion de culturas urbanas</t>
  </si>
  <si>
    <t>Realizar operativos para la prevencion y prohibicion de menores de edad en establecimientos publicos fuera del horario establecido</t>
  </si>
  <si>
    <t>Realizar la implementación de acciones para la prevención y protección de niños niñas en situación de calle y/o explotados laboralmente</t>
  </si>
  <si>
    <t xml:space="preserve"> Realizar capacitaciones para prevenir la violencia escolar</t>
  </si>
  <si>
    <t>Realizar acciones para prevenir la violencia escolar</t>
  </si>
  <si>
    <t>Realizar capacitaciones para prevenir el consumo de SPA en instituciones educativas</t>
  </si>
  <si>
    <t>Realizar acciones para prevenir consumo de SPA</t>
  </si>
  <si>
    <t>Fortalecimiento para la operatividad de Casa de Justicia vigencia 2021 del municipio de Pasto</t>
  </si>
  <si>
    <t>Se han fortalecido los mecanismos de justicia formal y no formal en el Municipio de Pasto</t>
  </si>
  <si>
    <t>Atender a personas acceden a los servicios multiagenciales de Casa de Justicia</t>
  </si>
  <si>
    <t xml:space="preserve">Implementar el servicio de casa de justicia móvil </t>
  </si>
  <si>
    <t xml:space="preserve">Realizar conciliaciones en derecho y en equidad atendidas a través del Centro de Conciliación </t>
  </si>
  <si>
    <t>Realizar jornadas de descentralización de los servicios de casa de Justicia en comunas y corregimientos</t>
  </si>
  <si>
    <t xml:space="preserve">Realizar acciones de atención y prevención de la Violencia contra las Mujeres (Ley 1257 de 2008) </t>
  </si>
  <si>
    <t>Fortalecer a las inspecciones urbanas de policia y corregidurias</t>
  </si>
  <si>
    <t>A1P2.- Realizar el acompañamiento a las actividades pedagógicas con los infractores del código nacional de Policía</t>
  </si>
  <si>
    <t xml:space="preserve">Sancionar procesos adminsitrativos de restablecimiento de derechos a niño, niñas y adolescentes en el contexto de violencia intrafamiliar </t>
  </si>
  <si>
    <t xml:space="preserve">Realizar visitas socio familiare en el marco del restablecimiento de derechos a niños, niñas y adolescentes en el contexto de violencia intrafamiliar </t>
  </si>
  <si>
    <t xml:space="preserve">Realizar conciliaciones en el marco de restablecimiento de derechos a niños, niñas y adolescentes en el contexto de violencia intrafamiliar </t>
  </si>
  <si>
    <t xml:space="preserve">Sancionar medidas de protección en el restablecimiento de derechos a niños, niñas y adolescentes en el contexto de violencia intrafamiliar </t>
  </si>
  <si>
    <t xml:space="preserve">Realizar cauciones por conflicto de pareja y familiar en el marco del restablecimiento de derchos a niños, niñas y adolescentes en el contexto de violencia intrafamiliar </t>
  </si>
  <si>
    <t>Realizar la implementación de una red de hogares de paso</t>
  </si>
  <si>
    <t>Contratar cupos para niños, niñas y adolescentes infractores SRPA</t>
  </si>
  <si>
    <t>Subsecretario de Justicia y Seguridad</t>
  </si>
  <si>
    <t>A1P2.- Realizar conservación y mejoras de la infraestructura; para los organismos de seguridad y control del Municipio; A2P2. - Administrar el dinero por concepto de multas del codigo de Policia y convivencia</t>
  </si>
  <si>
    <t>A1P1.- Realizar mantenimiento preventivo y correctivo a la infraestructura de fibra optica y sistema CCTV; A2P1.- Mejorar la operatividad y el funcionamiento del sistema CCTV y el centro de monitoreo; A3P1.- Mejorar la operatividad y el funcionamiento de la linea de emergencia NUSE 123</t>
  </si>
  <si>
    <t>A1P1C1: Realizar acciones para prestar el servicio del centro penitenciario y carcelario del Municipio de Pasto; A1P1C2: Realizar la compra del lote para la construccion del centro penitenciario y carcelario del Municipio de Pasto; A2P1C2: Construir el centro penitenciario y carcelario del Municipio de Pasto; A3P1C2: Realizar la interventoria a la construccion del centro penitenciario y carcelario del Municipio de Pasto</t>
  </si>
  <si>
    <t>A1P1.- Realizar Informes preliminares; A2P1- Realizar Informes Trimestrales ; A3P1.- Realizar Boletines Estadísticos</t>
  </si>
  <si>
    <t>A1P1.- Recolectar la información brindada por todas las instituciones; A2P1.- Ingresar la información recolectada por parte de todas las instituciones al sistema georreferenciado del Observatorio; A3P1.- Realizar Comités operativos instituciones públicas</t>
  </si>
  <si>
    <t>FORTALECIMIENTO DEL OBSERVATORIO DEL DELITO VIGENCIA 2021 DEL MUNICIPIO DE PASTO</t>
  </si>
  <si>
    <t>Se ha mejorado la información estadística para la toma de decisiones por parte del Municipio de Pasto</t>
  </si>
  <si>
    <t>Apoyo a los organismos de seguridad y control vigencia 2021 del Municipio de Pasto</t>
  </si>
  <si>
    <t>Se ha mejorado el apoyo a los organismos de seguridad y control del Municipio de Pasto</t>
  </si>
  <si>
    <t>Apoyo al centro penitenciario y carcelario vigencia 2021 del Municipio de Pasto.</t>
  </si>
  <si>
    <t>Se ha mejorado las condiciones de reclusión para personas privadas de la libertad del Municipio de Pasto</t>
  </si>
  <si>
    <t>Apoyo a los operativos interinstitucionales "Pazto Seguro" vigencia 2021 del Municipio de Pasto</t>
  </si>
  <si>
    <t>Se ha mejorado el apoyo a operativos interinstitucionales de seguridad, vigilancia y control</t>
  </si>
  <si>
    <t>A1P1C1.- Realizar operativos de “Pazto Seguro”; A2P1C1.- Elaborar informes en temas de seguridad</t>
  </si>
  <si>
    <t>A1P1C2.- Apoyar a diferentes entidades que solicitan temas de seguridad y convivencia; A2P1C2.- Participar en encuentros comunitarios relacionados en temas de seguridad</t>
  </si>
  <si>
    <t>CONTROL DE LAS INFRACCIONES URBANISTICAS, AMBIENTALES, COMERCIALES Y DE EVENTOS VIGENCIA 2021 EN EL MUNICIPIO DE PASTO</t>
  </si>
  <si>
    <t>Se ha disminuido los índices de infracciones urbanísticas, ambientales, comerciales y de eventos en el Municipio de Pasto</t>
  </si>
  <si>
    <t>A1P1C1.- Realizar operativos de control a establecimientos comerciales generadores de alteración del orden público.; A2P1C1.- Atender oportuna y eficientemente a los PQRD, presentadas por la ciudadanía.; A3P1C1.- Conocer, tramitar, y fallar procesos administrativos/policivos, contravenciones e infracciones administrativas/policivas, como último recurso por no acatamiento de las normas en materia ambiental, comercial, urbanística y de eventos.</t>
  </si>
  <si>
    <t>A1P2C1.- Realizar control a documentacion legal, expendio de licor y establecimientos comerciales nocturnos y de diversion, según ley 1801 de 2016</t>
  </si>
  <si>
    <t>A1P3C1.- Realizar visitas de control fisico a obras de construccion en el Municipio de Pasto</t>
  </si>
  <si>
    <t>A1P1C2.- Verificar los descargues de combustible en las estaciones de servicio de venta de combustibles en el municipio de Pasto; ;A2P1C2.- Verificar las existencias de combustible en los tanques de almacenamiento de las estaciones de servicio de venta de combustibles en el municipio de Pasto; A3P1C2- Realizar el control de llegada de combustible en el punto de control ubicado en el sector Daza.</t>
  </si>
  <si>
    <t>A1P2C2.- Acompañar a las autoridades para verificar el volumen y el precio de los cilindros en las plantas expendedoras de gas y de cemento respectivamente</t>
  </si>
  <si>
    <t>A1P5C1.- Implementar las estrategias "Mas Territorio, Mas Control" para el fortalecimiento del control fisico y ambiental</t>
  </si>
  <si>
    <t>A1P4C1.- Realizar visitas de control ambiental en el Municipío de Pasto</t>
  </si>
  <si>
    <t>Subsecretario de control</t>
  </si>
  <si>
    <t>FORTALECIMIENTO DEL PROCESO DE POSCONFLICTO Y CONSTUCCION DE PAZ VIGENCIA 2021 EN EL MUNICIPIO DE PASTO</t>
  </si>
  <si>
    <t>Se ha fortalecido el proceso de posconflicto y construccion de paz en el Municipio de Pasto</t>
  </si>
  <si>
    <t>SECRETARIA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</si>
</sst>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-&quot;$&quot;\ * #,##0_-;\-&quot;$&quot;\ * #,##0_-;_-&quot;$&quot;\ * &quot;-&quot;_-;_-@_-"/>
    <numFmt numFmtId="165" formatCode="_(&quot;$&quot;\ * #,##0.00_);_(&quot;$&quot;\ * \(#,##0.00\);_(&quot;$&quot;\ * &quot;-&quot;??_);_(@_)"/>
    <numFmt numFmtId="166" formatCode="_(&quot;$&quot;\ * #,##0_);_(&quot;$&quot;\ * \(#,##0\);_(&quot;$&quot;\ * &quot;-&quot;??_);_(@_)"/>
    <numFmt numFmtId="167" formatCode="0.0"/>
  </numFmts>
  <fonts count="12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5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6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6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167" fontId="0" fillId="0" borderId="1" xfId="0" applyNumberFormat="1" applyBorder="1" applyAlignment="1" applyProtection="1">
      <alignment horizontal="center" vertical="center" wrapText="1"/>
      <protection locked="0"/>
    </xf>
    <xf numFmtId="167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166" fontId="0" fillId="5" borderId="0" xfId="0" applyNumberFormat="1" applyFill="1"/>
    <xf numFmtId="41" fontId="0" fillId="5" borderId="0" xfId="2" applyFont="1" applyFill="1"/>
    <xf numFmtId="41" fontId="0" fillId="5" borderId="0" xfId="0" applyNumberFormat="1" applyFill="1"/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/>
    </xf>
    <xf numFmtId="166" fontId="0" fillId="0" borderId="1" xfId="1" applyNumberFormat="1" applyFont="1" applyBorder="1" applyAlignment="1" applyProtection="1">
      <alignment horizontal="center" vertical="center" wrapText="1"/>
    </xf>
    <xf numFmtId="166" fontId="0" fillId="0" borderId="1" xfId="0" applyNumberForma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</xf>
    <xf numFmtId="164" fontId="0" fillId="0" borderId="0" xfId="3" applyFont="1"/>
    <xf numFmtId="164" fontId="0" fillId="0" borderId="1" xfId="3" applyFont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</cellXfs>
  <cellStyles count="4">
    <cellStyle name="Millares [0]" xfId="2" builtinId="6"/>
    <cellStyle name="Moneda" xfId="1" builtinId="4"/>
    <cellStyle name="Moneda [0]" xfId="3" builtinId="7"/>
    <cellStyle name="Normal" xfId="0" builtinId="0"/>
  </cellStyles>
  <dxfs count="0"/>
  <tableStyles count="0" defaultTableStyle="TableStyleMedium2" defaultPivotStyle="PivotStyleLight16"/>
  <colors>
    <mruColors>
      <color rgb="FFFFFF99"/>
      <color rgb="FFFF6600"/>
      <color rgb="FF00FF00"/>
      <color rgb="FFCCFFFF"/>
      <color rgb="FF3399FF"/>
      <color rgb="FF9966FF"/>
      <color rgb="FF0099FF"/>
      <color rgb="FFD3D0FC"/>
      <color rgb="FF66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2</xdr:row>
      <xdr:rowOff>463609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069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9:D796" sheet="Hoja2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4" t="s">
        <v>1930</v>
      </c>
    </row>
    <row r="4" spans="1:3" x14ac:dyDescent="0.25">
      <c r="A4" s="15" t="s">
        <v>592</v>
      </c>
      <c r="B4" t="s">
        <v>592</v>
      </c>
    </row>
    <row r="5" spans="1:3" x14ac:dyDescent="0.25">
      <c r="A5" s="16" t="s">
        <v>406</v>
      </c>
      <c r="B5" s="40" t="s">
        <v>406</v>
      </c>
      <c r="C5" t="s">
        <v>440</v>
      </c>
    </row>
    <row r="6" spans="1:3" x14ac:dyDescent="0.25">
      <c r="A6" s="17" t="s">
        <v>440</v>
      </c>
      <c r="B6" s="40"/>
      <c r="C6" t="s">
        <v>414</v>
      </c>
    </row>
    <row r="7" spans="1:3" x14ac:dyDescent="0.25">
      <c r="A7" s="17" t="s">
        <v>414</v>
      </c>
      <c r="B7" s="40"/>
      <c r="C7" t="s">
        <v>447</v>
      </c>
    </row>
    <row r="8" spans="1:3" x14ac:dyDescent="0.25">
      <c r="A8" s="17" t="s">
        <v>447</v>
      </c>
      <c r="B8" s="40"/>
      <c r="C8" t="s">
        <v>408</v>
      </c>
    </row>
    <row r="9" spans="1:3" x14ac:dyDescent="0.25">
      <c r="A9" s="17" t="s">
        <v>408</v>
      </c>
      <c r="B9" s="40"/>
      <c r="C9" t="s">
        <v>452</v>
      </c>
    </row>
    <row r="10" spans="1:3" x14ac:dyDescent="0.25">
      <c r="A10" s="17" t="s">
        <v>452</v>
      </c>
    </row>
    <row r="11" spans="1:3" x14ac:dyDescent="0.25">
      <c r="A11" s="16" t="s">
        <v>514</v>
      </c>
      <c r="B11" s="38" t="s">
        <v>514</v>
      </c>
      <c r="C11" t="s">
        <v>540</v>
      </c>
    </row>
    <row r="12" spans="1:3" x14ac:dyDescent="0.25">
      <c r="A12" s="17" t="s">
        <v>540</v>
      </c>
      <c r="B12" s="38"/>
      <c r="C12" t="s">
        <v>551</v>
      </c>
    </row>
    <row r="13" spans="1:3" x14ac:dyDescent="0.25">
      <c r="A13" s="17" t="s">
        <v>551</v>
      </c>
      <c r="B13" s="38"/>
      <c r="C13" t="s">
        <v>546</v>
      </c>
    </row>
    <row r="14" spans="1:3" x14ac:dyDescent="0.25">
      <c r="A14" s="17" t="s">
        <v>546</v>
      </c>
      <c r="B14" s="38"/>
      <c r="C14" t="s">
        <v>516</v>
      </c>
    </row>
    <row r="15" spans="1:3" x14ac:dyDescent="0.25">
      <c r="A15" s="17" t="s">
        <v>516</v>
      </c>
      <c r="B15" s="38"/>
      <c r="C15" t="s">
        <v>535</v>
      </c>
    </row>
    <row r="16" spans="1:3" x14ac:dyDescent="0.25">
      <c r="A16" s="17" t="s">
        <v>535</v>
      </c>
      <c r="B16" s="38"/>
      <c r="C16" t="s">
        <v>522</v>
      </c>
    </row>
    <row r="17" spans="1:3" x14ac:dyDescent="0.25">
      <c r="A17" s="17" t="s">
        <v>522</v>
      </c>
      <c r="B17" s="38"/>
      <c r="C17" t="s">
        <v>528</v>
      </c>
    </row>
    <row r="18" spans="1:3" x14ac:dyDescent="0.25">
      <c r="A18" s="17" t="s">
        <v>528</v>
      </c>
    </row>
    <row r="19" spans="1:3" x14ac:dyDescent="0.25">
      <c r="A19" s="16" t="s">
        <v>110</v>
      </c>
      <c r="B19" s="40" t="s">
        <v>110</v>
      </c>
      <c r="C19" t="s">
        <v>119</v>
      </c>
    </row>
    <row r="20" spans="1:3" x14ac:dyDescent="0.25">
      <c r="A20" s="17" t="s">
        <v>119</v>
      </c>
      <c r="B20" s="40"/>
      <c r="C20" t="s">
        <v>112</v>
      </c>
    </row>
    <row r="21" spans="1:3" x14ac:dyDescent="0.25">
      <c r="A21" s="17" t="s">
        <v>112</v>
      </c>
      <c r="B21" s="40"/>
      <c r="C21" t="s">
        <v>131</v>
      </c>
    </row>
    <row r="22" spans="1:3" x14ac:dyDescent="0.25">
      <c r="A22" s="17" t="s">
        <v>131</v>
      </c>
      <c r="B22" s="40"/>
      <c r="C22" t="s">
        <v>140</v>
      </c>
    </row>
    <row r="23" spans="1:3" x14ac:dyDescent="0.25">
      <c r="A23" s="17" t="s">
        <v>140</v>
      </c>
    </row>
    <row r="24" spans="1:3" x14ac:dyDescent="0.25">
      <c r="A24" s="16" t="s">
        <v>233</v>
      </c>
      <c r="B24" s="41" t="s">
        <v>233</v>
      </c>
      <c r="C24" t="s">
        <v>119</v>
      </c>
    </row>
    <row r="25" spans="1:3" x14ac:dyDescent="0.25">
      <c r="A25" s="17" t="s">
        <v>119</v>
      </c>
      <c r="B25" s="41"/>
      <c r="C25" t="s">
        <v>112</v>
      </c>
    </row>
    <row r="26" spans="1:3" x14ac:dyDescent="0.25">
      <c r="A26" s="17" t="s">
        <v>112</v>
      </c>
      <c r="B26" s="41"/>
      <c r="C26" t="s">
        <v>241</v>
      </c>
    </row>
    <row r="27" spans="1:3" x14ac:dyDescent="0.25">
      <c r="A27" s="17" t="s">
        <v>241</v>
      </c>
      <c r="B27" s="41"/>
      <c r="C27" t="s">
        <v>140</v>
      </c>
    </row>
    <row r="28" spans="1:3" x14ac:dyDescent="0.25">
      <c r="A28" s="17" t="s">
        <v>140</v>
      </c>
    </row>
    <row r="29" spans="1:3" x14ac:dyDescent="0.25">
      <c r="A29" s="16" t="s">
        <v>387</v>
      </c>
      <c r="B29" t="s">
        <v>387</v>
      </c>
      <c r="C29" t="s">
        <v>389</v>
      </c>
    </row>
    <row r="30" spans="1:3" x14ac:dyDescent="0.25">
      <c r="A30" s="17" t="s">
        <v>389</v>
      </c>
    </row>
    <row r="31" spans="1:3" x14ac:dyDescent="0.25">
      <c r="A31" s="16" t="s">
        <v>6</v>
      </c>
      <c r="B31" t="s">
        <v>6</v>
      </c>
      <c r="C31" t="s">
        <v>5</v>
      </c>
    </row>
    <row r="32" spans="1:3" x14ac:dyDescent="0.25">
      <c r="A32" s="17" t="s">
        <v>5</v>
      </c>
    </row>
    <row r="33" spans="1:3" x14ac:dyDescent="0.25">
      <c r="A33" s="16" t="s">
        <v>559</v>
      </c>
      <c r="B33" s="40" t="s">
        <v>559</v>
      </c>
      <c r="C33" t="s">
        <v>561</v>
      </c>
    </row>
    <row r="34" spans="1:3" x14ac:dyDescent="0.25">
      <c r="A34" s="17" t="s">
        <v>561</v>
      </c>
      <c r="B34" s="40"/>
      <c r="C34" t="s">
        <v>582</v>
      </c>
    </row>
    <row r="35" spans="1:3" x14ac:dyDescent="0.25">
      <c r="A35" s="17" t="s">
        <v>582</v>
      </c>
      <c r="B35" s="40"/>
      <c r="C35" t="s">
        <v>579</v>
      </c>
    </row>
    <row r="36" spans="1:3" x14ac:dyDescent="0.25">
      <c r="A36" s="17" t="s">
        <v>579</v>
      </c>
    </row>
    <row r="37" spans="1:3" x14ac:dyDescent="0.25">
      <c r="A37" s="16" t="s">
        <v>472</v>
      </c>
      <c r="B37" s="38" t="s">
        <v>472</v>
      </c>
      <c r="C37" t="s">
        <v>474</v>
      </c>
    </row>
    <row r="38" spans="1:3" x14ac:dyDescent="0.25">
      <c r="A38" s="17" t="s">
        <v>474</v>
      </c>
      <c r="B38" s="38"/>
      <c r="C38" t="s">
        <v>482</v>
      </c>
    </row>
    <row r="39" spans="1:3" x14ac:dyDescent="0.25">
      <c r="A39" s="17" t="s">
        <v>482</v>
      </c>
      <c r="B39" s="38"/>
      <c r="C39" t="s">
        <v>497</v>
      </c>
    </row>
    <row r="40" spans="1:3" x14ac:dyDescent="0.25">
      <c r="A40" s="17" t="s">
        <v>497</v>
      </c>
      <c r="B40" s="38"/>
      <c r="C40" t="s">
        <v>491</v>
      </c>
    </row>
    <row r="41" spans="1:3" x14ac:dyDescent="0.25">
      <c r="A41" s="17" t="s">
        <v>491</v>
      </c>
      <c r="B41" s="38"/>
      <c r="C41" t="s">
        <v>1150</v>
      </c>
    </row>
    <row r="42" spans="1:3" x14ac:dyDescent="0.25">
      <c r="A42" s="17" t="s">
        <v>1150</v>
      </c>
      <c r="B42" s="38"/>
      <c r="C42" t="s">
        <v>485</v>
      </c>
    </row>
    <row r="43" spans="1:3" x14ac:dyDescent="0.25">
      <c r="A43" s="17" t="s">
        <v>485</v>
      </c>
      <c r="B43" s="38"/>
      <c r="C43" t="s">
        <v>500</v>
      </c>
    </row>
    <row r="44" spans="1:3" x14ac:dyDescent="0.25">
      <c r="A44" s="17" t="s">
        <v>500</v>
      </c>
      <c r="B44" s="38"/>
      <c r="C44" t="s">
        <v>494</v>
      </c>
    </row>
    <row r="45" spans="1:3" x14ac:dyDescent="0.25">
      <c r="A45" s="17" t="s">
        <v>494</v>
      </c>
      <c r="B45" s="38"/>
      <c r="C45" t="s">
        <v>506</v>
      </c>
    </row>
    <row r="46" spans="1:3" x14ac:dyDescent="0.25">
      <c r="A46" s="17" t="s">
        <v>506</v>
      </c>
    </row>
    <row r="47" spans="1:3" x14ac:dyDescent="0.25">
      <c r="A47" s="16" t="s">
        <v>343</v>
      </c>
      <c r="B47" t="s">
        <v>343</v>
      </c>
      <c r="C47" t="s">
        <v>335</v>
      </c>
    </row>
    <row r="48" spans="1:3" x14ac:dyDescent="0.25">
      <c r="A48" s="17" t="s">
        <v>335</v>
      </c>
    </row>
    <row r="49" spans="1:3" x14ac:dyDescent="0.25">
      <c r="A49" s="16" t="s">
        <v>318</v>
      </c>
      <c r="B49" t="s">
        <v>318</v>
      </c>
      <c r="C49" t="s">
        <v>320</v>
      </c>
    </row>
    <row r="50" spans="1:3" x14ac:dyDescent="0.25">
      <c r="A50" s="17" t="s">
        <v>320</v>
      </c>
    </row>
    <row r="51" spans="1:3" x14ac:dyDescent="0.25">
      <c r="A51" s="16" t="s">
        <v>345</v>
      </c>
      <c r="B51" t="s">
        <v>345</v>
      </c>
      <c r="C51" t="s">
        <v>347</v>
      </c>
    </row>
    <row r="52" spans="1:3" x14ac:dyDescent="0.25">
      <c r="A52" s="17" t="s">
        <v>347</v>
      </c>
    </row>
    <row r="53" spans="1:3" x14ac:dyDescent="0.25">
      <c r="A53" s="16" t="s">
        <v>270</v>
      </c>
      <c r="B53" t="s">
        <v>270</v>
      </c>
      <c r="C53" t="s">
        <v>267</v>
      </c>
    </row>
    <row r="54" spans="1:3" x14ac:dyDescent="0.25">
      <c r="A54" s="17" t="s">
        <v>267</v>
      </c>
    </row>
    <row r="55" spans="1:3" x14ac:dyDescent="0.25">
      <c r="A55" s="16" t="s">
        <v>278</v>
      </c>
      <c r="B55" t="s">
        <v>278</v>
      </c>
      <c r="C55" t="s">
        <v>280</v>
      </c>
    </row>
    <row r="56" spans="1:3" x14ac:dyDescent="0.25">
      <c r="A56" s="17" t="s">
        <v>280</v>
      </c>
    </row>
    <row r="57" spans="1:3" x14ac:dyDescent="0.25">
      <c r="A57" s="16" t="s">
        <v>289</v>
      </c>
      <c r="B57" t="s">
        <v>289</v>
      </c>
      <c r="C57" t="s">
        <v>291</v>
      </c>
    </row>
    <row r="58" spans="1:3" x14ac:dyDescent="0.25">
      <c r="A58" s="17" t="s">
        <v>291</v>
      </c>
      <c r="C58" t="s">
        <v>316</v>
      </c>
    </row>
    <row r="59" spans="1:3" x14ac:dyDescent="0.25">
      <c r="A59" s="17" t="s">
        <v>316</v>
      </c>
    </row>
    <row r="60" spans="1:3" x14ac:dyDescent="0.25">
      <c r="A60" s="16" t="s">
        <v>247</v>
      </c>
      <c r="B60" t="s">
        <v>247</v>
      </c>
      <c r="C60" t="s">
        <v>249</v>
      </c>
    </row>
    <row r="61" spans="1:3" x14ac:dyDescent="0.25">
      <c r="A61" s="17" t="s">
        <v>249</v>
      </c>
    </row>
    <row r="62" spans="1:3" x14ac:dyDescent="0.25">
      <c r="A62" s="16" t="s">
        <v>15</v>
      </c>
      <c r="B62" s="41" t="s">
        <v>15</v>
      </c>
      <c r="C62" t="s">
        <v>22</v>
      </c>
    </row>
    <row r="63" spans="1:3" x14ac:dyDescent="0.25">
      <c r="A63" s="17" t="s">
        <v>22</v>
      </c>
      <c r="B63" s="41"/>
      <c r="C63" t="s">
        <v>72</v>
      </c>
    </row>
    <row r="64" spans="1:3" x14ac:dyDescent="0.25">
      <c r="A64" s="17" t="s">
        <v>72</v>
      </c>
      <c r="B64" s="41"/>
      <c r="C64" t="s">
        <v>44</v>
      </c>
    </row>
    <row r="65" spans="1:3" x14ac:dyDescent="0.25">
      <c r="A65" s="17" t="s">
        <v>44</v>
      </c>
      <c r="B65" s="41"/>
      <c r="C65" t="s">
        <v>12</v>
      </c>
    </row>
    <row r="66" spans="1:3" x14ac:dyDescent="0.25">
      <c r="A66" s="17" t="s">
        <v>12</v>
      </c>
      <c r="B66" s="41"/>
      <c r="C66" t="s">
        <v>91</v>
      </c>
    </row>
    <row r="67" spans="1:3" x14ac:dyDescent="0.25">
      <c r="A67" s="17" t="s">
        <v>91</v>
      </c>
      <c r="B67" s="41"/>
      <c r="C67" t="s">
        <v>81</v>
      </c>
    </row>
    <row r="68" spans="1:3" x14ac:dyDescent="0.25">
      <c r="A68" s="17" t="s">
        <v>81</v>
      </c>
    </row>
    <row r="69" spans="1:3" x14ac:dyDescent="0.25">
      <c r="A69" s="16" t="s">
        <v>356</v>
      </c>
      <c r="B69" t="s">
        <v>356</v>
      </c>
      <c r="C69" t="s">
        <v>357</v>
      </c>
    </row>
    <row r="70" spans="1:3" x14ac:dyDescent="0.25">
      <c r="A70" s="17" t="s">
        <v>357</v>
      </c>
    </row>
    <row r="71" spans="1:3" x14ac:dyDescent="0.25">
      <c r="A71" s="15" t="s">
        <v>761</v>
      </c>
      <c r="B71" s="39" t="s">
        <v>761</v>
      </c>
      <c r="C71" s="39"/>
    </row>
    <row r="72" spans="1:3" x14ac:dyDescent="0.25">
      <c r="A72" s="16" t="s">
        <v>814</v>
      </c>
      <c r="B72" s="18" t="s">
        <v>814</v>
      </c>
      <c r="C72" s="17" t="s">
        <v>816</v>
      </c>
    </row>
    <row r="73" spans="1:3" x14ac:dyDescent="0.25">
      <c r="A73" s="17" t="s">
        <v>816</v>
      </c>
    </row>
    <row r="74" spans="1:3" x14ac:dyDescent="0.25">
      <c r="A74" s="16" t="s">
        <v>762</v>
      </c>
      <c r="B74" s="18" t="s">
        <v>762</v>
      </c>
      <c r="C74" s="17" t="s">
        <v>763</v>
      </c>
    </row>
    <row r="75" spans="1:3" x14ac:dyDescent="0.25">
      <c r="A75" s="17" t="s">
        <v>763</v>
      </c>
    </row>
    <row r="76" spans="1:3" x14ac:dyDescent="0.25">
      <c r="A76" s="16" t="s">
        <v>768</v>
      </c>
      <c r="B76" s="38" t="s">
        <v>768</v>
      </c>
      <c r="C76" t="s">
        <v>1159</v>
      </c>
    </row>
    <row r="77" spans="1:3" x14ac:dyDescent="0.25">
      <c r="A77" s="17" t="s">
        <v>1159</v>
      </c>
      <c r="B77" s="38"/>
      <c r="C77" t="s">
        <v>1161</v>
      </c>
    </row>
    <row r="78" spans="1:3" x14ac:dyDescent="0.25">
      <c r="A78" s="17" t="s">
        <v>1161</v>
      </c>
      <c r="B78" s="38"/>
      <c r="C78" t="s">
        <v>1160</v>
      </c>
    </row>
    <row r="79" spans="1:3" x14ac:dyDescent="0.25">
      <c r="A79" s="17" t="s">
        <v>1160</v>
      </c>
      <c r="B79" s="38"/>
      <c r="C79" t="s">
        <v>777</v>
      </c>
    </row>
    <row r="80" spans="1:3" x14ac:dyDescent="0.25">
      <c r="A80" s="17" t="s">
        <v>777</v>
      </c>
      <c r="B80" s="38"/>
      <c r="C80" t="s">
        <v>782</v>
      </c>
    </row>
    <row r="81" spans="1:3" x14ac:dyDescent="0.25">
      <c r="A81" s="17" t="s">
        <v>782</v>
      </c>
      <c r="B81" s="38"/>
      <c r="C81" t="s">
        <v>770</v>
      </c>
    </row>
    <row r="82" spans="1:3" x14ac:dyDescent="0.25">
      <c r="A82" s="17" t="s">
        <v>770</v>
      </c>
      <c r="B82" s="38"/>
      <c r="C82" t="s">
        <v>790</v>
      </c>
    </row>
    <row r="83" spans="1:3" x14ac:dyDescent="0.25">
      <c r="A83" s="17" t="s">
        <v>790</v>
      </c>
    </row>
    <row r="84" spans="1:3" x14ac:dyDescent="0.25">
      <c r="A84" s="15" t="s">
        <v>593</v>
      </c>
      <c r="B84" s="39" t="s">
        <v>593</v>
      </c>
      <c r="C84" s="39"/>
    </row>
    <row r="85" spans="1:3" x14ac:dyDescent="0.25">
      <c r="A85" s="16" t="s">
        <v>752</v>
      </c>
      <c r="B85" s="18" t="s">
        <v>752</v>
      </c>
      <c r="C85" s="17" t="s">
        <v>760</v>
      </c>
    </row>
    <row r="86" spans="1:3" x14ac:dyDescent="0.25">
      <c r="A86" s="17" t="s">
        <v>760</v>
      </c>
    </row>
    <row r="87" spans="1:3" x14ac:dyDescent="0.25">
      <c r="A87" s="16" t="s">
        <v>662</v>
      </c>
      <c r="B87" s="40" t="s">
        <v>662</v>
      </c>
      <c r="C87" t="s">
        <v>654</v>
      </c>
    </row>
    <row r="88" spans="1:3" x14ac:dyDescent="0.25">
      <c r="A88" s="17" t="s">
        <v>654</v>
      </c>
      <c r="B88" s="40"/>
      <c r="C88" t="s">
        <v>667</v>
      </c>
    </row>
    <row r="89" spans="1:3" x14ac:dyDescent="0.25">
      <c r="A89" s="17" t="s">
        <v>667</v>
      </c>
    </row>
    <row r="90" spans="1:3" x14ac:dyDescent="0.25">
      <c r="A90" s="16" t="s">
        <v>594</v>
      </c>
      <c r="B90" s="38" t="s">
        <v>594</v>
      </c>
      <c r="C90" t="s">
        <v>607</v>
      </c>
    </row>
    <row r="91" spans="1:3" x14ac:dyDescent="0.25">
      <c r="A91" s="17" t="s">
        <v>607</v>
      </c>
      <c r="B91" s="38"/>
      <c r="C91" t="s">
        <v>613</v>
      </c>
    </row>
    <row r="92" spans="1:3" x14ac:dyDescent="0.25">
      <c r="A92" s="17" t="s">
        <v>613</v>
      </c>
      <c r="B92" s="38"/>
      <c r="C92" t="s">
        <v>603</v>
      </c>
    </row>
    <row r="93" spans="1:3" x14ac:dyDescent="0.25">
      <c r="A93" s="17" t="s">
        <v>603</v>
      </c>
      <c r="B93" s="38"/>
      <c r="C93" t="s">
        <v>616</v>
      </c>
    </row>
    <row r="94" spans="1:3" x14ac:dyDescent="0.25">
      <c r="A94" s="17" t="s">
        <v>616</v>
      </c>
      <c r="B94" s="38"/>
      <c r="C94" t="s">
        <v>596</v>
      </c>
    </row>
    <row r="95" spans="1:3" x14ac:dyDescent="0.25">
      <c r="A95" s="17" t="s">
        <v>596</v>
      </c>
    </row>
    <row r="96" spans="1:3" x14ac:dyDescent="0.25">
      <c r="A96" s="16" t="s">
        <v>1152</v>
      </c>
      <c r="B96" s="40" t="s">
        <v>1152</v>
      </c>
      <c r="C96" t="s">
        <v>591</v>
      </c>
    </row>
    <row r="97" spans="1:3" x14ac:dyDescent="0.25">
      <c r="A97" s="17" t="s">
        <v>591</v>
      </c>
      <c r="B97" s="40"/>
      <c r="C97" t="s">
        <v>1151</v>
      </c>
    </row>
    <row r="98" spans="1:3" x14ac:dyDescent="0.25">
      <c r="A98" s="17" t="s">
        <v>1151</v>
      </c>
    </row>
    <row r="99" spans="1:3" x14ac:dyDescent="0.25">
      <c r="A99" s="16" t="s">
        <v>699</v>
      </c>
      <c r="B99" s="40" t="s">
        <v>699</v>
      </c>
      <c r="C99" t="s">
        <v>693</v>
      </c>
    </row>
    <row r="100" spans="1:3" x14ac:dyDescent="0.25">
      <c r="A100" s="17" t="s">
        <v>693</v>
      </c>
      <c r="B100" s="40"/>
      <c r="C100" t="s">
        <v>734</v>
      </c>
    </row>
    <row r="101" spans="1:3" x14ac:dyDescent="0.25">
      <c r="A101" s="17" t="s">
        <v>734</v>
      </c>
    </row>
    <row r="102" spans="1:3" x14ac:dyDescent="0.25">
      <c r="A102" s="16" t="s">
        <v>648</v>
      </c>
      <c r="B102" t="s">
        <v>648</v>
      </c>
      <c r="C102" t="s">
        <v>644</v>
      </c>
    </row>
    <row r="103" spans="1:3" x14ac:dyDescent="0.25">
      <c r="A103" s="17" t="s">
        <v>644</v>
      </c>
    </row>
    <row r="104" spans="1:3" x14ac:dyDescent="0.25">
      <c r="A104" s="16" t="s">
        <v>671</v>
      </c>
      <c r="B104" s="18" t="s">
        <v>671</v>
      </c>
      <c r="C104" s="17" t="s">
        <v>673</v>
      </c>
    </row>
    <row r="105" spans="1:3" x14ac:dyDescent="0.25">
      <c r="A105" s="17" t="s">
        <v>673</v>
      </c>
    </row>
    <row r="106" spans="1:3" x14ac:dyDescent="0.25">
      <c r="A106" s="15" t="s">
        <v>829</v>
      </c>
      <c r="B106" s="39" t="s">
        <v>829</v>
      </c>
      <c r="C106" s="39"/>
    </row>
    <row r="107" spans="1:3" x14ac:dyDescent="0.25">
      <c r="A107" s="16" t="s">
        <v>948</v>
      </c>
      <c r="B107" s="41" t="s">
        <v>948</v>
      </c>
      <c r="C107" t="s">
        <v>1038</v>
      </c>
    </row>
    <row r="108" spans="1:3" x14ac:dyDescent="0.25">
      <c r="A108" s="17" t="s">
        <v>1038</v>
      </c>
      <c r="B108" s="41"/>
      <c r="C108" t="s">
        <v>1033</v>
      </c>
    </row>
    <row r="109" spans="1:3" x14ac:dyDescent="0.25">
      <c r="A109" s="17" t="s">
        <v>1033</v>
      </c>
      <c r="B109" s="41"/>
      <c r="C109" t="s">
        <v>1026</v>
      </c>
    </row>
    <row r="110" spans="1:3" x14ac:dyDescent="0.25">
      <c r="A110" s="17" t="s">
        <v>1026</v>
      </c>
      <c r="B110" s="41"/>
      <c r="C110" t="s">
        <v>1041</v>
      </c>
    </row>
    <row r="111" spans="1:3" x14ac:dyDescent="0.25">
      <c r="A111" s="17" t="s">
        <v>1041</v>
      </c>
      <c r="B111" s="41"/>
      <c r="C111" t="s">
        <v>974</v>
      </c>
    </row>
    <row r="112" spans="1:3" x14ac:dyDescent="0.25">
      <c r="A112" s="17" t="s">
        <v>974</v>
      </c>
      <c r="B112" s="41"/>
      <c r="C112" t="s">
        <v>970</v>
      </c>
    </row>
    <row r="113" spans="1:3" x14ac:dyDescent="0.25">
      <c r="A113" s="17" t="s">
        <v>970</v>
      </c>
      <c r="B113" s="41"/>
      <c r="C113" t="s">
        <v>1013</v>
      </c>
    </row>
    <row r="114" spans="1:3" x14ac:dyDescent="0.25">
      <c r="A114" s="17" t="s">
        <v>1013</v>
      </c>
      <c r="B114" s="41"/>
      <c r="C114" t="s">
        <v>986</v>
      </c>
    </row>
    <row r="115" spans="1:3" x14ac:dyDescent="0.25">
      <c r="A115" s="17" t="s">
        <v>986</v>
      </c>
      <c r="B115" s="41"/>
      <c r="C115" t="s">
        <v>1029</v>
      </c>
    </row>
    <row r="116" spans="1:3" x14ac:dyDescent="0.25">
      <c r="A116" s="17" t="s">
        <v>1029</v>
      </c>
      <c r="B116" s="41"/>
      <c r="C116" t="s">
        <v>962</v>
      </c>
    </row>
    <row r="117" spans="1:3" x14ac:dyDescent="0.25">
      <c r="A117" s="17" t="s">
        <v>962</v>
      </c>
      <c r="B117" s="41"/>
      <c r="C117" t="s">
        <v>979</v>
      </c>
    </row>
    <row r="118" spans="1:3" x14ac:dyDescent="0.25">
      <c r="A118" s="17" t="s">
        <v>979</v>
      </c>
      <c r="B118" s="41"/>
      <c r="C118" t="s">
        <v>995</v>
      </c>
    </row>
    <row r="119" spans="1:3" x14ac:dyDescent="0.25">
      <c r="A119" s="17" t="s">
        <v>995</v>
      </c>
      <c r="B119" s="41"/>
      <c r="C119" t="s">
        <v>950</v>
      </c>
    </row>
    <row r="120" spans="1:3" x14ac:dyDescent="0.25">
      <c r="A120" s="17" t="s">
        <v>950</v>
      </c>
      <c r="B120" s="41"/>
      <c r="C120" t="s">
        <v>1022</v>
      </c>
    </row>
    <row r="121" spans="1:3" x14ac:dyDescent="0.25">
      <c r="A121" s="17" t="s">
        <v>1022</v>
      </c>
    </row>
    <row r="122" spans="1:3" x14ac:dyDescent="0.25">
      <c r="A122" s="16" t="s">
        <v>1047</v>
      </c>
      <c r="B122" s="40" t="s">
        <v>1047</v>
      </c>
      <c r="C122" t="s">
        <v>1049</v>
      </c>
    </row>
    <row r="123" spans="1:3" x14ac:dyDescent="0.25">
      <c r="A123" s="17" t="s">
        <v>1049</v>
      </c>
      <c r="B123" s="40"/>
      <c r="C123" t="s">
        <v>1051</v>
      </c>
    </row>
    <row r="124" spans="1:3" x14ac:dyDescent="0.25">
      <c r="A124" s="17" t="s">
        <v>1051</v>
      </c>
      <c r="B124" s="40"/>
      <c r="C124" t="s">
        <v>1063</v>
      </c>
    </row>
    <row r="125" spans="1:3" x14ac:dyDescent="0.25">
      <c r="A125" s="17" t="s">
        <v>1063</v>
      </c>
    </row>
    <row r="126" spans="1:3" x14ac:dyDescent="0.25">
      <c r="A126" s="16" t="s">
        <v>901</v>
      </c>
      <c r="B126" t="s">
        <v>901</v>
      </c>
      <c r="C126" t="s">
        <v>902</v>
      </c>
    </row>
    <row r="127" spans="1:3" x14ac:dyDescent="0.25">
      <c r="A127" s="17" t="s">
        <v>902</v>
      </c>
    </row>
    <row r="128" spans="1:3" x14ac:dyDescent="0.25">
      <c r="A128" s="16" t="s">
        <v>835</v>
      </c>
      <c r="B128" s="38" t="s">
        <v>835</v>
      </c>
      <c r="C128" t="s">
        <v>842</v>
      </c>
    </row>
    <row r="129" spans="1:3" x14ac:dyDescent="0.25">
      <c r="A129" s="17" t="s">
        <v>842</v>
      </c>
      <c r="B129" s="38"/>
      <c r="C129" t="s">
        <v>867</v>
      </c>
    </row>
    <row r="130" spans="1:3" x14ac:dyDescent="0.25">
      <c r="A130" s="17" t="s">
        <v>867</v>
      </c>
      <c r="B130" s="38"/>
      <c r="C130" t="s">
        <v>876</v>
      </c>
    </row>
    <row r="131" spans="1:3" x14ac:dyDescent="0.25">
      <c r="A131" s="17" t="s">
        <v>876</v>
      </c>
      <c r="B131" s="38"/>
      <c r="C131" t="s">
        <v>837</v>
      </c>
    </row>
    <row r="132" spans="1:3" x14ac:dyDescent="0.25">
      <c r="A132" s="17" t="s">
        <v>837</v>
      </c>
    </row>
    <row r="133" spans="1:3" x14ac:dyDescent="0.25">
      <c r="A133" s="16" t="s">
        <v>1087</v>
      </c>
      <c r="B133" s="40" t="s">
        <v>1087</v>
      </c>
      <c r="C133" t="s">
        <v>1111</v>
      </c>
    </row>
    <row r="134" spans="1:3" x14ac:dyDescent="0.25">
      <c r="A134" s="17" t="s">
        <v>1111</v>
      </c>
      <c r="B134" s="40"/>
      <c r="C134" t="s">
        <v>1088</v>
      </c>
    </row>
    <row r="135" spans="1:3" x14ac:dyDescent="0.25">
      <c r="A135" s="17" t="s">
        <v>1088</v>
      </c>
    </row>
    <row r="136" spans="1:3" x14ac:dyDescent="0.25">
      <c r="A136" s="16" t="s">
        <v>830</v>
      </c>
      <c r="B136" t="s">
        <v>830</v>
      </c>
      <c r="C136" t="s">
        <v>832</v>
      </c>
    </row>
    <row r="137" spans="1:3" x14ac:dyDescent="0.25">
      <c r="A137" s="17" t="s">
        <v>832</v>
      </c>
    </row>
    <row r="138" spans="1:3" x14ac:dyDescent="0.25">
      <c r="A138" s="16" t="s">
        <v>914</v>
      </c>
      <c r="B138" s="38" t="s">
        <v>914</v>
      </c>
      <c r="C138" t="s">
        <v>916</v>
      </c>
    </row>
    <row r="139" spans="1:3" x14ac:dyDescent="0.25">
      <c r="A139" s="17" t="s">
        <v>916</v>
      </c>
      <c r="B139" s="38"/>
      <c r="C139" t="s">
        <v>933</v>
      </c>
    </row>
    <row r="140" spans="1:3" x14ac:dyDescent="0.25">
      <c r="A140" s="17" t="s">
        <v>933</v>
      </c>
      <c r="B140" s="38"/>
      <c r="C140" t="s">
        <v>926</v>
      </c>
    </row>
    <row r="141" spans="1:3" x14ac:dyDescent="0.25">
      <c r="A141" s="17" t="s">
        <v>926</v>
      </c>
    </row>
    <row r="142" spans="1:3" x14ac:dyDescent="0.25">
      <c r="A142" s="15" t="s">
        <v>1931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FD807"/>
  <sheetViews>
    <sheetView tabSelected="1" zoomScale="70" zoomScaleNormal="70" workbookViewId="0">
      <selection activeCell="C6" sqref="C6:I6"/>
    </sheetView>
  </sheetViews>
  <sheetFormatPr baseColWidth="10" defaultColWidth="11.42578125" defaultRowHeight="15" x14ac:dyDescent="0.25"/>
  <cols>
    <col min="1" max="1" width="27.42578125" style="21" customWidth="1"/>
    <col min="2" max="2" width="22.85546875" style="21" customWidth="1"/>
    <col min="3" max="4" width="23.28515625" style="21" customWidth="1"/>
    <col min="5" max="5" width="50.28515625" style="21" customWidth="1"/>
    <col min="6" max="6" width="13.7109375" style="21" customWidth="1"/>
    <col min="7" max="7" width="14.7109375" style="21" customWidth="1"/>
    <col min="8" max="8" width="18.140625" style="21" customWidth="1"/>
    <col min="9" max="9" width="58.85546875" style="21" customWidth="1"/>
    <col min="10" max="10" width="35.42578125" style="21" customWidth="1"/>
    <col min="11" max="11" width="34.28515625" style="21" customWidth="1"/>
    <col min="12" max="12" width="34.5703125" style="21" customWidth="1"/>
    <col min="13" max="16" width="23.42578125" style="21" customWidth="1"/>
    <col min="17" max="17" width="40.140625" style="21" customWidth="1"/>
    <col min="18" max="18" width="16.28515625" style="21" customWidth="1"/>
    <col min="19" max="19" width="28.28515625" style="21" customWidth="1"/>
    <col min="20" max="20" width="16" style="21" customWidth="1"/>
    <col min="21" max="21" width="18.7109375" style="21" customWidth="1"/>
    <col min="22" max="22" width="56.85546875" style="21" customWidth="1"/>
    <col min="23" max="23" width="29.28515625" style="21" customWidth="1"/>
    <col min="24" max="24" width="27.28515625" style="21" customWidth="1"/>
    <col min="25" max="25" width="26.5703125" style="21" customWidth="1"/>
    <col min="26" max="26" width="23.5703125" style="21" customWidth="1"/>
    <col min="27" max="27" width="25.42578125" style="21" customWidth="1"/>
    <col min="28" max="28" width="27.140625" style="21" customWidth="1"/>
    <col min="29" max="29" width="23.7109375" style="21" customWidth="1"/>
    <col min="30" max="30" width="22.85546875" style="21" customWidth="1"/>
    <col min="31" max="31" width="25.5703125" style="21" customWidth="1"/>
    <col min="32" max="33" width="23.42578125" style="21" customWidth="1"/>
    <col min="34" max="34" width="23.28515625" style="21" customWidth="1"/>
    <col min="35" max="35" width="23.7109375" style="21" customWidth="1"/>
    <col min="36" max="36" width="19.7109375" style="21" customWidth="1"/>
    <col min="37" max="37" width="18.140625" style="21" customWidth="1"/>
    <col min="38" max="40" width="25.140625" style="21" customWidth="1"/>
    <col min="41" max="41" width="24.28515625" style="21" customWidth="1"/>
    <col min="42" max="42" width="26.5703125" style="21" customWidth="1"/>
    <col min="43" max="44" width="23.28515625" style="21" customWidth="1"/>
    <col min="45" max="45" width="22.140625" style="21" customWidth="1"/>
    <col min="46" max="46" width="24.7109375" style="21" customWidth="1"/>
    <col min="47" max="47" width="22.85546875" style="21" customWidth="1"/>
    <col min="48" max="48" width="21.28515625" style="21" customWidth="1"/>
    <col min="49" max="50" width="22.28515625" style="21" customWidth="1"/>
    <col min="51" max="51" width="21.28515625" style="21" customWidth="1"/>
    <col min="52" max="52" width="21.85546875" style="21" customWidth="1"/>
    <col min="53" max="53" width="22.5703125" style="21" customWidth="1"/>
    <col min="54" max="54" width="21" style="21" customWidth="1"/>
    <col min="55" max="57" width="25.140625" style="21" customWidth="1"/>
    <col min="58" max="58" width="21.28515625" style="21" customWidth="1"/>
    <col min="59" max="59" width="22.42578125" style="21" customWidth="1"/>
    <col min="60" max="60" width="24.7109375" style="21" customWidth="1"/>
    <col min="61" max="61" width="28.42578125" style="21" customWidth="1"/>
    <col min="62" max="62" width="26.28515625" style="21" customWidth="1"/>
    <col min="63" max="63" width="20.7109375" style="21" customWidth="1"/>
    <col min="64" max="64" width="22.85546875" style="21" customWidth="1"/>
    <col min="65" max="65" width="23.85546875" style="21" customWidth="1"/>
    <col min="66" max="66" width="22.5703125" style="21" customWidth="1"/>
    <col min="67" max="67" width="24" style="21" customWidth="1"/>
    <col min="68" max="68" width="20.5703125" style="21" customWidth="1"/>
    <col min="69" max="69" width="23.7109375" style="21" customWidth="1"/>
    <col min="70" max="70" width="19.7109375" style="21" customWidth="1"/>
    <col min="71" max="71" width="18.140625" style="21" customWidth="1"/>
    <col min="72" max="74" width="25.140625" style="21" customWidth="1"/>
    <col min="75" max="75" width="24.7109375" style="21" customWidth="1"/>
    <col min="76" max="76" width="24.42578125" style="21" customWidth="1"/>
    <col min="77" max="77" width="19.85546875" style="21" customWidth="1"/>
    <col min="78" max="78" width="22" style="21" customWidth="1"/>
    <col min="79" max="79" width="21.7109375" style="21" customWidth="1"/>
    <col min="80" max="80" width="20.7109375" style="21" customWidth="1"/>
    <col min="81" max="81" width="22.85546875" style="21" customWidth="1"/>
    <col min="82" max="82" width="20.85546875" style="21" customWidth="1"/>
    <col min="83" max="83" width="20.42578125" style="21" customWidth="1"/>
    <col min="84" max="84" width="22.28515625" style="21" customWidth="1"/>
    <col min="85" max="85" width="20" style="21" customWidth="1"/>
    <col min="86" max="86" width="23.42578125" style="21" customWidth="1"/>
    <col min="87" max="87" width="23.5703125" style="21" customWidth="1"/>
    <col min="88" max="88" width="21.85546875" style="21" customWidth="1"/>
    <col min="89" max="91" width="25.140625" style="21" customWidth="1"/>
    <col min="92" max="92" width="25.28515625" style="21" customWidth="1"/>
    <col min="93" max="93" width="25.5703125" style="21" customWidth="1"/>
    <col min="94" max="94" width="22.85546875" style="21" customWidth="1"/>
    <col min="95" max="95" width="24.28515625" style="21" customWidth="1"/>
    <col min="96" max="96" width="22.85546875" style="21" customWidth="1"/>
    <col min="97" max="97" width="24.140625" style="21" customWidth="1"/>
    <col min="98" max="98" width="25.7109375" style="21" customWidth="1"/>
    <col min="99" max="99" width="21.85546875" style="21" customWidth="1"/>
    <col min="100" max="100" width="23.140625" style="21" customWidth="1"/>
    <col min="101" max="101" width="21.5703125" style="21" customWidth="1"/>
    <col min="102" max="102" width="19.85546875" style="21" customWidth="1"/>
    <col min="103" max="103" width="22.5703125" style="21" customWidth="1"/>
    <col min="104" max="104" width="25.28515625" style="21" customWidth="1"/>
    <col min="105" max="105" width="22.85546875" style="21" customWidth="1"/>
    <col min="106" max="108" width="25.140625" style="21" customWidth="1"/>
    <col min="109" max="109" width="21.28515625" style="21" customWidth="1"/>
    <col min="110" max="110" width="22.42578125" style="21" customWidth="1"/>
    <col min="111" max="111" width="19.85546875" style="21" customWidth="1"/>
    <col min="112" max="112" width="18.28515625" style="21" customWidth="1"/>
    <col min="113" max="113" width="17.7109375" style="21" customWidth="1"/>
    <col min="114" max="114" width="20.7109375" style="21" customWidth="1"/>
    <col min="115" max="115" width="22.85546875" style="21" customWidth="1"/>
    <col min="116" max="116" width="18.140625" style="21" customWidth="1"/>
    <col min="117" max="117" width="18.5703125" style="21" customWidth="1"/>
    <col min="118" max="118" width="18.42578125" style="21" customWidth="1"/>
    <col min="119" max="119" width="15.85546875" style="21" customWidth="1"/>
    <col min="120" max="120" width="18.85546875" style="21" customWidth="1"/>
    <col min="121" max="121" width="19.7109375" style="21" customWidth="1"/>
    <col min="122" max="122" width="18.140625" style="21" customWidth="1"/>
    <col min="123" max="125" width="25.140625" style="21" customWidth="1"/>
    <col min="126" max="126" width="24.7109375" style="21" customWidth="1"/>
    <col min="127" max="127" width="25.5703125" style="21" customWidth="1"/>
    <col min="128" max="128" width="22.7109375" style="21" customWidth="1"/>
    <col min="129" max="129" width="22.140625" style="21" customWidth="1"/>
    <col min="130" max="130" width="21.7109375" style="21" customWidth="1"/>
    <col min="131" max="131" width="20.7109375" style="21" customWidth="1"/>
    <col min="132" max="132" width="22.85546875" style="21" customWidth="1"/>
    <col min="133" max="133" width="18.140625" style="21" customWidth="1"/>
    <col min="134" max="134" width="18.5703125" style="21" customWidth="1"/>
    <col min="135" max="135" width="18.42578125" style="21" customWidth="1"/>
    <col min="136" max="136" width="15.85546875" style="21" customWidth="1"/>
    <col min="137" max="137" width="18.85546875" style="21" customWidth="1"/>
    <col min="138" max="138" width="19.7109375" style="21" customWidth="1"/>
    <col min="139" max="139" width="18.140625" style="21" customWidth="1"/>
    <col min="140" max="142" width="25.140625" style="21" customWidth="1"/>
    <col min="143" max="143" width="21.28515625" style="21" customWidth="1"/>
    <col min="144" max="144" width="22.42578125" style="21" customWidth="1"/>
    <col min="145" max="145" width="19.85546875" style="21" customWidth="1"/>
    <col min="146" max="146" width="21.7109375" style="21" customWidth="1"/>
    <col min="147" max="148" width="20.7109375" style="21" customWidth="1"/>
    <col min="149" max="149" width="22.85546875" style="21" customWidth="1"/>
    <col min="150" max="150" width="22.140625" style="21" customWidth="1"/>
    <col min="151" max="151" width="22" style="21" customWidth="1"/>
    <col min="152" max="152" width="22.5703125" style="21" customWidth="1"/>
    <col min="153" max="153" width="20" style="21" customWidth="1"/>
    <col min="154" max="154" width="22.42578125" style="21" customWidth="1"/>
    <col min="155" max="155" width="19.7109375" style="21" customWidth="1"/>
    <col min="156" max="156" width="18.140625" style="21" customWidth="1"/>
    <col min="157" max="159" width="25.140625" style="21" customWidth="1"/>
    <col min="160" max="160" width="23.42578125" style="21" customWidth="1"/>
    <col min="161" max="16384" width="11.42578125" style="21"/>
  </cols>
  <sheetData>
    <row r="1" spans="1:160" customFormat="1" ht="30.75" customHeight="1" x14ac:dyDescent="0.25">
      <c r="A1" s="39"/>
      <c r="B1" s="74" t="s">
        <v>1193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5"/>
      <c r="R1" s="74"/>
      <c r="S1" s="74"/>
      <c r="T1" s="74"/>
      <c r="U1" s="74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/>
      <c r="DS1" s="76"/>
      <c r="DT1" s="76"/>
      <c r="DU1" s="76"/>
      <c r="DV1" s="76"/>
      <c r="DW1" s="76"/>
      <c r="DX1" s="76"/>
      <c r="DY1" s="76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/>
      <c r="FA1" s="76"/>
      <c r="FB1" s="76"/>
      <c r="FC1" s="76"/>
    </row>
    <row r="2" spans="1:160" customFormat="1" ht="30" customHeight="1" x14ac:dyDescent="0.25">
      <c r="A2" s="39"/>
      <c r="B2" s="64" t="s">
        <v>1926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6"/>
      <c r="R2" s="65"/>
      <c r="S2" s="65"/>
      <c r="T2" s="65"/>
      <c r="U2" s="65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</row>
    <row r="3" spans="1:160" customFormat="1" ht="38.25" customHeight="1" x14ac:dyDescent="0.25">
      <c r="A3" s="39"/>
      <c r="B3" s="68" t="s">
        <v>1927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/>
      <c r="R3" s="69"/>
      <c r="S3" s="69"/>
      <c r="T3" s="69"/>
      <c r="U3" s="69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</row>
    <row r="4" spans="1:160" customFormat="1" ht="38.25" customHeight="1" x14ac:dyDescent="0.25">
      <c r="A4" s="72"/>
      <c r="B4" s="68" t="s">
        <v>1928</v>
      </c>
      <c r="C4" s="69"/>
      <c r="D4" s="69"/>
      <c r="E4" s="69"/>
      <c r="F4" s="69"/>
      <c r="G4" s="69"/>
      <c r="H4" s="69"/>
      <c r="I4" s="69"/>
      <c r="J4" s="69"/>
      <c r="K4" s="69"/>
      <c r="L4" s="73"/>
      <c r="M4" s="77" t="s">
        <v>2075</v>
      </c>
      <c r="N4" s="78"/>
      <c r="O4" s="78"/>
      <c r="P4" s="79"/>
      <c r="Q4" s="80" t="s">
        <v>2076</v>
      </c>
      <c r="R4" s="81"/>
      <c r="S4" s="81"/>
      <c r="T4" s="81"/>
      <c r="U4" s="81"/>
      <c r="V4" s="78" t="s">
        <v>2077</v>
      </c>
      <c r="W4" s="78"/>
      <c r="X4" s="78"/>
      <c r="Y4" s="78"/>
      <c r="Z4" s="78"/>
      <c r="AA4" s="78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</row>
    <row r="5" spans="1:160" customFormat="1" ht="27" customHeight="1" x14ac:dyDescent="0.25">
      <c r="A5" s="44" t="s">
        <v>1194</v>
      </c>
      <c r="B5" s="45"/>
      <c r="C5" s="46">
        <v>2021</v>
      </c>
      <c r="D5" s="47"/>
      <c r="E5" s="47"/>
      <c r="F5" s="47"/>
      <c r="G5" s="47"/>
      <c r="H5" s="47"/>
      <c r="I5" s="48"/>
      <c r="Q5" s="4"/>
      <c r="V5" s="4"/>
      <c r="W5" s="4"/>
    </row>
    <row r="6" spans="1:160" customFormat="1" ht="27" customHeight="1" x14ac:dyDescent="0.25">
      <c r="A6" s="49" t="s">
        <v>1195</v>
      </c>
      <c r="B6" s="50"/>
      <c r="C6" s="51" t="s">
        <v>2182</v>
      </c>
      <c r="D6" s="51"/>
      <c r="E6" s="51"/>
      <c r="F6" s="51"/>
      <c r="G6" s="51"/>
      <c r="H6" s="51"/>
      <c r="I6" s="51"/>
      <c r="Q6" s="4"/>
      <c r="V6" s="4"/>
      <c r="W6" s="4"/>
    </row>
    <row r="7" spans="1:160" customFormat="1" x14ac:dyDescent="0.25">
      <c r="Q7" s="4"/>
      <c r="V7" s="4"/>
      <c r="W7" s="4"/>
    </row>
    <row r="8" spans="1:160" customFormat="1" ht="17.25" customHeight="1" x14ac:dyDescent="0.25">
      <c r="A8" s="52" t="s">
        <v>1214</v>
      </c>
      <c r="B8" s="52"/>
      <c r="C8" s="52"/>
      <c r="D8" s="52"/>
      <c r="E8" s="52"/>
      <c r="F8" s="52"/>
      <c r="G8" s="52"/>
      <c r="H8" s="53" t="s">
        <v>1215</v>
      </c>
      <c r="I8" s="54"/>
      <c r="J8" s="55"/>
      <c r="K8" s="53" t="s">
        <v>1216</v>
      </c>
      <c r="L8" s="55"/>
      <c r="M8" s="56" t="s">
        <v>2058</v>
      </c>
      <c r="N8" s="57"/>
      <c r="O8" s="57"/>
      <c r="P8" s="58"/>
      <c r="Q8" s="52" t="s">
        <v>1214</v>
      </c>
      <c r="R8" s="52"/>
      <c r="S8" s="52"/>
      <c r="T8" s="53" t="s">
        <v>1215</v>
      </c>
      <c r="U8" s="54"/>
      <c r="V8" s="55"/>
      <c r="W8" s="62" t="s">
        <v>1217</v>
      </c>
      <c r="X8" s="59" t="s">
        <v>1948</v>
      </c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1"/>
      <c r="AO8" s="59" t="s">
        <v>1949</v>
      </c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1"/>
      <c r="BF8" s="59" t="s">
        <v>1950</v>
      </c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1"/>
      <c r="BW8" s="59" t="s">
        <v>1951</v>
      </c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1"/>
      <c r="CN8" s="59" t="s">
        <v>1952</v>
      </c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1"/>
      <c r="DE8" s="59" t="s">
        <v>1953</v>
      </c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1"/>
      <c r="DV8" s="59" t="s">
        <v>1954</v>
      </c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1"/>
      <c r="EM8" s="59" t="s">
        <v>1955</v>
      </c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1"/>
      <c r="FD8" s="42" t="s">
        <v>2074</v>
      </c>
    </row>
    <row r="9" spans="1:160" customFormat="1" ht="91.5" customHeight="1" x14ac:dyDescent="0.25">
      <c r="A9" s="26" t="s">
        <v>196</v>
      </c>
      <c r="B9" s="26" t="s">
        <v>3</v>
      </c>
      <c r="C9" s="26" t="s">
        <v>0</v>
      </c>
      <c r="D9" s="26" t="s">
        <v>2</v>
      </c>
      <c r="E9" s="26" t="s">
        <v>1</v>
      </c>
      <c r="F9" s="26" t="s">
        <v>1196</v>
      </c>
      <c r="G9" s="27" t="s">
        <v>2059</v>
      </c>
      <c r="H9" s="28" t="s">
        <v>1173</v>
      </c>
      <c r="I9" s="25" t="s">
        <v>2060</v>
      </c>
      <c r="J9" s="25" t="s">
        <v>1174</v>
      </c>
      <c r="K9" s="25" t="s">
        <v>1175</v>
      </c>
      <c r="L9" s="25" t="s">
        <v>1925</v>
      </c>
      <c r="M9" s="25" t="s">
        <v>2061</v>
      </c>
      <c r="N9" s="25" t="s">
        <v>2035</v>
      </c>
      <c r="O9" s="25" t="s">
        <v>2062</v>
      </c>
      <c r="P9" s="25" t="s">
        <v>2063</v>
      </c>
      <c r="Q9" s="29" t="s">
        <v>2064</v>
      </c>
      <c r="R9" s="29" t="s">
        <v>1172</v>
      </c>
      <c r="S9" s="27" t="s">
        <v>1947</v>
      </c>
      <c r="T9" s="25" t="s">
        <v>1176</v>
      </c>
      <c r="U9" s="25" t="s">
        <v>1177</v>
      </c>
      <c r="V9" s="25" t="s">
        <v>2065</v>
      </c>
      <c r="W9" s="63"/>
      <c r="X9" s="25" t="s">
        <v>1178</v>
      </c>
      <c r="Y9" s="25" t="s">
        <v>1179</v>
      </c>
      <c r="Z9" s="25" t="s">
        <v>1180</v>
      </c>
      <c r="AA9" s="25" t="s">
        <v>1181</v>
      </c>
      <c r="AB9" s="25" t="s">
        <v>1182</v>
      </c>
      <c r="AC9" s="25" t="s">
        <v>1183</v>
      </c>
      <c r="AD9" s="25" t="s">
        <v>1184</v>
      </c>
      <c r="AE9" s="25" t="s">
        <v>1185</v>
      </c>
      <c r="AF9" s="25" t="s">
        <v>1186</v>
      </c>
      <c r="AG9" s="25" t="s">
        <v>1187</v>
      </c>
      <c r="AH9" s="25" t="s">
        <v>1188</v>
      </c>
      <c r="AI9" s="25" t="s">
        <v>1189</v>
      </c>
      <c r="AJ9" s="25" t="s">
        <v>1190</v>
      </c>
      <c r="AK9" s="25" t="s">
        <v>1191</v>
      </c>
      <c r="AL9" s="25" t="s">
        <v>1192</v>
      </c>
      <c r="AM9" s="25" t="s">
        <v>1929</v>
      </c>
      <c r="AN9" s="30" t="s">
        <v>2066</v>
      </c>
      <c r="AO9" s="25" t="s">
        <v>1178</v>
      </c>
      <c r="AP9" s="25" t="s">
        <v>1179</v>
      </c>
      <c r="AQ9" s="25" t="s">
        <v>1180</v>
      </c>
      <c r="AR9" s="25" t="s">
        <v>1181</v>
      </c>
      <c r="AS9" s="25" t="s">
        <v>1182</v>
      </c>
      <c r="AT9" s="25" t="s">
        <v>1183</v>
      </c>
      <c r="AU9" s="25" t="s">
        <v>1184</v>
      </c>
      <c r="AV9" s="25" t="s">
        <v>1185</v>
      </c>
      <c r="AW9" s="25" t="s">
        <v>1186</v>
      </c>
      <c r="AX9" s="25" t="s">
        <v>1187</v>
      </c>
      <c r="AY9" s="25" t="s">
        <v>1188</v>
      </c>
      <c r="AZ9" s="25" t="s">
        <v>1189</v>
      </c>
      <c r="BA9" s="25" t="s">
        <v>1190</v>
      </c>
      <c r="BB9" s="25" t="s">
        <v>1191</v>
      </c>
      <c r="BC9" s="25" t="s">
        <v>1192</v>
      </c>
      <c r="BD9" s="25" t="s">
        <v>1929</v>
      </c>
      <c r="BE9" s="27" t="s">
        <v>2071</v>
      </c>
      <c r="BF9" s="25" t="s">
        <v>1178</v>
      </c>
      <c r="BG9" s="25" t="s">
        <v>1179</v>
      </c>
      <c r="BH9" s="25" t="s">
        <v>1180</v>
      </c>
      <c r="BI9" s="25" t="s">
        <v>1181</v>
      </c>
      <c r="BJ9" s="25" t="s">
        <v>1182</v>
      </c>
      <c r="BK9" s="25" t="s">
        <v>1183</v>
      </c>
      <c r="BL9" s="25" t="s">
        <v>1184</v>
      </c>
      <c r="BM9" s="25" t="s">
        <v>1185</v>
      </c>
      <c r="BN9" s="25" t="s">
        <v>1186</v>
      </c>
      <c r="BO9" s="25" t="s">
        <v>1187</v>
      </c>
      <c r="BP9" s="25" t="s">
        <v>1188</v>
      </c>
      <c r="BQ9" s="25" t="s">
        <v>1189</v>
      </c>
      <c r="BR9" s="25" t="s">
        <v>1190</v>
      </c>
      <c r="BS9" s="25" t="s">
        <v>1191</v>
      </c>
      <c r="BT9" s="25" t="s">
        <v>1192</v>
      </c>
      <c r="BU9" s="25" t="s">
        <v>1929</v>
      </c>
      <c r="BV9" s="27" t="s">
        <v>2072</v>
      </c>
      <c r="BW9" s="25" t="s">
        <v>1178</v>
      </c>
      <c r="BX9" s="25" t="s">
        <v>1179</v>
      </c>
      <c r="BY9" s="25" t="s">
        <v>1180</v>
      </c>
      <c r="BZ9" s="25" t="s">
        <v>1181</v>
      </c>
      <c r="CA9" s="25" t="s">
        <v>1182</v>
      </c>
      <c r="CB9" s="25" t="s">
        <v>1183</v>
      </c>
      <c r="CC9" s="25" t="s">
        <v>1184</v>
      </c>
      <c r="CD9" s="25" t="s">
        <v>1185</v>
      </c>
      <c r="CE9" s="25" t="s">
        <v>1186</v>
      </c>
      <c r="CF9" s="25" t="s">
        <v>1187</v>
      </c>
      <c r="CG9" s="25" t="s">
        <v>1188</v>
      </c>
      <c r="CH9" s="25" t="s">
        <v>1189</v>
      </c>
      <c r="CI9" s="25" t="s">
        <v>1190</v>
      </c>
      <c r="CJ9" s="25" t="s">
        <v>1191</v>
      </c>
      <c r="CK9" s="25" t="s">
        <v>1192</v>
      </c>
      <c r="CL9" s="25" t="s">
        <v>1929</v>
      </c>
      <c r="CM9" s="27" t="s">
        <v>2073</v>
      </c>
      <c r="CN9" s="25" t="s">
        <v>1178</v>
      </c>
      <c r="CO9" s="25" t="s">
        <v>1179</v>
      </c>
      <c r="CP9" s="25" t="s">
        <v>1180</v>
      </c>
      <c r="CQ9" s="25" t="s">
        <v>1181</v>
      </c>
      <c r="CR9" s="25" t="s">
        <v>1182</v>
      </c>
      <c r="CS9" s="25" t="s">
        <v>1183</v>
      </c>
      <c r="CT9" s="25" t="s">
        <v>1184</v>
      </c>
      <c r="CU9" s="25" t="s">
        <v>1185</v>
      </c>
      <c r="CV9" s="25" t="s">
        <v>1186</v>
      </c>
      <c r="CW9" s="25" t="s">
        <v>1187</v>
      </c>
      <c r="CX9" s="25" t="s">
        <v>1188</v>
      </c>
      <c r="CY9" s="25" t="s">
        <v>1189</v>
      </c>
      <c r="CZ9" s="25" t="s">
        <v>1190</v>
      </c>
      <c r="DA9" s="25" t="s">
        <v>1191</v>
      </c>
      <c r="DB9" s="25" t="s">
        <v>1192</v>
      </c>
      <c r="DC9" s="25" t="s">
        <v>1929</v>
      </c>
      <c r="DD9" s="27" t="s">
        <v>2067</v>
      </c>
      <c r="DE9" s="25" t="s">
        <v>1178</v>
      </c>
      <c r="DF9" s="25" t="s">
        <v>1179</v>
      </c>
      <c r="DG9" s="25" t="s">
        <v>1180</v>
      </c>
      <c r="DH9" s="25" t="s">
        <v>1181</v>
      </c>
      <c r="DI9" s="25" t="s">
        <v>1182</v>
      </c>
      <c r="DJ9" s="25" t="s">
        <v>1183</v>
      </c>
      <c r="DK9" s="25" t="s">
        <v>1184</v>
      </c>
      <c r="DL9" s="25" t="s">
        <v>1185</v>
      </c>
      <c r="DM9" s="25" t="s">
        <v>1186</v>
      </c>
      <c r="DN9" s="25" t="s">
        <v>1187</v>
      </c>
      <c r="DO9" s="25" t="s">
        <v>1188</v>
      </c>
      <c r="DP9" s="25" t="s">
        <v>1189</v>
      </c>
      <c r="DQ9" s="25" t="s">
        <v>1190</v>
      </c>
      <c r="DR9" s="25" t="s">
        <v>1191</v>
      </c>
      <c r="DS9" s="25" t="s">
        <v>1192</v>
      </c>
      <c r="DT9" s="25" t="s">
        <v>1929</v>
      </c>
      <c r="DU9" s="27" t="s">
        <v>2068</v>
      </c>
      <c r="DV9" s="25" t="s">
        <v>1178</v>
      </c>
      <c r="DW9" s="25" t="s">
        <v>1179</v>
      </c>
      <c r="DX9" s="25" t="s">
        <v>1180</v>
      </c>
      <c r="DY9" s="25" t="s">
        <v>1181</v>
      </c>
      <c r="DZ9" s="25" t="s">
        <v>1182</v>
      </c>
      <c r="EA9" s="25" t="s">
        <v>1183</v>
      </c>
      <c r="EB9" s="25" t="s">
        <v>1184</v>
      </c>
      <c r="EC9" s="25" t="s">
        <v>1185</v>
      </c>
      <c r="ED9" s="25" t="s">
        <v>1186</v>
      </c>
      <c r="EE9" s="25" t="s">
        <v>1187</v>
      </c>
      <c r="EF9" s="25" t="s">
        <v>1188</v>
      </c>
      <c r="EG9" s="25" t="s">
        <v>1189</v>
      </c>
      <c r="EH9" s="25" t="s">
        <v>1190</v>
      </c>
      <c r="EI9" s="25" t="s">
        <v>1191</v>
      </c>
      <c r="EJ9" s="25" t="s">
        <v>1192</v>
      </c>
      <c r="EK9" s="25" t="s">
        <v>1929</v>
      </c>
      <c r="EL9" s="27" t="s">
        <v>2069</v>
      </c>
      <c r="EM9" s="25" t="s">
        <v>1178</v>
      </c>
      <c r="EN9" s="25" t="s">
        <v>1179</v>
      </c>
      <c r="EO9" s="25" t="s">
        <v>1180</v>
      </c>
      <c r="EP9" s="25" t="s">
        <v>1181</v>
      </c>
      <c r="EQ9" s="25" t="s">
        <v>1182</v>
      </c>
      <c r="ER9" s="25" t="s">
        <v>1183</v>
      </c>
      <c r="ES9" s="25" t="s">
        <v>1184</v>
      </c>
      <c r="ET9" s="25" t="s">
        <v>1185</v>
      </c>
      <c r="EU9" s="25" t="s">
        <v>1186</v>
      </c>
      <c r="EV9" s="25" t="s">
        <v>1187</v>
      </c>
      <c r="EW9" s="25" t="s">
        <v>1188</v>
      </c>
      <c r="EX9" s="25" t="s">
        <v>1189</v>
      </c>
      <c r="EY9" s="25" t="s">
        <v>1190</v>
      </c>
      <c r="EZ9" s="25" t="s">
        <v>1191</v>
      </c>
      <c r="FA9" s="25" t="s">
        <v>1192</v>
      </c>
      <c r="FB9" s="25" t="s">
        <v>1929</v>
      </c>
      <c r="FC9" s="27" t="s">
        <v>2070</v>
      </c>
      <c r="FD9" s="43"/>
    </row>
    <row r="10" spans="1:160" customFormat="1" ht="75" hidden="1" x14ac:dyDescent="0.25">
      <c r="A10" s="6" t="s">
        <v>592</v>
      </c>
      <c r="B10" s="6" t="s">
        <v>1144</v>
      </c>
      <c r="C10" s="6" t="s">
        <v>6</v>
      </c>
      <c r="D10" s="6" t="s">
        <v>5</v>
      </c>
      <c r="E10" s="6" t="s">
        <v>4</v>
      </c>
      <c r="F10" s="6">
        <v>100</v>
      </c>
      <c r="G10" s="19">
        <v>33.333333333333336</v>
      </c>
      <c r="H10" s="8"/>
      <c r="I10" s="8"/>
      <c r="J10" s="8"/>
      <c r="K10" s="8"/>
      <c r="L10" s="8"/>
      <c r="M10" s="8" t="s">
        <v>2012</v>
      </c>
      <c r="N10" s="8" t="s">
        <v>1957</v>
      </c>
      <c r="O10" s="8">
        <v>4103</v>
      </c>
      <c r="P10" s="8" t="s">
        <v>2037</v>
      </c>
      <c r="Q10" s="1" t="s">
        <v>7</v>
      </c>
      <c r="R10" s="1">
        <v>1</v>
      </c>
      <c r="S10" s="8">
        <v>1</v>
      </c>
      <c r="T10" s="10" t="s">
        <v>1218</v>
      </c>
      <c r="U10" s="10" t="s">
        <v>1219</v>
      </c>
      <c r="V10" s="8"/>
      <c r="W10" s="8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/>
      <c r="AN10" s="31">
        <f>SUM(X10:AM10)</f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/>
      <c r="BE10" s="31">
        <f>SUM(AO10:BD10)</f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/>
      <c r="BV10" s="31">
        <f>SUM(BF10:BU10)</f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/>
      <c r="CM10" s="9">
        <f>SUM(BW10:CL10)</f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/>
      <c r="DD10" s="31">
        <f>SUM(CN10:DC10)</f>
        <v>0</v>
      </c>
      <c r="DE10" s="9"/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/>
      <c r="DU10" s="31">
        <f>SUM(DE10:DT10)</f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/>
      <c r="EL10" s="9">
        <f>SUM(DV10:EK10)</f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31">
        <f>SUM(EM10:FB10)</f>
        <v>0</v>
      </c>
      <c r="FD10" s="32">
        <f>SUM(AN10+BE10+BV10+CM10+DD10+DU10+EL10+FC10)</f>
        <v>0</v>
      </c>
    </row>
    <row r="11" spans="1:160" customFormat="1" ht="75" hidden="1" x14ac:dyDescent="0.25">
      <c r="A11" s="6" t="s">
        <v>592</v>
      </c>
      <c r="B11" s="6" t="s">
        <v>1144</v>
      </c>
      <c r="C11" s="6" t="s">
        <v>6</v>
      </c>
      <c r="D11" s="6" t="s">
        <v>5</v>
      </c>
      <c r="E11" s="6" t="s">
        <v>4</v>
      </c>
      <c r="F11" s="6">
        <v>100</v>
      </c>
      <c r="G11" s="19">
        <v>33.333333333333336</v>
      </c>
      <c r="H11" s="8"/>
      <c r="I11" s="8"/>
      <c r="J11" s="8"/>
      <c r="K11" s="8"/>
      <c r="L11" s="8"/>
      <c r="M11" s="8" t="s">
        <v>2012</v>
      </c>
      <c r="N11" s="8" t="s">
        <v>1957</v>
      </c>
      <c r="O11" s="8">
        <v>4103</v>
      </c>
      <c r="P11" s="8" t="s">
        <v>2037</v>
      </c>
      <c r="Q11" s="1" t="s">
        <v>8</v>
      </c>
      <c r="R11" s="1">
        <v>1</v>
      </c>
      <c r="S11" s="8">
        <v>1</v>
      </c>
      <c r="T11" s="10" t="s">
        <v>1219</v>
      </c>
      <c r="U11" s="10" t="s">
        <v>1220</v>
      </c>
      <c r="V11" s="8"/>
      <c r="W11" s="8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31">
        <f t="shared" ref="AN11:AN74" si="0">SUM(X11:AM11)</f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31">
        <f t="shared" ref="BE11:BE74" si="1">SUM(AO11:BD11)</f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31">
        <f t="shared" ref="BV11:BV74" si="2">SUM(BF11:BU11)</f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f>SUM(BW11:CL11)</f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31">
        <f t="shared" ref="DD11:DD74" si="3">SUM(CN11:DC11)</f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31">
        <f t="shared" ref="DU11:DU74" si="4">SUM(DE11:DT11)</f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f t="shared" ref="EL11:EL74" si="5">SUM(DV11:EK11)</f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31">
        <f t="shared" ref="FC11:FC74" si="6">SUM(EM11:FB11)</f>
        <v>0</v>
      </c>
      <c r="FD11" s="32">
        <f t="shared" ref="FD11:FD74" si="7">SUM(AN11+BE11+BV11+CM11+DD11+DU11+EL11+FC11)</f>
        <v>0</v>
      </c>
    </row>
    <row r="12" spans="1:160" customFormat="1" ht="75" hidden="1" x14ac:dyDescent="0.25">
      <c r="A12" s="6" t="s">
        <v>592</v>
      </c>
      <c r="B12" s="6" t="s">
        <v>1144</v>
      </c>
      <c r="C12" s="6" t="s">
        <v>6</v>
      </c>
      <c r="D12" s="6" t="s">
        <v>5</v>
      </c>
      <c r="E12" s="6" t="s">
        <v>4</v>
      </c>
      <c r="F12" s="6">
        <v>100</v>
      </c>
      <c r="G12" s="19">
        <v>33.333333333333336</v>
      </c>
      <c r="H12" s="8"/>
      <c r="I12" s="8"/>
      <c r="J12" s="8"/>
      <c r="K12" s="8"/>
      <c r="L12" s="8"/>
      <c r="M12" s="8" t="s">
        <v>2012</v>
      </c>
      <c r="N12" s="8" t="s">
        <v>1957</v>
      </c>
      <c r="O12" s="8">
        <v>4103</v>
      </c>
      <c r="P12" s="8" t="s">
        <v>2037</v>
      </c>
      <c r="Q12" s="1" t="s">
        <v>9</v>
      </c>
      <c r="R12" s="1">
        <v>1</v>
      </c>
      <c r="S12" s="8">
        <v>1</v>
      </c>
      <c r="T12" s="10" t="s">
        <v>1220</v>
      </c>
      <c r="U12" s="10" t="s">
        <v>1221</v>
      </c>
      <c r="V12" s="8"/>
      <c r="W12" s="8"/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31">
        <f t="shared" si="0"/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31">
        <f t="shared" si="1"/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31">
        <f t="shared" si="2"/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f t="shared" ref="CM12:CM75" si="8">SUM(BW12:CL12)</f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31">
        <f t="shared" si="3"/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31">
        <f t="shared" si="4"/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f t="shared" si="5"/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/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31">
        <f t="shared" si="6"/>
        <v>0</v>
      </c>
      <c r="FD12" s="32">
        <f t="shared" si="7"/>
        <v>0</v>
      </c>
    </row>
    <row r="13" spans="1:160" customFormat="1" ht="75" hidden="1" x14ac:dyDescent="0.25">
      <c r="A13" s="6" t="s">
        <v>592</v>
      </c>
      <c r="B13" s="6" t="s">
        <v>1144</v>
      </c>
      <c r="C13" s="6" t="s">
        <v>6</v>
      </c>
      <c r="D13" s="6" t="s">
        <v>5</v>
      </c>
      <c r="E13" s="6" t="s">
        <v>4</v>
      </c>
      <c r="F13" s="6">
        <v>100</v>
      </c>
      <c r="G13" s="19">
        <v>33.333333333333336</v>
      </c>
      <c r="H13" s="8"/>
      <c r="I13" s="8"/>
      <c r="J13" s="8"/>
      <c r="K13" s="8"/>
      <c r="L13" s="8"/>
      <c r="M13" s="8" t="s">
        <v>2012</v>
      </c>
      <c r="N13" s="8" t="s">
        <v>1957</v>
      </c>
      <c r="O13" s="8">
        <v>4103</v>
      </c>
      <c r="P13" s="8" t="s">
        <v>2037</v>
      </c>
      <c r="Q13" s="1" t="s">
        <v>10</v>
      </c>
      <c r="R13" s="1">
        <v>1</v>
      </c>
      <c r="S13" s="8">
        <v>1</v>
      </c>
      <c r="T13" s="10" t="s">
        <v>1221</v>
      </c>
      <c r="U13" s="10" t="s">
        <v>1222</v>
      </c>
      <c r="V13" s="8"/>
      <c r="W13" s="8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31">
        <f t="shared" si="0"/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31">
        <f t="shared" si="1"/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31">
        <f t="shared" si="2"/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f t="shared" si="8"/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31">
        <f t="shared" si="3"/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31">
        <f t="shared" si="4"/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f t="shared" si="5"/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31">
        <f t="shared" si="6"/>
        <v>0</v>
      </c>
      <c r="FD13" s="32">
        <f t="shared" si="7"/>
        <v>0</v>
      </c>
    </row>
    <row r="14" spans="1:160" customFormat="1" ht="60" hidden="1" x14ac:dyDescent="0.25">
      <c r="A14" s="6" t="s">
        <v>592</v>
      </c>
      <c r="B14" s="6" t="s">
        <v>1141</v>
      </c>
      <c r="C14" s="6" t="s">
        <v>15</v>
      </c>
      <c r="D14" s="6" t="s">
        <v>12</v>
      </c>
      <c r="E14" s="6" t="s">
        <v>11</v>
      </c>
      <c r="F14" s="6">
        <v>100</v>
      </c>
      <c r="G14" s="19">
        <v>100</v>
      </c>
      <c r="H14" s="8"/>
      <c r="I14" s="8"/>
      <c r="J14" s="8"/>
      <c r="K14" s="8"/>
      <c r="L14" s="8"/>
      <c r="M14" s="8" t="s">
        <v>2013</v>
      </c>
      <c r="N14" s="8" t="s">
        <v>1958</v>
      </c>
      <c r="O14" s="8">
        <v>2201</v>
      </c>
      <c r="P14" s="8" t="s">
        <v>2038</v>
      </c>
      <c r="Q14" s="1" t="s">
        <v>13</v>
      </c>
      <c r="R14" s="1">
        <v>1</v>
      </c>
      <c r="S14" s="8">
        <v>1</v>
      </c>
      <c r="T14" s="10" t="s">
        <v>1222</v>
      </c>
      <c r="U14" s="10" t="s">
        <v>1223</v>
      </c>
      <c r="V14" s="8"/>
      <c r="W14" s="8"/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31">
        <f t="shared" si="0"/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31">
        <f t="shared" si="1"/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31">
        <f t="shared" si="2"/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f t="shared" si="8"/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31">
        <f t="shared" si="3"/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31">
        <f t="shared" si="4"/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f t="shared" si="5"/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31">
        <f t="shared" si="6"/>
        <v>0</v>
      </c>
      <c r="FD14" s="32">
        <f t="shared" si="7"/>
        <v>0</v>
      </c>
    </row>
    <row r="15" spans="1:160" customFormat="1" ht="60" hidden="1" x14ac:dyDescent="0.25">
      <c r="A15" s="6" t="s">
        <v>592</v>
      </c>
      <c r="B15" s="6" t="s">
        <v>1141</v>
      </c>
      <c r="C15" s="6" t="s">
        <v>15</v>
      </c>
      <c r="D15" s="6" t="s">
        <v>12</v>
      </c>
      <c r="E15" s="6" t="s">
        <v>11</v>
      </c>
      <c r="F15" s="6">
        <v>100</v>
      </c>
      <c r="G15" s="19">
        <v>100</v>
      </c>
      <c r="H15" s="8"/>
      <c r="I15" s="8"/>
      <c r="J15" s="8"/>
      <c r="K15" s="8"/>
      <c r="L15" s="8"/>
      <c r="M15" s="8" t="s">
        <v>2013</v>
      </c>
      <c r="N15" s="8" t="s">
        <v>1958</v>
      </c>
      <c r="O15" s="8">
        <v>2201</v>
      </c>
      <c r="P15" s="8" t="s">
        <v>2038</v>
      </c>
      <c r="Q15" s="1" t="s">
        <v>14</v>
      </c>
      <c r="R15" s="1">
        <v>1</v>
      </c>
      <c r="S15" s="8">
        <v>1</v>
      </c>
      <c r="T15" s="10" t="s">
        <v>1223</v>
      </c>
      <c r="U15" s="10" t="s">
        <v>1224</v>
      </c>
      <c r="V15" s="8"/>
      <c r="W15" s="8"/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31">
        <f t="shared" si="0"/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31">
        <f t="shared" si="1"/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31">
        <f t="shared" si="2"/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f t="shared" si="8"/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31">
        <f t="shared" si="3"/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31">
        <f t="shared" si="4"/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f t="shared" si="5"/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31">
        <f t="shared" si="6"/>
        <v>0</v>
      </c>
      <c r="FD15" s="32">
        <f t="shared" si="7"/>
        <v>0</v>
      </c>
    </row>
    <row r="16" spans="1:160" customFormat="1" ht="75" hidden="1" x14ac:dyDescent="0.25">
      <c r="A16" s="6" t="s">
        <v>592</v>
      </c>
      <c r="B16" s="6" t="s">
        <v>1141</v>
      </c>
      <c r="C16" s="6" t="s">
        <v>15</v>
      </c>
      <c r="D16" s="6" t="s">
        <v>12</v>
      </c>
      <c r="E16" s="6" t="s">
        <v>11</v>
      </c>
      <c r="F16" s="6">
        <v>100</v>
      </c>
      <c r="G16" s="19">
        <v>100</v>
      </c>
      <c r="H16" s="8"/>
      <c r="I16" s="8"/>
      <c r="J16" s="8"/>
      <c r="K16" s="8"/>
      <c r="L16" s="8"/>
      <c r="M16" s="8" t="s">
        <v>2013</v>
      </c>
      <c r="N16" s="8" t="s">
        <v>1958</v>
      </c>
      <c r="O16" s="8">
        <v>2201</v>
      </c>
      <c r="P16" s="8" t="s">
        <v>2038</v>
      </c>
      <c r="Q16" s="1" t="s">
        <v>99</v>
      </c>
      <c r="R16" s="1">
        <v>224</v>
      </c>
      <c r="S16" s="8">
        <v>224</v>
      </c>
      <c r="T16" s="10" t="s">
        <v>1224</v>
      </c>
      <c r="U16" s="10" t="s">
        <v>1225</v>
      </c>
      <c r="V16" s="8"/>
      <c r="W16" s="8"/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31">
        <f t="shared" si="0"/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31">
        <f t="shared" si="1"/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31">
        <f t="shared" si="2"/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f t="shared" si="8"/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31">
        <f t="shared" si="3"/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31">
        <f t="shared" si="4"/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f t="shared" si="5"/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31">
        <f t="shared" si="6"/>
        <v>0</v>
      </c>
      <c r="FD16" s="32">
        <f t="shared" si="7"/>
        <v>0</v>
      </c>
    </row>
    <row r="17" spans="1:160" customFormat="1" ht="75" hidden="1" x14ac:dyDescent="0.25">
      <c r="A17" s="6" t="s">
        <v>592</v>
      </c>
      <c r="B17" s="6" t="s">
        <v>1141</v>
      </c>
      <c r="C17" s="6" t="s">
        <v>15</v>
      </c>
      <c r="D17" s="6" t="s">
        <v>12</v>
      </c>
      <c r="E17" s="6" t="s">
        <v>11</v>
      </c>
      <c r="F17" s="6">
        <v>100</v>
      </c>
      <c r="G17" s="19">
        <v>100</v>
      </c>
      <c r="H17" s="8"/>
      <c r="I17" s="8"/>
      <c r="J17" s="8"/>
      <c r="K17" s="8"/>
      <c r="L17" s="8"/>
      <c r="M17" s="8" t="s">
        <v>2013</v>
      </c>
      <c r="N17" s="8" t="s">
        <v>1958</v>
      </c>
      <c r="O17" s="8">
        <v>2201</v>
      </c>
      <c r="P17" s="8" t="s">
        <v>2038</v>
      </c>
      <c r="Q17" s="1" t="s">
        <v>16</v>
      </c>
      <c r="R17" s="1">
        <v>110</v>
      </c>
      <c r="S17" s="8">
        <v>75</v>
      </c>
      <c r="T17" s="10" t="s">
        <v>1225</v>
      </c>
      <c r="U17" s="10" t="s">
        <v>1226</v>
      </c>
      <c r="V17" s="8"/>
      <c r="W17" s="8"/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31">
        <f t="shared" si="0"/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31">
        <f t="shared" si="1"/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31">
        <f t="shared" si="2"/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f t="shared" si="8"/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31">
        <f t="shared" si="3"/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31">
        <f t="shared" si="4"/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f t="shared" si="5"/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31">
        <f t="shared" si="6"/>
        <v>0</v>
      </c>
      <c r="FD17" s="32">
        <f t="shared" si="7"/>
        <v>0</v>
      </c>
    </row>
    <row r="18" spans="1:160" customFormat="1" ht="60" hidden="1" x14ac:dyDescent="0.25">
      <c r="A18" s="6" t="s">
        <v>592</v>
      </c>
      <c r="B18" s="6" t="s">
        <v>1141</v>
      </c>
      <c r="C18" s="6" t="s">
        <v>15</v>
      </c>
      <c r="D18" s="6" t="s">
        <v>12</v>
      </c>
      <c r="E18" s="6" t="s">
        <v>11</v>
      </c>
      <c r="F18" s="6">
        <v>100</v>
      </c>
      <c r="G18" s="19">
        <v>100</v>
      </c>
      <c r="H18" s="8"/>
      <c r="I18" s="8"/>
      <c r="J18" s="8"/>
      <c r="K18" s="8"/>
      <c r="L18" s="8"/>
      <c r="M18" s="8" t="s">
        <v>2013</v>
      </c>
      <c r="N18" s="8" t="s">
        <v>1958</v>
      </c>
      <c r="O18" s="8">
        <v>2201</v>
      </c>
      <c r="P18" s="8" t="s">
        <v>2038</v>
      </c>
      <c r="Q18" s="1" t="s">
        <v>17</v>
      </c>
      <c r="R18" s="1">
        <v>49</v>
      </c>
      <c r="S18" s="8">
        <v>49</v>
      </c>
      <c r="T18" s="10" t="s">
        <v>1226</v>
      </c>
      <c r="U18" s="10" t="s">
        <v>1227</v>
      </c>
      <c r="V18" s="8"/>
      <c r="W18" s="8"/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31">
        <f t="shared" si="0"/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31">
        <f t="shared" si="1"/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31">
        <f t="shared" si="2"/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f t="shared" si="8"/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31">
        <f t="shared" si="3"/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31">
        <f t="shared" si="4"/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f t="shared" si="5"/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31">
        <f t="shared" si="6"/>
        <v>0</v>
      </c>
      <c r="FD18" s="32">
        <f t="shared" si="7"/>
        <v>0</v>
      </c>
    </row>
    <row r="19" spans="1:160" customFormat="1" ht="75" hidden="1" x14ac:dyDescent="0.25">
      <c r="A19" s="6" t="s">
        <v>592</v>
      </c>
      <c r="B19" s="6" t="s">
        <v>1141</v>
      </c>
      <c r="C19" s="6" t="s">
        <v>15</v>
      </c>
      <c r="D19" s="6" t="s">
        <v>12</v>
      </c>
      <c r="E19" s="6" t="s">
        <v>11</v>
      </c>
      <c r="F19" s="6">
        <v>100</v>
      </c>
      <c r="G19" s="19">
        <v>100</v>
      </c>
      <c r="H19" s="8"/>
      <c r="I19" s="8"/>
      <c r="J19" s="8"/>
      <c r="K19" s="8"/>
      <c r="L19" s="8"/>
      <c r="M19" s="8" t="s">
        <v>2013</v>
      </c>
      <c r="N19" s="8" t="s">
        <v>1958</v>
      </c>
      <c r="O19" s="8">
        <v>2201</v>
      </c>
      <c r="P19" s="8" t="s">
        <v>2038</v>
      </c>
      <c r="Q19" s="1" t="s">
        <v>100</v>
      </c>
      <c r="R19" s="1">
        <v>65</v>
      </c>
      <c r="S19" s="8">
        <v>50</v>
      </c>
      <c r="T19" s="10" t="s">
        <v>1227</v>
      </c>
      <c r="U19" s="10" t="s">
        <v>1228</v>
      </c>
      <c r="V19" s="8"/>
      <c r="W19" s="8"/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31">
        <f t="shared" si="0"/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31">
        <f t="shared" si="1"/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31">
        <f t="shared" si="2"/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f t="shared" si="8"/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31">
        <f t="shared" si="3"/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31">
        <f t="shared" si="4"/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f t="shared" si="5"/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31">
        <f t="shared" si="6"/>
        <v>0</v>
      </c>
      <c r="FD19" s="32">
        <f t="shared" si="7"/>
        <v>0</v>
      </c>
    </row>
    <row r="20" spans="1:160" customFormat="1" ht="60" hidden="1" x14ac:dyDescent="0.25">
      <c r="A20" s="6" t="s">
        <v>592</v>
      </c>
      <c r="B20" s="6" t="s">
        <v>1141</v>
      </c>
      <c r="C20" s="6" t="s">
        <v>15</v>
      </c>
      <c r="D20" s="6" t="s">
        <v>12</v>
      </c>
      <c r="E20" s="6" t="s">
        <v>11</v>
      </c>
      <c r="F20" s="6">
        <v>100</v>
      </c>
      <c r="G20" s="19">
        <v>100</v>
      </c>
      <c r="H20" s="8"/>
      <c r="I20" s="8"/>
      <c r="J20" s="8"/>
      <c r="K20" s="8"/>
      <c r="L20" s="8"/>
      <c r="M20" s="8" t="s">
        <v>2013</v>
      </c>
      <c r="N20" s="8" t="s">
        <v>1958</v>
      </c>
      <c r="O20" s="8">
        <v>2201</v>
      </c>
      <c r="P20" s="8" t="s">
        <v>2038</v>
      </c>
      <c r="Q20" s="1" t="s">
        <v>18</v>
      </c>
      <c r="R20" s="1">
        <v>49</v>
      </c>
      <c r="S20" s="8">
        <v>49</v>
      </c>
      <c r="T20" s="10" t="s">
        <v>1228</v>
      </c>
      <c r="U20" s="10" t="s">
        <v>1229</v>
      </c>
      <c r="V20" s="8"/>
      <c r="W20" s="8"/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31">
        <f t="shared" si="0"/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31">
        <f t="shared" si="1"/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31">
        <f t="shared" si="2"/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f t="shared" si="8"/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31">
        <f t="shared" si="3"/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31">
        <f t="shared" si="4"/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f t="shared" si="5"/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31">
        <f t="shared" si="6"/>
        <v>0</v>
      </c>
      <c r="FD20" s="32">
        <f t="shared" si="7"/>
        <v>0</v>
      </c>
    </row>
    <row r="21" spans="1:160" customFormat="1" ht="60" hidden="1" x14ac:dyDescent="0.25">
      <c r="A21" s="6" t="s">
        <v>592</v>
      </c>
      <c r="B21" s="6" t="s">
        <v>1141</v>
      </c>
      <c r="C21" s="6" t="s">
        <v>15</v>
      </c>
      <c r="D21" s="6" t="s">
        <v>12</v>
      </c>
      <c r="E21" s="6" t="s">
        <v>11</v>
      </c>
      <c r="F21" s="6">
        <v>100</v>
      </c>
      <c r="G21" s="19">
        <v>100</v>
      </c>
      <c r="H21" s="8"/>
      <c r="I21" s="8"/>
      <c r="J21" s="8"/>
      <c r="K21" s="8"/>
      <c r="L21" s="8"/>
      <c r="M21" s="8" t="s">
        <v>2013</v>
      </c>
      <c r="N21" s="8" t="s">
        <v>1959</v>
      </c>
      <c r="O21" s="8">
        <v>2201</v>
      </c>
      <c r="P21" s="8" t="s">
        <v>2038</v>
      </c>
      <c r="Q21" s="1" t="s">
        <v>19</v>
      </c>
      <c r="R21" s="1">
        <v>4500</v>
      </c>
      <c r="S21" s="8">
        <v>4500</v>
      </c>
      <c r="T21" s="10" t="s">
        <v>1229</v>
      </c>
      <c r="U21" s="10" t="s">
        <v>1230</v>
      </c>
      <c r="V21" s="8"/>
      <c r="W21" s="8"/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31">
        <f t="shared" si="0"/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31">
        <f t="shared" si="1"/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31">
        <f t="shared" si="2"/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f t="shared" si="8"/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31">
        <f t="shared" si="3"/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31">
        <f t="shared" si="4"/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f t="shared" si="5"/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31">
        <f t="shared" si="6"/>
        <v>0</v>
      </c>
      <c r="FD21" s="32">
        <f t="shared" si="7"/>
        <v>0</v>
      </c>
    </row>
    <row r="22" spans="1:160" customFormat="1" ht="60" hidden="1" x14ac:dyDescent="0.25">
      <c r="A22" s="6" t="s">
        <v>592</v>
      </c>
      <c r="B22" s="6" t="s">
        <v>1141</v>
      </c>
      <c r="C22" s="6" t="s">
        <v>15</v>
      </c>
      <c r="D22" s="6" t="s">
        <v>12</v>
      </c>
      <c r="E22" s="6" t="s">
        <v>11</v>
      </c>
      <c r="F22" s="6">
        <v>100</v>
      </c>
      <c r="G22" s="19">
        <v>100</v>
      </c>
      <c r="H22" s="8"/>
      <c r="I22" s="8"/>
      <c r="J22" s="8"/>
      <c r="K22" s="8"/>
      <c r="L22" s="8"/>
      <c r="M22" s="8" t="s">
        <v>2013</v>
      </c>
      <c r="N22" s="8" t="s">
        <v>1959</v>
      </c>
      <c r="O22" s="8">
        <v>2201</v>
      </c>
      <c r="P22" s="8" t="s">
        <v>2038</v>
      </c>
      <c r="Q22" s="1" t="s">
        <v>20</v>
      </c>
      <c r="R22" s="1">
        <v>41</v>
      </c>
      <c r="S22" s="8">
        <v>41</v>
      </c>
      <c r="T22" s="10" t="s">
        <v>1230</v>
      </c>
      <c r="U22" s="10" t="s">
        <v>1231</v>
      </c>
      <c r="V22" s="8"/>
      <c r="W22" s="8"/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31">
        <f t="shared" si="0"/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31">
        <f t="shared" si="1"/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31">
        <f t="shared" si="2"/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f t="shared" si="8"/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31">
        <f t="shared" si="3"/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31">
        <f t="shared" si="4"/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f t="shared" si="5"/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31">
        <f t="shared" si="6"/>
        <v>0</v>
      </c>
      <c r="FD22" s="32">
        <f t="shared" si="7"/>
        <v>0</v>
      </c>
    </row>
    <row r="23" spans="1:160" customFormat="1" ht="45" hidden="1" x14ac:dyDescent="0.25">
      <c r="A23" s="6" t="s">
        <v>592</v>
      </c>
      <c r="B23" s="6" t="s">
        <v>1141</v>
      </c>
      <c r="C23" s="6" t="s">
        <v>15</v>
      </c>
      <c r="D23" s="6" t="s">
        <v>22</v>
      </c>
      <c r="E23" s="6" t="s">
        <v>21</v>
      </c>
      <c r="F23" s="6">
        <v>86.25</v>
      </c>
      <c r="G23" s="19">
        <v>86.25</v>
      </c>
      <c r="H23" s="8"/>
      <c r="I23" s="8"/>
      <c r="J23" s="8"/>
      <c r="K23" s="8"/>
      <c r="L23" s="8"/>
      <c r="M23" s="8" t="s">
        <v>2013</v>
      </c>
      <c r="N23" s="8" t="s">
        <v>1959</v>
      </c>
      <c r="O23" s="8">
        <v>2201</v>
      </c>
      <c r="P23" s="8" t="s">
        <v>2038</v>
      </c>
      <c r="Q23" s="1" t="s">
        <v>23</v>
      </c>
      <c r="R23" s="1">
        <v>2377</v>
      </c>
      <c r="S23" s="8">
        <v>2761</v>
      </c>
      <c r="T23" s="10" t="s">
        <v>1231</v>
      </c>
      <c r="U23" s="10" t="s">
        <v>1232</v>
      </c>
      <c r="V23" s="8"/>
      <c r="W23" s="8"/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31">
        <f t="shared" si="0"/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31">
        <f t="shared" si="1"/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31">
        <f t="shared" si="2"/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f t="shared" si="8"/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31">
        <f t="shared" si="3"/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31">
        <f t="shared" si="4"/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f t="shared" si="5"/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31">
        <f t="shared" si="6"/>
        <v>0</v>
      </c>
      <c r="FD23" s="32">
        <f t="shared" si="7"/>
        <v>0</v>
      </c>
    </row>
    <row r="24" spans="1:160" customFormat="1" ht="60" hidden="1" x14ac:dyDescent="0.25">
      <c r="A24" s="6" t="s">
        <v>592</v>
      </c>
      <c r="B24" s="6" t="s">
        <v>1141</v>
      </c>
      <c r="C24" s="6" t="s">
        <v>15</v>
      </c>
      <c r="D24" s="6" t="s">
        <v>22</v>
      </c>
      <c r="E24" s="6" t="s">
        <v>21</v>
      </c>
      <c r="F24" s="6">
        <v>86.25</v>
      </c>
      <c r="G24" s="19">
        <v>86.25</v>
      </c>
      <c r="H24" s="8"/>
      <c r="I24" s="8"/>
      <c r="J24" s="8"/>
      <c r="K24" s="8"/>
      <c r="L24" s="8"/>
      <c r="M24" s="8" t="s">
        <v>2013</v>
      </c>
      <c r="N24" s="8" t="s">
        <v>1959</v>
      </c>
      <c r="O24" s="8">
        <v>2201</v>
      </c>
      <c r="P24" s="8" t="s">
        <v>2038</v>
      </c>
      <c r="Q24" s="1" t="s">
        <v>24</v>
      </c>
      <c r="R24" s="1">
        <v>1</v>
      </c>
      <c r="S24" s="8" t="s">
        <v>1939</v>
      </c>
      <c r="T24" s="10" t="s">
        <v>1232</v>
      </c>
      <c r="U24" s="10" t="s">
        <v>1233</v>
      </c>
      <c r="V24" s="8"/>
      <c r="W24" s="8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31">
        <f t="shared" si="0"/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31">
        <f t="shared" si="1"/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31">
        <f t="shared" si="2"/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f t="shared" si="8"/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31">
        <f t="shared" si="3"/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31">
        <f t="shared" si="4"/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f t="shared" si="5"/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31">
        <f t="shared" si="6"/>
        <v>0</v>
      </c>
      <c r="FD24" s="32">
        <f t="shared" si="7"/>
        <v>0</v>
      </c>
    </row>
    <row r="25" spans="1:160" customFormat="1" ht="45" hidden="1" x14ac:dyDescent="0.25">
      <c r="A25" s="6" t="s">
        <v>592</v>
      </c>
      <c r="B25" s="6" t="s">
        <v>1141</v>
      </c>
      <c r="C25" s="6" t="s">
        <v>15</v>
      </c>
      <c r="D25" s="6" t="s">
        <v>22</v>
      </c>
      <c r="E25" s="6" t="s">
        <v>21</v>
      </c>
      <c r="F25" s="6">
        <v>86.25</v>
      </c>
      <c r="G25" s="19">
        <v>86.25</v>
      </c>
      <c r="H25" s="8"/>
      <c r="I25" s="8"/>
      <c r="J25" s="8"/>
      <c r="K25" s="8"/>
      <c r="L25" s="8"/>
      <c r="M25" s="8" t="s">
        <v>2013</v>
      </c>
      <c r="N25" s="8" t="s">
        <v>1959</v>
      </c>
      <c r="O25" s="8">
        <v>2201</v>
      </c>
      <c r="P25" s="8" t="s">
        <v>2038</v>
      </c>
      <c r="Q25" s="1" t="s">
        <v>25</v>
      </c>
      <c r="R25" s="1">
        <v>1</v>
      </c>
      <c r="S25" s="8" t="s">
        <v>1939</v>
      </c>
      <c r="T25" s="10" t="s">
        <v>1233</v>
      </c>
      <c r="U25" s="10" t="s">
        <v>1234</v>
      </c>
      <c r="V25" s="8"/>
      <c r="W25" s="8"/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31">
        <f t="shared" si="0"/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31">
        <f t="shared" si="1"/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31">
        <f t="shared" si="2"/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f t="shared" si="8"/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31">
        <f t="shared" si="3"/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31">
        <f t="shared" si="4"/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f t="shared" si="5"/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31">
        <f t="shared" si="6"/>
        <v>0</v>
      </c>
      <c r="FD25" s="32">
        <f t="shared" si="7"/>
        <v>0</v>
      </c>
    </row>
    <row r="26" spans="1:160" customFormat="1" ht="30" hidden="1" x14ac:dyDescent="0.25">
      <c r="A26" s="6" t="s">
        <v>592</v>
      </c>
      <c r="B26" s="6" t="s">
        <v>1141</v>
      </c>
      <c r="C26" s="6" t="s">
        <v>15</v>
      </c>
      <c r="D26" s="6" t="s">
        <v>22</v>
      </c>
      <c r="E26" s="6" t="s">
        <v>26</v>
      </c>
      <c r="F26" s="6">
        <v>3</v>
      </c>
      <c r="G26" s="19">
        <v>3.14</v>
      </c>
      <c r="H26" s="8"/>
      <c r="I26" s="8"/>
      <c r="J26" s="8"/>
      <c r="K26" s="8"/>
      <c r="L26" s="8"/>
      <c r="M26" s="8" t="s">
        <v>2013</v>
      </c>
      <c r="N26" s="8" t="s">
        <v>1959</v>
      </c>
      <c r="O26" s="8">
        <v>2201</v>
      </c>
      <c r="P26" s="8" t="s">
        <v>2038</v>
      </c>
      <c r="Q26" s="1" t="s">
        <v>27</v>
      </c>
      <c r="R26" s="1">
        <v>210</v>
      </c>
      <c r="S26" s="8">
        <v>210</v>
      </c>
      <c r="T26" s="10" t="s">
        <v>1234</v>
      </c>
      <c r="U26" s="10" t="s">
        <v>1235</v>
      </c>
      <c r="V26" s="8"/>
      <c r="W26" s="8"/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31">
        <f t="shared" si="0"/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31">
        <f t="shared" si="1"/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31">
        <f t="shared" si="2"/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f t="shared" si="8"/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31">
        <f t="shared" si="3"/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31">
        <f t="shared" si="4"/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f t="shared" si="5"/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31">
        <f t="shared" si="6"/>
        <v>0</v>
      </c>
      <c r="FD26" s="32">
        <f t="shared" si="7"/>
        <v>0</v>
      </c>
    </row>
    <row r="27" spans="1:160" customFormat="1" ht="60" hidden="1" x14ac:dyDescent="0.25">
      <c r="A27" s="6" t="s">
        <v>592</v>
      </c>
      <c r="B27" s="6" t="s">
        <v>1141</v>
      </c>
      <c r="C27" s="6" t="s">
        <v>15</v>
      </c>
      <c r="D27" s="6" t="s">
        <v>22</v>
      </c>
      <c r="E27" s="6" t="s">
        <v>28</v>
      </c>
      <c r="F27" s="6">
        <v>120.06</v>
      </c>
      <c r="G27" s="19">
        <v>120.06</v>
      </c>
      <c r="H27" s="8"/>
      <c r="I27" s="8"/>
      <c r="J27" s="8"/>
      <c r="K27" s="8"/>
      <c r="L27" s="8"/>
      <c r="M27" s="8" t="s">
        <v>2013</v>
      </c>
      <c r="N27" s="8" t="s">
        <v>1958</v>
      </c>
      <c r="O27" s="8">
        <v>2201</v>
      </c>
      <c r="P27" s="8" t="s">
        <v>2038</v>
      </c>
      <c r="Q27" s="1" t="s">
        <v>29</v>
      </c>
      <c r="R27" s="1">
        <v>49131</v>
      </c>
      <c r="S27" s="8">
        <v>49131</v>
      </c>
      <c r="T27" s="10" t="s">
        <v>1235</v>
      </c>
      <c r="U27" s="10" t="s">
        <v>1236</v>
      </c>
      <c r="V27" s="8"/>
      <c r="W27" s="8"/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31">
        <f t="shared" si="0"/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31">
        <f t="shared" si="1"/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31">
        <f t="shared" si="2"/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f t="shared" si="8"/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31">
        <f t="shared" si="3"/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31">
        <f t="shared" si="4"/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f t="shared" si="5"/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31">
        <f t="shared" si="6"/>
        <v>0</v>
      </c>
      <c r="FD27" s="32">
        <f t="shared" si="7"/>
        <v>0</v>
      </c>
    </row>
    <row r="28" spans="1:160" customFormat="1" ht="60" hidden="1" x14ac:dyDescent="0.25">
      <c r="A28" s="6" t="s">
        <v>592</v>
      </c>
      <c r="B28" s="6" t="s">
        <v>1141</v>
      </c>
      <c r="C28" s="6" t="s">
        <v>15</v>
      </c>
      <c r="D28" s="6" t="s">
        <v>22</v>
      </c>
      <c r="E28" s="6" t="s">
        <v>28</v>
      </c>
      <c r="F28" s="6">
        <v>120.06</v>
      </c>
      <c r="G28" s="19">
        <v>120.06</v>
      </c>
      <c r="H28" s="8"/>
      <c r="I28" s="8"/>
      <c r="J28" s="8"/>
      <c r="K28" s="8"/>
      <c r="L28" s="8"/>
      <c r="M28" s="8" t="s">
        <v>2013</v>
      </c>
      <c r="N28" s="8" t="s">
        <v>1958</v>
      </c>
      <c r="O28" s="8">
        <v>2201</v>
      </c>
      <c r="P28" s="8" t="s">
        <v>2038</v>
      </c>
      <c r="Q28" s="1" t="s">
        <v>30</v>
      </c>
      <c r="R28" s="1">
        <v>3952</v>
      </c>
      <c r="S28" s="8">
        <v>3952</v>
      </c>
      <c r="T28" s="10" t="s">
        <v>1236</v>
      </c>
      <c r="U28" s="10" t="s">
        <v>1237</v>
      </c>
      <c r="V28" s="8"/>
      <c r="W28" s="8"/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31">
        <f t="shared" si="0"/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31">
        <f t="shared" si="1"/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31">
        <f t="shared" si="2"/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f t="shared" si="8"/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31">
        <f t="shared" si="3"/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31">
        <f t="shared" si="4"/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f t="shared" si="5"/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31">
        <f t="shared" si="6"/>
        <v>0</v>
      </c>
      <c r="FD28" s="32">
        <f t="shared" si="7"/>
        <v>0</v>
      </c>
    </row>
    <row r="29" spans="1:160" customFormat="1" ht="60" hidden="1" x14ac:dyDescent="0.25">
      <c r="A29" s="6" t="s">
        <v>592</v>
      </c>
      <c r="B29" s="6" t="s">
        <v>1141</v>
      </c>
      <c r="C29" s="6" t="s">
        <v>15</v>
      </c>
      <c r="D29" s="6" t="s">
        <v>22</v>
      </c>
      <c r="E29" s="6" t="s">
        <v>28</v>
      </c>
      <c r="F29" s="6">
        <v>120.06</v>
      </c>
      <c r="G29" s="19">
        <v>120.06</v>
      </c>
      <c r="H29" s="8"/>
      <c r="I29" s="8"/>
      <c r="J29" s="8"/>
      <c r="K29" s="8"/>
      <c r="L29" s="8"/>
      <c r="M29" s="8" t="s">
        <v>2013</v>
      </c>
      <c r="N29" s="8" t="s">
        <v>1958</v>
      </c>
      <c r="O29" s="8">
        <v>2201</v>
      </c>
      <c r="P29" s="8" t="s">
        <v>2038</v>
      </c>
      <c r="Q29" s="1" t="s">
        <v>31</v>
      </c>
      <c r="R29" s="1">
        <v>1</v>
      </c>
      <c r="S29" s="8" t="s">
        <v>1939</v>
      </c>
      <c r="T29" s="10" t="s">
        <v>1237</v>
      </c>
      <c r="U29" s="10" t="s">
        <v>1238</v>
      </c>
      <c r="V29" s="8"/>
      <c r="W29" s="8"/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31">
        <f t="shared" si="0"/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31">
        <f t="shared" si="1"/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31">
        <f t="shared" si="2"/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f t="shared" si="8"/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31">
        <f t="shared" si="3"/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31">
        <f t="shared" si="4"/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f t="shared" si="5"/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31">
        <f t="shared" si="6"/>
        <v>0</v>
      </c>
      <c r="FD29" s="32">
        <f t="shared" si="7"/>
        <v>0</v>
      </c>
    </row>
    <row r="30" spans="1:160" customFormat="1" ht="60" hidden="1" x14ac:dyDescent="0.25">
      <c r="A30" s="6" t="s">
        <v>592</v>
      </c>
      <c r="B30" s="6" t="s">
        <v>1141</v>
      </c>
      <c r="C30" s="6" t="s">
        <v>15</v>
      </c>
      <c r="D30" s="6" t="s">
        <v>22</v>
      </c>
      <c r="E30" s="6" t="s">
        <v>28</v>
      </c>
      <c r="F30" s="6">
        <v>120.06</v>
      </c>
      <c r="G30" s="19">
        <v>120.06</v>
      </c>
      <c r="H30" s="8"/>
      <c r="I30" s="8"/>
      <c r="J30" s="8"/>
      <c r="K30" s="8"/>
      <c r="L30" s="8"/>
      <c r="M30" s="8" t="s">
        <v>2013</v>
      </c>
      <c r="N30" s="8" t="s">
        <v>1958</v>
      </c>
      <c r="O30" s="8">
        <v>2201</v>
      </c>
      <c r="P30" s="8" t="s">
        <v>2038</v>
      </c>
      <c r="Q30" s="1" t="s">
        <v>32</v>
      </c>
      <c r="R30" s="1">
        <v>1</v>
      </c>
      <c r="S30" s="8" t="s">
        <v>1939</v>
      </c>
      <c r="T30" s="10" t="s">
        <v>1238</v>
      </c>
      <c r="U30" s="10" t="s">
        <v>1239</v>
      </c>
      <c r="V30" s="8"/>
      <c r="W30" s="8"/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31">
        <f t="shared" si="0"/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31">
        <f t="shared" si="1"/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31">
        <f t="shared" si="2"/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f t="shared" si="8"/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31">
        <f t="shared" si="3"/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31">
        <f t="shared" si="4"/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f t="shared" si="5"/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31">
        <f t="shared" si="6"/>
        <v>0</v>
      </c>
      <c r="FD30" s="32">
        <f t="shared" si="7"/>
        <v>0</v>
      </c>
    </row>
    <row r="31" spans="1:160" customFormat="1" ht="60" hidden="1" x14ac:dyDescent="0.25">
      <c r="A31" s="6" t="s">
        <v>592</v>
      </c>
      <c r="B31" s="6" t="s">
        <v>1141</v>
      </c>
      <c r="C31" s="6" t="s">
        <v>15</v>
      </c>
      <c r="D31" s="6" t="s">
        <v>22</v>
      </c>
      <c r="E31" s="6" t="s">
        <v>28</v>
      </c>
      <c r="F31" s="6">
        <v>120.06</v>
      </c>
      <c r="G31" s="19">
        <v>120.06</v>
      </c>
      <c r="H31" s="8"/>
      <c r="I31" s="8"/>
      <c r="J31" s="8"/>
      <c r="K31" s="8"/>
      <c r="L31" s="8"/>
      <c r="M31" s="8" t="s">
        <v>2013</v>
      </c>
      <c r="N31" s="8" t="s">
        <v>1958</v>
      </c>
      <c r="O31" s="8">
        <v>2201</v>
      </c>
      <c r="P31" s="8" t="s">
        <v>2038</v>
      </c>
      <c r="Q31" s="1" t="s">
        <v>33</v>
      </c>
      <c r="R31" s="1">
        <v>1668</v>
      </c>
      <c r="S31" s="8">
        <v>1668</v>
      </c>
      <c r="T31" s="10" t="s">
        <v>1239</v>
      </c>
      <c r="U31" s="10" t="s">
        <v>1240</v>
      </c>
      <c r="V31" s="8"/>
      <c r="W31" s="8"/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31">
        <f t="shared" si="0"/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31">
        <f t="shared" si="1"/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31">
        <f t="shared" si="2"/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f t="shared" si="8"/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31">
        <f t="shared" si="3"/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31">
        <f t="shared" si="4"/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f t="shared" si="5"/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31">
        <f t="shared" si="6"/>
        <v>0</v>
      </c>
      <c r="FD31" s="32">
        <f t="shared" si="7"/>
        <v>0</v>
      </c>
    </row>
    <row r="32" spans="1:160" customFormat="1" ht="60" hidden="1" x14ac:dyDescent="0.25">
      <c r="A32" s="6" t="s">
        <v>592</v>
      </c>
      <c r="B32" s="6" t="s">
        <v>1141</v>
      </c>
      <c r="C32" s="6" t="s">
        <v>15</v>
      </c>
      <c r="D32" s="6" t="s">
        <v>22</v>
      </c>
      <c r="E32" s="6" t="s">
        <v>28</v>
      </c>
      <c r="F32" s="6">
        <v>120.06</v>
      </c>
      <c r="G32" s="19">
        <v>120.06</v>
      </c>
      <c r="H32" s="8"/>
      <c r="I32" s="8"/>
      <c r="J32" s="8"/>
      <c r="K32" s="8"/>
      <c r="L32" s="8"/>
      <c r="M32" s="8" t="s">
        <v>2013</v>
      </c>
      <c r="N32" s="8" t="s">
        <v>1958</v>
      </c>
      <c r="O32" s="8">
        <v>2201</v>
      </c>
      <c r="P32" s="8" t="s">
        <v>2038</v>
      </c>
      <c r="Q32" s="1" t="s">
        <v>34</v>
      </c>
      <c r="R32" s="1">
        <v>975</v>
      </c>
      <c r="S32" s="8">
        <v>596</v>
      </c>
      <c r="T32" s="10" t="s">
        <v>1240</v>
      </c>
      <c r="U32" s="10" t="s">
        <v>1241</v>
      </c>
      <c r="V32" s="8"/>
      <c r="W32" s="8"/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31">
        <f t="shared" si="0"/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31">
        <f t="shared" si="1"/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31">
        <f t="shared" si="2"/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f t="shared" si="8"/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31">
        <f t="shared" si="3"/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31">
        <f t="shared" si="4"/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f t="shared" si="5"/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31">
        <f t="shared" si="6"/>
        <v>0</v>
      </c>
      <c r="FD32" s="32">
        <f t="shared" si="7"/>
        <v>0</v>
      </c>
    </row>
    <row r="33" spans="1:160" customFormat="1" ht="60" hidden="1" x14ac:dyDescent="0.25">
      <c r="A33" s="6" t="s">
        <v>592</v>
      </c>
      <c r="B33" s="6" t="s">
        <v>1141</v>
      </c>
      <c r="C33" s="6" t="s">
        <v>15</v>
      </c>
      <c r="D33" s="6" t="s">
        <v>22</v>
      </c>
      <c r="E33" s="6" t="s">
        <v>28</v>
      </c>
      <c r="F33" s="6">
        <v>120.06</v>
      </c>
      <c r="G33" s="19">
        <v>120.06</v>
      </c>
      <c r="H33" s="8"/>
      <c r="I33" s="8"/>
      <c r="J33" s="8"/>
      <c r="K33" s="8"/>
      <c r="L33" s="8"/>
      <c r="M33" s="8" t="s">
        <v>2013</v>
      </c>
      <c r="N33" s="8" t="s">
        <v>1958</v>
      </c>
      <c r="O33" s="8">
        <v>2201</v>
      </c>
      <c r="P33" s="8" t="s">
        <v>2038</v>
      </c>
      <c r="Q33" s="1" t="s">
        <v>101</v>
      </c>
      <c r="R33" s="1">
        <v>1</v>
      </c>
      <c r="S33" s="8">
        <v>1</v>
      </c>
      <c r="T33" s="10" t="s">
        <v>1241</v>
      </c>
      <c r="U33" s="10" t="s">
        <v>1242</v>
      </c>
      <c r="V33" s="8"/>
      <c r="W33" s="8"/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31">
        <f t="shared" si="0"/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31">
        <f t="shared" si="1"/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31">
        <f t="shared" si="2"/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f t="shared" si="8"/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31">
        <f t="shared" si="3"/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31">
        <f t="shared" si="4"/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f t="shared" si="5"/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31">
        <f t="shared" si="6"/>
        <v>0</v>
      </c>
      <c r="FD33" s="32">
        <f t="shared" si="7"/>
        <v>0</v>
      </c>
    </row>
    <row r="34" spans="1:160" customFormat="1" ht="60" hidden="1" x14ac:dyDescent="0.25">
      <c r="A34" s="6" t="s">
        <v>592</v>
      </c>
      <c r="B34" s="6" t="s">
        <v>1141</v>
      </c>
      <c r="C34" s="6" t="s">
        <v>15</v>
      </c>
      <c r="D34" s="6" t="s">
        <v>22</v>
      </c>
      <c r="E34" s="6" t="s">
        <v>1122</v>
      </c>
      <c r="F34" s="6">
        <v>112.72</v>
      </c>
      <c r="G34" s="19">
        <v>112.72</v>
      </c>
      <c r="H34" s="8"/>
      <c r="I34" s="8"/>
      <c r="J34" s="8"/>
      <c r="K34" s="8"/>
      <c r="L34" s="8"/>
      <c r="M34" s="8" t="s">
        <v>2013</v>
      </c>
      <c r="N34" s="8" t="s">
        <v>1958</v>
      </c>
      <c r="O34" s="8">
        <v>2201</v>
      </c>
      <c r="P34" s="8" t="s">
        <v>2038</v>
      </c>
      <c r="Q34" s="1" t="s">
        <v>35</v>
      </c>
      <c r="R34" s="1">
        <v>25</v>
      </c>
      <c r="S34" s="8">
        <v>25</v>
      </c>
      <c r="T34" s="10" t="s">
        <v>1242</v>
      </c>
      <c r="U34" s="10" t="s">
        <v>1243</v>
      </c>
      <c r="V34" s="8"/>
      <c r="W34" s="8"/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31">
        <f t="shared" si="0"/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31">
        <f t="shared" si="1"/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31">
        <f t="shared" si="2"/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f t="shared" si="8"/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31">
        <f t="shared" si="3"/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31">
        <f t="shared" si="4"/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f t="shared" si="5"/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31">
        <f t="shared" si="6"/>
        <v>0</v>
      </c>
      <c r="FD34" s="32">
        <f t="shared" si="7"/>
        <v>0</v>
      </c>
    </row>
    <row r="35" spans="1:160" customFormat="1" ht="60" hidden="1" x14ac:dyDescent="0.25">
      <c r="A35" s="6" t="s">
        <v>592</v>
      </c>
      <c r="B35" s="6" t="s">
        <v>1141</v>
      </c>
      <c r="C35" s="6" t="s">
        <v>15</v>
      </c>
      <c r="D35" s="6" t="s">
        <v>22</v>
      </c>
      <c r="E35" s="6" t="s">
        <v>36</v>
      </c>
      <c r="F35" s="6">
        <v>95.2</v>
      </c>
      <c r="G35" s="19">
        <v>95.2</v>
      </c>
      <c r="H35" s="8"/>
      <c r="I35" s="8"/>
      <c r="J35" s="8"/>
      <c r="K35" s="8"/>
      <c r="L35" s="8"/>
      <c r="M35" s="8" t="s">
        <v>2013</v>
      </c>
      <c r="N35" s="8" t="s">
        <v>1958</v>
      </c>
      <c r="O35" s="8">
        <v>2201</v>
      </c>
      <c r="P35" s="8" t="s">
        <v>2038</v>
      </c>
      <c r="Q35" s="1" t="s">
        <v>37</v>
      </c>
      <c r="R35" s="1">
        <v>3821</v>
      </c>
      <c r="S35" s="8">
        <v>3821</v>
      </c>
      <c r="T35" s="10" t="s">
        <v>1243</v>
      </c>
      <c r="U35" s="10" t="s">
        <v>1244</v>
      </c>
      <c r="V35" s="8"/>
      <c r="W35" s="8"/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31">
        <f t="shared" si="0"/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31">
        <f t="shared" si="1"/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31">
        <f t="shared" si="2"/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f t="shared" si="8"/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31">
        <f t="shared" si="3"/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31">
        <f t="shared" si="4"/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f t="shared" si="5"/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31">
        <f t="shared" si="6"/>
        <v>0</v>
      </c>
      <c r="FD35" s="32">
        <f t="shared" si="7"/>
        <v>0</v>
      </c>
    </row>
    <row r="36" spans="1:160" customFormat="1" ht="60" hidden="1" x14ac:dyDescent="0.25">
      <c r="A36" s="6" t="s">
        <v>592</v>
      </c>
      <c r="B36" s="6" t="s">
        <v>1141</v>
      </c>
      <c r="C36" s="6" t="s">
        <v>15</v>
      </c>
      <c r="D36" s="6" t="s">
        <v>22</v>
      </c>
      <c r="E36" s="6" t="s">
        <v>36</v>
      </c>
      <c r="F36" s="6">
        <v>95.2</v>
      </c>
      <c r="G36" s="19">
        <v>95.2</v>
      </c>
      <c r="H36" s="8"/>
      <c r="I36" s="8"/>
      <c r="J36" s="8"/>
      <c r="K36" s="8"/>
      <c r="L36" s="8"/>
      <c r="M36" s="8" t="s">
        <v>2013</v>
      </c>
      <c r="N36" s="8" t="s">
        <v>1958</v>
      </c>
      <c r="O36" s="8">
        <v>2203</v>
      </c>
      <c r="P36" s="8" t="s">
        <v>2038</v>
      </c>
      <c r="Q36" s="1" t="s">
        <v>38</v>
      </c>
      <c r="R36" s="1">
        <v>2</v>
      </c>
      <c r="S36" s="8">
        <v>2</v>
      </c>
      <c r="T36" s="10" t="s">
        <v>1244</v>
      </c>
      <c r="U36" s="10" t="s">
        <v>1245</v>
      </c>
      <c r="V36" s="8"/>
      <c r="W36" s="8"/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31">
        <f t="shared" si="0"/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31">
        <f t="shared" si="1"/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31">
        <f t="shared" si="2"/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f t="shared" si="8"/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31">
        <f t="shared" si="3"/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31">
        <f t="shared" si="4"/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f t="shared" si="5"/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31">
        <f t="shared" si="6"/>
        <v>0</v>
      </c>
      <c r="FD36" s="32">
        <f t="shared" si="7"/>
        <v>0</v>
      </c>
    </row>
    <row r="37" spans="1:160" customFormat="1" ht="60" hidden="1" x14ac:dyDescent="0.25">
      <c r="A37" s="6" t="s">
        <v>592</v>
      </c>
      <c r="B37" s="6" t="s">
        <v>1141</v>
      </c>
      <c r="C37" s="6" t="s">
        <v>15</v>
      </c>
      <c r="D37" s="6" t="s">
        <v>22</v>
      </c>
      <c r="E37" s="6" t="s">
        <v>36</v>
      </c>
      <c r="F37" s="6">
        <v>95.2</v>
      </c>
      <c r="G37" s="19">
        <v>95.2</v>
      </c>
      <c r="H37" s="8"/>
      <c r="I37" s="8"/>
      <c r="J37" s="8"/>
      <c r="K37" s="8"/>
      <c r="L37" s="8"/>
      <c r="M37" s="8" t="s">
        <v>2013</v>
      </c>
      <c r="N37" s="8" t="s">
        <v>1958</v>
      </c>
      <c r="O37" s="8">
        <v>2201</v>
      </c>
      <c r="P37" s="8" t="s">
        <v>2038</v>
      </c>
      <c r="Q37" s="1" t="s">
        <v>39</v>
      </c>
      <c r="R37" s="1">
        <v>17</v>
      </c>
      <c r="S37" s="8">
        <v>17</v>
      </c>
      <c r="T37" s="10" t="s">
        <v>1245</v>
      </c>
      <c r="U37" s="10" t="s">
        <v>1246</v>
      </c>
      <c r="V37" s="8"/>
      <c r="W37" s="8"/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31">
        <f t="shared" si="0"/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31">
        <f t="shared" si="1"/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31">
        <f t="shared" si="2"/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f t="shared" si="8"/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31">
        <f t="shared" si="3"/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31">
        <f t="shared" si="4"/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f t="shared" si="5"/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31">
        <f t="shared" si="6"/>
        <v>0</v>
      </c>
      <c r="FD37" s="32">
        <f t="shared" si="7"/>
        <v>0</v>
      </c>
    </row>
    <row r="38" spans="1:160" customFormat="1" ht="60" hidden="1" x14ac:dyDescent="0.25">
      <c r="A38" s="6" t="s">
        <v>592</v>
      </c>
      <c r="B38" s="6" t="s">
        <v>1141</v>
      </c>
      <c r="C38" s="6" t="s">
        <v>15</v>
      </c>
      <c r="D38" s="6" t="s">
        <v>22</v>
      </c>
      <c r="E38" s="6" t="s">
        <v>36</v>
      </c>
      <c r="F38" s="6">
        <v>95.2</v>
      </c>
      <c r="G38" s="19">
        <v>95.2</v>
      </c>
      <c r="H38" s="8"/>
      <c r="I38" s="8"/>
      <c r="J38" s="8"/>
      <c r="K38" s="8"/>
      <c r="L38" s="8"/>
      <c r="M38" s="8" t="s">
        <v>2013</v>
      </c>
      <c r="N38" s="8" t="s">
        <v>1958</v>
      </c>
      <c r="O38" s="8">
        <v>2201</v>
      </c>
      <c r="P38" s="8" t="s">
        <v>2038</v>
      </c>
      <c r="Q38" s="1" t="s">
        <v>40</v>
      </c>
      <c r="R38" s="1">
        <v>2650</v>
      </c>
      <c r="S38" s="8">
        <v>2650</v>
      </c>
      <c r="T38" s="10" t="s">
        <v>1246</v>
      </c>
      <c r="U38" s="10" t="s">
        <v>1247</v>
      </c>
      <c r="V38" s="8"/>
      <c r="W38" s="8"/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31">
        <f t="shared" si="0"/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31">
        <f t="shared" si="1"/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31">
        <f t="shared" si="2"/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f t="shared" si="8"/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31">
        <f t="shared" si="3"/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31">
        <f t="shared" si="4"/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f t="shared" si="5"/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31">
        <f t="shared" si="6"/>
        <v>0</v>
      </c>
      <c r="FD38" s="32">
        <f t="shared" si="7"/>
        <v>0</v>
      </c>
    </row>
    <row r="39" spans="1:160" customFormat="1" ht="60" hidden="1" x14ac:dyDescent="0.25">
      <c r="A39" s="6" t="s">
        <v>592</v>
      </c>
      <c r="B39" s="6" t="s">
        <v>1141</v>
      </c>
      <c r="C39" s="6" t="s">
        <v>15</v>
      </c>
      <c r="D39" s="6" t="s">
        <v>22</v>
      </c>
      <c r="E39" s="6" t="s">
        <v>36</v>
      </c>
      <c r="F39" s="6">
        <v>95.2</v>
      </c>
      <c r="G39" s="19">
        <v>95.2</v>
      </c>
      <c r="H39" s="8"/>
      <c r="I39" s="8"/>
      <c r="J39" s="8"/>
      <c r="K39" s="8"/>
      <c r="L39" s="8"/>
      <c r="M39" s="8" t="s">
        <v>2013</v>
      </c>
      <c r="N39" s="8" t="s">
        <v>1958</v>
      </c>
      <c r="O39" s="8">
        <v>2203</v>
      </c>
      <c r="P39" s="8" t="s">
        <v>2038</v>
      </c>
      <c r="Q39" s="1" t="s">
        <v>1133</v>
      </c>
      <c r="R39" s="1">
        <v>2679</v>
      </c>
      <c r="S39" s="8">
        <v>2679</v>
      </c>
      <c r="T39" s="10" t="s">
        <v>1247</v>
      </c>
      <c r="U39" s="10" t="s">
        <v>1248</v>
      </c>
      <c r="V39" s="8"/>
      <c r="W39" s="8"/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31">
        <f t="shared" si="0"/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31">
        <f t="shared" si="1"/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31">
        <f t="shared" si="2"/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f t="shared" si="8"/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31">
        <f t="shared" si="3"/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31">
        <f t="shared" si="4"/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f t="shared" si="5"/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31">
        <f t="shared" si="6"/>
        <v>0</v>
      </c>
      <c r="FD39" s="32">
        <f t="shared" si="7"/>
        <v>0</v>
      </c>
    </row>
    <row r="40" spans="1:160" customFormat="1" ht="60" hidden="1" x14ac:dyDescent="0.25">
      <c r="A40" s="6" t="s">
        <v>592</v>
      </c>
      <c r="B40" s="6" t="s">
        <v>1141</v>
      </c>
      <c r="C40" s="6" t="s">
        <v>15</v>
      </c>
      <c r="D40" s="6" t="s">
        <v>22</v>
      </c>
      <c r="E40" s="6" t="s">
        <v>36</v>
      </c>
      <c r="F40" s="6">
        <v>95.2</v>
      </c>
      <c r="G40" s="19">
        <v>95.2</v>
      </c>
      <c r="H40" s="8"/>
      <c r="I40" s="8"/>
      <c r="J40" s="8"/>
      <c r="K40" s="8"/>
      <c r="L40" s="8"/>
      <c r="M40" s="8" t="s">
        <v>2013</v>
      </c>
      <c r="N40" s="8" t="s">
        <v>1958</v>
      </c>
      <c r="O40" s="8">
        <v>2201</v>
      </c>
      <c r="P40" s="8" t="s">
        <v>2038</v>
      </c>
      <c r="Q40" s="1" t="s">
        <v>41</v>
      </c>
      <c r="R40" s="1">
        <v>1</v>
      </c>
      <c r="S40" s="8">
        <v>1</v>
      </c>
      <c r="T40" s="10" t="s">
        <v>1248</v>
      </c>
      <c r="U40" s="10" t="s">
        <v>1249</v>
      </c>
      <c r="V40" s="8"/>
      <c r="W40" s="8"/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31">
        <f t="shared" si="0"/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31">
        <f t="shared" si="1"/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31">
        <f t="shared" si="2"/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f t="shared" si="8"/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31">
        <f t="shared" si="3"/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31">
        <f t="shared" si="4"/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f t="shared" si="5"/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31">
        <f t="shared" si="6"/>
        <v>0</v>
      </c>
      <c r="FD40" s="32">
        <f t="shared" si="7"/>
        <v>0</v>
      </c>
    </row>
    <row r="41" spans="1:160" customFormat="1" ht="60" hidden="1" x14ac:dyDescent="0.25">
      <c r="A41" s="6" t="s">
        <v>592</v>
      </c>
      <c r="B41" s="6" t="s">
        <v>1141</v>
      </c>
      <c r="C41" s="6" t="s">
        <v>15</v>
      </c>
      <c r="D41" s="6" t="s">
        <v>22</v>
      </c>
      <c r="E41" s="6" t="s">
        <v>36</v>
      </c>
      <c r="F41" s="6">
        <v>95.2</v>
      </c>
      <c r="G41" s="19">
        <v>95.2</v>
      </c>
      <c r="H41" s="8"/>
      <c r="I41" s="8"/>
      <c r="J41" s="8"/>
      <c r="K41" s="8"/>
      <c r="L41" s="8"/>
      <c r="M41" s="8" t="s">
        <v>2013</v>
      </c>
      <c r="N41" s="8" t="s">
        <v>1958</v>
      </c>
      <c r="O41" s="8">
        <v>2201</v>
      </c>
      <c r="P41" s="8" t="s">
        <v>2038</v>
      </c>
      <c r="Q41" s="1" t="s">
        <v>42</v>
      </c>
      <c r="R41" s="1">
        <v>2240</v>
      </c>
      <c r="S41" s="8">
        <v>2800</v>
      </c>
      <c r="T41" s="10" t="s">
        <v>1249</v>
      </c>
      <c r="U41" s="10" t="s">
        <v>1250</v>
      </c>
      <c r="V41" s="8"/>
      <c r="W41" s="8"/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31">
        <f t="shared" si="0"/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31">
        <f t="shared" si="1"/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31">
        <f t="shared" si="2"/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f t="shared" si="8"/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31">
        <f t="shared" si="3"/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31">
        <f t="shared" si="4"/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f t="shared" si="5"/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31">
        <f t="shared" si="6"/>
        <v>0</v>
      </c>
      <c r="FD41" s="32">
        <f t="shared" si="7"/>
        <v>0</v>
      </c>
    </row>
    <row r="42" spans="1:160" customFormat="1" ht="60" hidden="1" x14ac:dyDescent="0.25">
      <c r="A42" s="6" t="s">
        <v>592</v>
      </c>
      <c r="B42" s="6" t="s">
        <v>1141</v>
      </c>
      <c r="C42" s="6" t="s">
        <v>15</v>
      </c>
      <c r="D42" s="6" t="s">
        <v>44</v>
      </c>
      <c r="E42" s="6" t="s">
        <v>43</v>
      </c>
      <c r="F42" s="6">
        <v>85.76</v>
      </c>
      <c r="G42" s="19">
        <v>84.13</v>
      </c>
      <c r="H42" s="8"/>
      <c r="I42" s="8"/>
      <c r="J42" s="8"/>
      <c r="K42" s="8"/>
      <c r="L42" s="8"/>
      <c r="M42" s="8" t="s">
        <v>2013</v>
      </c>
      <c r="N42" s="8" t="s">
        <v>1958</v>
      </c>
      <c r="O42" s="8">
        <v>2201</v>
      </c>
      <c r="P42" s="8" t="s">
        <v>2038</v>
      </c>
      <c r="Q42" s="1" t="s">
        <v>45</v>
      </c>
      <c r="R42" s="1">
        <v>49</v>
      </c>
      <c r="S42" s="8">
        <v>49</v>
      </c>
      <c r="T42" s="10" t="s">
        <v>1250</v>
      </c>
      <c r="U42" s="10" t="s">
        <v>1251</v>
      </c>
      <c r="V42" s="8"/>
      <c r="W42" s="8"/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31">
        <f t="shared" si="0"/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31">
        <f t="shared" si="1"/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31">
        <f t="shared" si="2"/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f t="shared" si="8"/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31">
        <f t="shared" si="3"/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31">
        <f t="shared" si="4"/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f t="shared" si="5"/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31">
        <f t="shared" si="6"/>
        <v>0</v>
      </c>
      <c r="FD42" s="32">
        <f t="shared" si="7"/>
        <v>0</v>
      </c>
    </row>
    <row r="43" spans="1:160" customFormat="1" ht="60" hidden="1" x14ac:dyDescent="0.25">
      <c r="A43" s="6" t="s">
        <v>592</v>
      </c>
      <c r="B43" s="6" t="s">
        <v>1141</v>
      </c>
      <c r="C43" s="6" t="s">
        <v>15</v>
      </c>
      <c r="D43" s="6" t="s">
        <v>44</v>
      </c>
      <c r="E43" s="6" t="s">
        <v>43</v>
      </c>
      <c r="F43" s="6">
        <v>85.76</v>
      </c>
      <c r="G43" s="19">
        <v>84.13</v>
      </c>
      <c r="H43" s="8"/>
      <c r="I43" s="8"/>
      <c r="J43" s="8"/>
      <c r="K43" s="8"/>
      <c r="L43" s="8"/>
      <c r="M43" s="8" t="s">
        <v>2013</v>
      </c>
      <c r="N43" s="8" t="s">
        <v>1958</v>
      </c>
      <c r="O43" s="8">
        <v>2201</v>
      </c>
      <c r="P43" s="8" t="s">
        <v>2038</v>
      </c>
      <c r="Q43" s="1" t="s">
        <v>102</v>
      </c>
      <c r="R43" s="1">
        <v>49</v>
      </c>
      <c r="S43" s="8">
        <v>20</v>
      </c>
      <c r="T43" s="10" t="s">
        <v>1251</v>
      </c>
      <c r="U43" s="10" t="s">
        <v>1252</v>
      </c>
      <c r="V43" s="8"/>
      <c r="W43" s="8"/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31">
        <f t="shared" si="0"/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31">
        <f t="shared" si="1"/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31">
        <f t="shared" si="2"/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f t="shared" si="8"/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31">
        <f t="shared" si="3"/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31">
        <f t="shared" si="4"/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f t="shared" si="5"/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31">
        <f t="shared" si="6"/>
        <v>0</v>
      </c>
      <c r="FD43" s="32">
        <f t="shared" si="7"/>
        <v>0</v>
      </c>
    </row>
    <row r="44" spans="1:160" customFormat="1" ht="60" hidden="1" x14ac:dyDescent="0.25">
      <c r="A44" s="6" t="s">
        <v>592</v>
      </c>
      <c r="B44" s="6" t="s">
        <v>1141</v>
      </c>
      <c r="C44" s="6" t="s">
        <v>15</v>
      </c>
      <c r="D44" s="6" t="s">
        <v>44</v>
      </c>
      <c r="E44" s="6" t="s">
        <v>43</v>
      </c>
      <c r="F44" s="6">
        <v>85.76</v>
      </c>
      <c r="G44" s="19">
        <v>84.13</v>
      </c>
      <c r="H44" s="8"/>
      <c r="I44" s="8"/>
      <c r="J44" s="8"/>
      <c r="K44" s="8"/>
      <c r="L44" s="8"/>
      <c r="M44" s="8" t="s">
        <v>2013</v>
      </c>
      <c r="N44" s="8" t="s">
        <v>1958</v>
      </c>
      <c r="O44" s="8">
        <v>2201</v>
      </c>
      <c r="P44" s="8" t="s">
        <v>2038</v>
      </c>
      <c r="Q44" s="1" t="s">
        <v>46</v>
      </c>
      <c r="R44" s="1">
        <v>8</v>
      </c>
      <c r="S44" s="8">
        <v>4</v>
      </c>
      <c r="T44" s="10" t="s">
        <v>1252</v>
      </c>
      <c r="U44" s="10" t="s">
        <v>1253</v>
      </c>
      <c r="V44" s="8"/>
      <c r="W44" s="8"/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31">
        <f t="shared" si="0"/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31">
        <f t="shared" si="1"/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31">
        <f t="shared" si="2"/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f t="shared" si="8"/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31">
        <f t="shared" si="3"/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31">
        <f t="shared" si="4"/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f t="shared" si="5"/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31">
        <f t="shared" si="6"/>
        <v>0</v>
      </c>
      <c r="FD44" s="32">
        <f t="shared" si="7"/>
        <v>0</v>
      </c>
    </row>
    <row r="45" spans="1:160" customFormat="1" ht="60" hidden="1" x14ac:dyDescent="0.25">
      <c r="A45" s="6" t="s">
        <v>592</v>
      </c>
      <c r="B45" s="6" t="s">
        <v>1141</v>
      </c>
      <c r="C45" s="6" t="s">
        <v>15</v>
      </c>
      <c r="D45" s="6" t="s">
        <v>44</v>
      </c>
      <c r="E45" s="6" t="s">
        <v>49</v>
      </c>
      <c r="F45" s="6">
        <v>90.59</v>
      </c>
      <c r="G45" s="19">
        <v>84.13</v>
      </c>
      <c r="H45" s="8"/>
      <c r="I45" s="8"/>
      <c r="J45" s="8"/>
      <c r="K45" s="8"/>
      <c r="L45" s="8"/>
      <c r="M45" s="8" t="s">
        <v>2013</v>
      </c>
      <c r="N45" s="8" t="s">
        <v>1958</v>
      </c>
      <c r="O45" s="8">
        <v>2201</v>
      </c>
      <c r="P45" s="8" t="s">
        <v>2038</v>
      </c>
      <c r="Q45" s="1" t="s">
        <v>47</v>
      </c>
      <c r="R45" s="1">
        <v>25</v>
      </c>
      <c r="S45" s="8">
        <v>15</v>
      </c>
      <c r="T45" s="10" t="s">
        <v>1253</v>
      </c>
      <c r="U45" s="10" t="s">
        <v>1254</v>
      </c>
      <c r="V45" s="8"/>
      <c r="W45" s="8"/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31">
        <f t="shared" si="0"/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31">
        <f t="shared" si="1"/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31">
        <f t="shared" si="2"/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f t="shared" si="8"/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31">
        <f t="shared" si="3"/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31">
        <f t="shared" si="4"/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f t="shared" si="5"/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31">
        <f t="shared" si="6"/>
        <v>0</v>
      </c>
      <c r="FD45" s="32">
        <f t="shared" si="7"/>
        <v>0</v>
      </c>
    </row>
    <row r="46" spans="1:160" customFormat="1" ht="60" hidden="1" x14ac:dyDescent="0.25">
      <c r="A46" s="6" t="s">
        <v>592</v>
      </c>
      <c r="B46" s="6" t="s">
        <v>1141</v>
      </c>
      <c r="C46" s="6" t="s">
        <v>15</v>
      </c>
      <c r="D46" s="6" t="s">
        <v>44</v>
      </c>
      <c r="E46" s="6" t="s">
        <v>49</v>
      </c>
      <c r="F46" s="6">
        <v>90.59</v>
      </c>
      <c r="G46" s="19">
        <v>84.13</v>
      </c>
      <c r="H46" s="8"/>
      <c r="I46" s="8"/>
      <c r="J46" s="8"/>
      <c r="K46" s="8"/>
      <c r="L46" s="8"/>
      <c r="M46" s="8" t="s">
        <v>2013</v>
      </c>
      <c r="N46" s="8" t="s">
        <v>1958</v>
      </c>
      <c r="O46" s="8">
        <v>2201</v>
      </c>
      <c r="P46" s="8" t="s">
        <v>2038</v>
      </c>
      <c r="Q46" s="1" t="s">
        <v>48</v>
      </c>
      <c r="R46" s="1">
        <v>6</v>
      </c>
      <c r="S46" s="8">
        <v>4</v>
      </c>
      <c r="T46" s="10" t="s">
        <v>1254</v>
      </c>
      <c r="U46" s="10" t="s">
        <v>1255</v>
      </c>
      <c r="V46" s="8"/>
      <c r="W46" s="8"/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31">
        <f t="shared" si="0"/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31">
        <f t="shared" si="1"/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31">
        <f t="shared" si="2"/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f t="shared" si="8"/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31">
        <f t="shared" si="3"/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31">
        <f t="shared" si="4"/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f t="shared" si="5"/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31">
        <f t="shared" si="6"/>
        <v>0</v>
      </c>
      <c r="FD46" s="32">
        <f t="shared" si="7"/>
        <v>0</v>
      </c>
    </row>
    <row r="47" spans="1:160" customFormat="1" ht="60" hidden="1" x14ac:dyDescent="0.25">
      <c r="A47" s="6" t="s">
        <v>592</v>
      </c>
      <c r="B47" s="6" t="s">
        <v>1141</v>
      </c>
      <c r="C47" s="6" t="s">
        <v>15</v>
      </c>
      <c r="D47" s="6" t="s">
        <v>44</v>
      </c>
      <c r="E47" s="6" t="s">
        <v>49</v>
      </c>
      <c r="F47" s="6">
        <v>90.59</v>
      </c>
      <c r="G47" s="19">
        <v>89.96</v>
      </c>
      <c r="H47" s="8"/>
      <c r="I47" s="8"/>
      <c r="J47" s="8"/>
      <c r="K47" s="8"/>
      <c r="L47" s="8"/>
      <c r="M47" s="8" t="s">
        <v>2013</v>
      </c>
      <c r="N47" s="8" t="s">
        <v>1958</v>
      </c>
      <c r="O47" s="8">
        <v>2201</v>
      </c>
      <c r="P47" s="8" t="s">
        <v>2038</v>
      </c>
      <c r="Q47" s="1" t="s">
        <v>50</v>
      </c>
      <c r="R47" s="1">
        <v>49</v>
      </c>
      <c r="S47" s="8">
        <v>20</v>
      </c>
      <c r="T47" s="10" t="s">
        <v>1255</v>
      </c>
      <c r="U47" s="10" t="s">
        <v>1256</v>
      </c>
      <c r="V47" s="8"/>
      <c r="W47" s="8"/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31">
        <f t="shared" si="0"/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31">
        <f t="shared" si="1"/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31">
        <f t="shared" si="2"/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f t="shared" si="8"/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31">
        <f t="shared" si="3"/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31">
        <f t="shared" si="4"/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f t="shared" si="5"/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31">
        <f t="shared" si="6"/>
        <v>0</v>
      </c>
      <c r="FD47" s="32">
        <f t="shared" si="7"/>
        <v>0</v>
      </c>
    </row>
    <row r="48" spans="1:160" customFormat="1" ht="60" hidden="1" x14ac:dyDescent="0.25">
      <c r="A48" s="6" t="s">
        <v>592</v>
      </c>
      <c r="B48" s="6" t="s">
        <v>1141</v>
      </c>
      <c r="C48" s="6" t="s">
        <v>15</v>
      </c>
      <c r="D48" s="6" t="s">
        <v>44</v>
      </c>
      <c r="E48" s="6" t="s">
        <v>49</v>
      </c>
      <c r="F48" s="6">
        <v>90.59</v>
      </c>
      <c r="G48" s="19">
        <v>89.96</v>
      </c>
      <c r="H48" s="8"/>
      <c r="I48" s="8"/>
      <c r="J48" s="8"/>
      <c r="K48" s="8"/>
      <c r="L48" s="8"/>
      <c r="M48" s="8" t="s">
        <v>2013</v>
      </c>
      <c r="N48" s="8" t="s">
        <v>1958</v>
      </c>
      <c r="O48" s="8">
        <v>2201</v>
      </c>
      <c r="P48" s="8" t="s">
        <v>2038</v>
      </c>
      <c r="Q48" s="1" t="s">
        <v>103</v>
      </c>
      <c r="R48" s="1">
        <v>20</v>
      </c>
      <c r="S48" s="8">
        <v>12</v>
      </c>
      <c r="T48" s="10" t="s">
        <v>1256</v>
      </c>
      <c r="U48" s="10" t="s">
        <v>1257</v>
      </c>
      <c r="V48" s="8"/>
      <c r="W48" s="8"/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31">
        <f t="shared" si="0"/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31">
        <f t="shared" si="1"/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31">
        <f t="shared" si="2"/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f t="shared" si="8"/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31">
        <f t="shared" si="3"/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31">
        <f t="shared" si="4"/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f t="shared" si="5"/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31">
        <f t="shared" si="6"/>
        <v>0</v>
      </c>
      <c r="FD48" s="32">
        <f t="shared" si="7"/>
        <v>0</v>
      </c>
    </row>
    <row r="49" spans="1:160" customFormat="1" ht="60" hidden="1" x14ac:dyDescent="0.25">
      <c r="A49" s="6" t="s">
        <v>592</v>
      </c>
      <c r="B49" s="6" t="s">
        <v>1141</v>
      </c>
      <c r="C49" s="6" t="s">
        <v>15</v>
      </c>
      <c r="D49" s="6" t="s">
        <v>44</v>
      </c>
      <c r="E49" s="6" t="s">
        <v>49</v>
      </c>
      <c r="F49" s="6">
        <v>90.59</v>
      </c>
      <c r="G49" s="19">
        <v>89.96</v>
      </c>
      <c r="H49" s="8"/>
      <c r="I49" s="8"/>
      <c r="J49" s="8"/>
      <c r="K49" s="8"/>
      <c r="L49" s="8"/>
      <c r="M49" s="8" t="s">
        <v>2013</v>
      </c>
      <c r="N49" s="8" t="s">
        <v>1958</v>
      </c>
      <c r="O49" s="8">
        <v>2201</v>
      </c>
      <c r="P49" s="8" t="s">
        <v>2038</v>
      </c>
      <c r="Q49" s="1" t="s">
        <v>51</v>
      </c>
      <c r="R49" s="1">
        <v>49</v>
      </c>
      <c r="S49" s="8">
        <v>30</v>
      </c>
      <c r="T49" s="10" t="s">
        <v>1257</v>
      </c>
      <c r="U49" s="10" t="s">
        <v>1258</v>
      </c>
      <c r="V49" s="8"/>
      <c r="W49" s="8"/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31">
        <f t="shared" si="0"/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31">
        <f t="shared" si="1"/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31">
        <f t="shared" si="2"/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f t="shared" si="8"/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31">
        <f t="shared" si="3"/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31">
        <f t="shared" si="4"/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f t="shared" si="5"/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31">
        <f t="shared" si="6"/>
        <v>0</v>
      </c>
      <c r="FD49" s="32">
        <f t="shared" si="7"/>
        <v>0</v>
      </c>
    </row>
    <row r="50" spans="1:160" customFormat="1" ht="60" hidden="1" x14ac:dyDescent="0.25">
      <c r="A50" s="6" t="s">
        <v>592</v>
      </c>
      <c r="B50" s="6" t="s">
        <v>1141</v>
      </c>
      <c r="C50" s="6" t="s">
        <v>15</v>
      </c>
      <c r="D50" s="6" t="s">
        <v>44</v>
      </c>
      <c r="E50" s="6" t="s">
        <v>49</v>
      </c>
      <c r="F50" s="6">
        <v>90.59</v>
      </c>
      <c r="G50" s="19">
        <v>89.96</v>
      </c>
      <c r="H50" s="8"/>
      <c r="I50" s="8"/>
      <c r="J50" s="8"/>
      <c r="K50" s="8"/>
      <c r="L50" s="8"/>
      <c r="M50" s="8" t="s">
        <v>2013</v>
      </c>
      <c r="N50" s="8" t="s">
        <v>1958</v>
      </c>
      <c r="O50" s="8">
        <v>2201</v>
      </c>
      <c r="P50" s="8" t="s">
        <v>2038</v>
      </c>
      <c r="Q50" s="1" t="s">
        <v>52</v>
      </c>
      <c r="R50" s="1">
        <v>49</v>
      </c>
      <c r="S50" s="8">
        <v>30</v>
      </c>
      <c r="T50" s="10" t="s">
        <v>1258</v>
      </c>
      <c r="U50" s="10" t="s">
        <v>1259</v>
      </c>
      <c r="V50" s="8"/>
      <c r="W50" s="8"/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31">
        <f t="shared" si="0"/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31">
        <f t="shared" si="1"/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31">
        <f t="shared" si="2"/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f t="shared" si="8"/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31">
        <f t="shared" si="3"/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31">
        <f t="shared" si="4"/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f t="shared" si="5"/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31">
        <f t="shared" si="6"/>
        <v>0</v>
      </c>
      <c r="FD50" s="32">
        <f t="shared" si="7"/>
        <v>0</v>
      </c>
    </row>
    <row r="51" spans="1:160" customFormat="1" ht="60" hidden="1" x14ac:dyDescent="0.25">
      <c r="A51" s="6" t="s">
        <v>592</v>
      </c>
      <c r="B51" s="6" t="s">
        <v>1141</v>
      </c>
      <c r="C51" s="6" t="s">
        <v>15</v>
      </c>
      <c r="D51" s="6" t="s">
        <v>44</v>
      </c>
      <c r="E51" s="6" t="s">
        <v>49</v>
      </c>
      <c r="F51" s="6">
        <v>90.59</v>
      </c>
      <c r="G51" s="19">
        <v>89.96</v>
      </c>
      <c r="H51" s="8"/>
      <c r="I51" s="8"/>
      <c r="J51" s="8"/>
      <c r="K51" s="8"/>
      <c r="L51" s="8"/>
      <c r="M51" s="8" t="s">
        <v>2013</v>
      </c>
      <c r="N51" s="8" t="s">
        <v>1958</v>
      </c>
      <c r="O51" s="8">
        <v>2201</v>
      </c>
      <c r="P51" s="8" t="s">
        <v>2038</v>
      </c>
      <c r="Q51" s="1" t="s">
        <v>53</v>
      </c>
      <c r="R51" s="1">
        <v>17</v>
      </c>
      <c r="S51" s="8">
        <v>5</v>
      </c>
      <c r="T51" s="10" t="s">
        <v>1259</v>
      </c>
      <c r="U51" s="10" t="s">
        <v>1260</v>
      </c>
      <c r="V51" s="8"/>
      <c r="W51" s="8"/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31">
        <f t="shared" si="0"/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31">
        <f t="shared" si="1"/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31">
        <f t="shared" si="2"/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f t="shared" si="8"/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31">
        <f t="shared" si="3"/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31">
        <f t="shared" si="4"/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f t="shared" si="5"/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31">
        <f t="shared" si="6"/>
        <v>0</v>
      </c>
      <c r="FD51" s="32">
        <f t="shared" si="7"/>
        <v>0</v>
      </c>
    </row>
    <row r="52" spans="1:160" customFormat="1" ht="60" hidden="1" x14ac:dyDescent="0.25">
      <c r="A52" s="6" t="s">
        <v>592</v>
      </c>
      <c r="B52" s="6" t="s">
        <v>1141</v>
      </c>
      <c r="C52" s="6" t="s">
        <v>15</v>
      </c>
      <c r="D52" s="6" t="s">
        <v>44</v>
      </c>
      <c r="E52" s="6" t="s">
        <v>54</v>
      </c>
      <c r="F52" s="6">
        <v>97.1</v>
      </c>
      <c r="G52" s="19">
        <v>97.1</v>
      </c>
      <c r="H52" s="8"/>
      <c r="I52" s="8"/>
      <c r="J52" s="8"/>
      <c r="K52" s="8"/>
      <c r="L52" s="8"/>
      <c r="M52" s="8" t="s">
        <v>2013</v>
      </c>
      <c r="N52" s="8" t="s">
        <v>1958</v>
      </c>
      <c r="O52" s="8">
        <v>2201</v>
      </c>
      <c r="P52" s="8" t="s">
        <v>2038</v>
      </c>
      <c r="Q52" s="1" t="s">
        <v>55</v>
      </c>
      <c r="R52" s="1">
        <v>9</v>
      </c>
      <c r="S52" s="8">
        <v>5</v>
      </c>
      <c r="T52" s="10" t="s">
        <v>1260</v>
      </c>
      <c r="U52" s="10" t="s">
        <v>1261</v>
      </c>
      <c r="V52" s="8"/>
      <c r="W52" s="8"/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31">
        <f t="shared" si="0"/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31">
        <f t="shared" si="1"/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31">
        <f t="shared" si="2"/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f t="shared" si="8"/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31">
        <f t="shared" si="3"/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31">
        <f t="shared" si="4"/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f t="shared" si="5"/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31">
        <f t="shared" si="6"/>
        <v>0</v>
      </c>
      <c r="FD52" s="32">
        <f t="shared" si="7"/>
        <v>0</v>
      </c>
    </row>
    <row r="53" spans="1:160" customFormat="1" ht="60" hidden="1" x14ac:dyDescent="0.25">
      <c r="A53" s="6" t="s">
        <v>592</v>
      </c>
      <c r="B53" s="6" t="s">
        <v>1141</v>
      </c>
      <c r="C53" s="6" t="s">
        <v>15</v>
      </c>
      <c r="D53" s="6" t="s">
        <v>44</v>
      </c>
      <c r="E53" s="6" t="s">
        <v>54</v>
      </c>
      <c r="F53" s="6">
        <v>97.1</v>
      </c>
      <c r="G53" s="19">
        <v>97.1</v>
      </c>
      <c r="H53" s="8"/>
      <c r="I53" s="8"/>
      <c r="J53" s="8"/>
      <c r="K53" s="8"/>
      <c r="L53" s="8"/>
      <c r="M53" s="8" t="s">
        <v>2013</v>
      </c>
      <c r="N53" s="8" t="s">
        <v>1958</v>
      </c>
      <c r="O53" s="8">
        <v>2201</v>
      </c>
      <c r="P53" s="8" t="s">
        <v>2038</v>
      </c>
      <c r="Q53" s="1" t="s">
        <v>56</v>
      </c>
      <c r="R53" s="1">
        <v>18</v>
      </c>
      <c r="S53" s="8">
        <v>10</v>
      </c>
      <c r="T53" s="10" t="s">
        <v>1261</v>
      </c>
      <c r="U53" s="10" t="s">
        <v>1262</v>
      </c>
      <c r="V53" s="8"/>
      <c r="W53" s="8"/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31">
        <f t="shared" si="0"/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31">
        <f t="shared" si="1"/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31">
        <f t="shared" si="2"/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f t="shared" si="8"/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31">
        <f t="shared" si="3"/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31">
        <f t="shared" si="4"/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f t="shared" si="5"/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31">
        <f t="shared" si="6"/>
        <v>0</v>
      </c>
      <c r="FD53" s="32">
        <f t="shared" si="7"/>
        <v>0</v>
      </c>
    </row>
    <row r="54" spans="1:160" customFormat="1" ht="60" hidden="1" x14ac:dyDescent="0.25">
      <c r="A54" s="6" t="s">
        <v>592</v>
      </c>
      <c r="B54" s="6" t="s">
        <v>1141</v>
      </c>
      <c r="C54" s="6" t="s">
        <v>15</v>
      </c>
      <c r="D54" s="6" t="s">
        <v>44</v>
      </c>
      <c r="E54" s="6" t="s">
        <v>54</v>
      </c>
      <c r="F54" s="6">
        <v>97.1</v>
      </c>
      <c r="G54" s="19">
        <v>97.1</v>
      </c>
      <c r="H54" s="8"/>
      <c r="I54" s="8"/>
      <c r="J54" s="8"/>
      <c r="K54" s="8"/>
      <c r="L54" s="8"/>
      <c r="M54" s="8" t="s">
        <v>2013</v>
      </c>
      <c r="N54" s="8" t="s">
        <v>1958</v>
      </c>
      <c r="O54" s="8">
        <v>2201</v>
      </c>
      <c r="P54" s="8" t="s">
        <v>2038</v>
      </c>
      <c r="Q54" s="1" t="s">
        <v>57</v>
      </c>
      <c r="R54" s="1">
        <v>10</v>
      </c>
      <c r="S54" s="8">
        <v>10</v>
      </c>
      <c r="T54" s="10" t="s">
        <v>1262</v>
      </c>
      <c r="U54" s="10" t="s">
        <v>1263</v>
      </c>
      <c r="V54" s="8"/>
      <c r="W54" s="8"/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31">
        <f t="shared" si="0"/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31">
        <f t="shared" si="1"/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31">
        <f t="shared" si="2"/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f t="shared" si="8"/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31">
        <f t="shared" si="3"/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31">
        <f t="shared" si="4"/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f t="shared" si="5"/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31">
        <f t="shared" si="6"/>
        <v>0</v>
      </c>
      <c r="FD54" s="32">
        <f t="shared" si="7"/>
        <v>0</v>
      </c>
    </row>
    <row r="55" spans="1:160" customFormat="1" ht="60" hidden="1" x14ac:dyDescent="0.25">
      <c r="A55" s="6" t="s">
        <v>592</v>
      </c>
      <c r="B55" s="6" t="s">
        <v>1141</v>
      </c>
      <c r="C55" s="6" t="s">
        <v>15</v>
      </c>
      <c r="D55" s="6" t="s">
        <v>44</v>
      </c>
      <c r="E55" s="6" t="s">
        <v>54</v>
      </c>
      <c r="F55" s="6">
        <v>97.1</v>
      </c>
      <c r="G55" s="19">
        <v>97.1</v>
      </c>
      <c r="H55" s="8"/>
      <c r="I55" s="8"/>
      <c r="J55" s="8"/>
      <c r="K55" s="8"/>
      <c r="L55" s="8"/>
      <c r="M55" s="8" t="s">
        <v>2013</v>
      </c>
      <c r="N55" s="8" t="s">
        <v>1958</v>
      </c>
      <c r="O55" s="8">
        <v>2201</v>
      </c>
      <c r="P55" s="8" t="s">
        <v>2038</v>
      </c>
      <c r="Q55" s="1" t="s">
        <v>58</v>
      </c>
      <c r="R55" s="1">
        <v>49</v>
      </c>
      <c r="S55" s="8">
        <v>49</v>
      </c>
      <c r="T55" s="10" t="s">
        <v>1263</v>
      </c>
      <c r="U55" s="10" t="s">
        <v>1264</v>
      </c>
      <c r="V55" s="8"/>
      <c r="W55" s="8"/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31">
        <f t="shared" si="0"/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31">
        <f t="shared" si="1"/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31">
        <f t="shared" si="2"/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f t="shared" si="8"/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31">
        <f t="shared" si="3"/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31">
        <f t="shared" si="4"/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f t="shared" si="5"/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31">
        <f t="shared" si="6"/>
        <v>0</v>
      </c>
      <c r="FD55" s="32">
        <f t="shared" si="7"/>
        <v>0</v>
      </c>
    </row>
    <row r="56" spans="1:160" customFormat="1" ht="60" hidden="1" x14ac:dyDescent="0.25">
      <c r="A56" s="6" t="s">
        <v>592</v>
      </c>
      <c r="B56" s="6" t="s">
        <v>1141</v>
      </c>
      <c r="C56" s="6" t="s">
        <v>15</v>
      </c>
      <c r="D56" s="6" t="s">
        <v>44</v>
      </c>
      <c r="E56" s="6" t="s">
        <v>59</v>
      </c>
      <c r="F56" s="6" t="s">
        <v>1197</v>
      </c>
      <c r="G56" s="19" t="s">
        <v>1935</v>
      </c>
      <c r="H56" s="8"/>
      <c r="I56" s="8"/>
      <c r="J56" s="8"/>
      <c r="K56" s="8"/>
      <c r="L56" s="8"/>
      <c r="M56" s="8" t="s">
        <v>2013</v>
      </c>
      <c r="N56" s="8" t="s">
        <v>1958</v>
      </c>
      <c r="O56" s="8">
        <v>2201</v>
      </c>
      <c r="P56" s="8" t="s">
        <v>2038</v>
      </c>
      <c r="Q56" s="1" t="s">
        <v>60</v>
      </c>
      <c r="R56" s="1">
        <v>2</v>
      </c>
      <c r="S56" s="8">
        <v>2</v>
      </c>
      <c r="T56" s="10" t="s">
        <v>1264</v>
      </c>
      <c r="U56" s="10" t="s">
        <v>1265</v>
      </c>
      <c r="V56" s="8"/>
      <c r="W56" s="8"/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31">
        <f t="shared" si="0"/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31">
        <f t="shared" si="1"/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31">
        <f t="shared" si="2"/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f t="shared" si="8"/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31">
        <f t="shared" si="3"/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31">
        <f t="shared" si="4"/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f t="shared" si="5"/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31">
        <f t="shared" si="6"/>
        <v>0</v>
      </c>
      <c r="FD56" s="32">
        <f t="shared" si="7"/>
        <v>0</v>
      </c>
    </row>
    <row r="57" spans="1:160" customFormat="1" ht="60" hidden="1" x14ac:dyDescent="0.25">
      <c r="A57" s="6" t="s">
        <v>592</v>
      </c>
      <c r="B57" s="6" t="s">
        <v>1141</v>
      </c>
      <c r="C57" s="6" t="s">
        <v>15</v>
      </c>
      <c r="D57" s="6" t="s">
        <v>44</v>
      </c>
      <c r="E57" s="6" t="s">
        <v>59</v>
      </c>
      <c r="F57" s="6" t="s">
        <v>1198</v>
      </c>
      <c r="G57" s="19" t="s">
        <v>1936</v>
      </c>
      <c r="H57" s="8"/>
      <c r="I57" s="8"/>
      <c r="J57" s="8"/>
      <c r="K57" s="8"/>
      <c r="L57" s="8"/>
      <c r="M57" s="8" t="s">
        <v>2013</v>
      </c>
      <c r="N57" s="8" t="s">
        <v>1958</v>
      </c>
      <c r="O57" s="8">
        <v>2201</v>
      </c>
      <c r="P57" s="8" t="s">
        <v>2038</v>
      </c>
      <c r="Q57" s="1" t="s">
        <v>61</v>
      </c>
      <c r="R57" s="1">
        <v>13</v>
      </c>
      <c r="S57" s="8">
        <v>13</v>
      </c>
      <c r="T57" s="10" t="s">
        <v>1265</v>
      </c>
      <c r="U57" s="10" t="s">
        <v>1266</v>
      </c>
      <c r="V57" s="8"/>
      <c r="W57" s="8"/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31">
        <f t="shared" si="0"/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31">
        <f t="shared" si="1"/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31">
        <f t="shared" si="2"/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f t="shared" si="8"/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31">
        <f t="shared" si="3"/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31">
        <f t="shared" si="4"/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f t="shared" si="5"/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31">
        <f t="shared" si="6"/>
        <v>0</v>
      </c>
      <c r="FD57" s="32">
        <f t="shared" si="7"/>
        <v>0</v>
      </c>
    </row>
    <row r="58" spans="1:160" customFormat="1" ht="60" hidden="1" x14ac:dyDescent="0.25">
      <c r="A58" s="6" t="s">
        <v>592</v>
      </c>
      <c r="B58" s="6" t="s">
        <v>1141</v>
      </c>
      <c r="C58" s="6" t="s">
        <v>15</v>
      </c>
      <c r="D58" s="6" t="s">
        <v>44</v>
      </c>
      <c r="E58" s="6" t="s">
        <v>59</v>
      </c>
      <c r="F58" s="6" t="s">
        <v>1199</v>
      </c>
      <c r="G58" s="19" t="s">
        <v>1937</v>
      </c>
      <c r="H58" s="8"/>
      <c r="I58" s="8"/>
      <c r="J58" s="8"/>
      <c r="K58" s="8"/>
      <c r="L58" s="8"/>
      <c r="M58" s="8" t="s">
        <v>2013</v>
      </c>
      <c r="N58" s="8" t="s">
        <v>1958</v>
      </c>
      <c r="O58" s="8">
        <v>2201</v>
      </c>
      <c r="P58" s="8" t="s">
        <v>2038</v>
      </c>
      <c r="Q58" s="1" t="s">
        <v>62</v>
      </c>
      <c r="R58" s="1">
        <v>21</v>
      </c>
      <c r="S58" s="8">
        <v>15</v>
      </c>
      <c r="T58" s="10" t="s">
        <v>1266</v>
      </c>
      <c r="U58" s="10" t="s">
        <v>1267</v>
      </c>
      <c r="V58" s="8"/>
      <c r="W58" s="8"/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31">
        <f t="shared" si="0"/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1">
        <f t="shared" si="1"/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31">
        <f t="shared" si="2"/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f t="shared" si="8"/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31">
        <f t="shared" si="3"/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31">
        <f t="shared" si="4"/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f t="shared" si="5"/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31">
        <f t="shared" si="6"/>
        <v>0</v>
      </c>
      <c r="FD58" s="32">
        <f t="shared" si="7"/>
        <v>0</v>
      </c>
    </row>
    <row r="59" spans="1:160" customFormat="1" ht="60" hidden="1" x14ac:dyDescent="0.25">
      <c r="A59" s="6" t="s">
        <v>592</v>
      </c>
      <c r="B59" s="6" t="s">
        <v>1141</v>
      </c>
      <c r="C59" s="6" t="s">
        <v>15</v>
      </c>
      <c r="D59" s="6" t="s">
        <v>44</v>
      </c>
      <c r="E59" s="6" t="s">
        <v>59</v>
      </c>
      <c r="F59" s="6" t="s">
        <v>1200</v>
      </c>
      <c r="G59" s="19" t="s">
        <v>1938</v>
      </c>
      <c r="H59" s="8"/>
      <c r="I59" s="8"/>
      <c r="J59" s="8"/>
      <c r="K59" s="8"/>
      <c r="L59" s="8"/>
      <c r="M59" s="8" t="s">
        <v>2013</v>
      </c>
      <c r="N59" s="8" t="s">
        <v>1958</v>
      </c>
      <c r="O59" s="8">
        <v>2201</v>
      </c>
      <c r="P59" s="8" t="s">
        <v>2038</v>
      </c>
      <c r="Q59" s="1" t="s">
        <v>63</v>
      </c>
      <c r="R59" s="1">
        <v>9</v>
      </c>
      <c r="S59" s="8">
        <v>12</v>
      </c>
      <c r="T59" s="10" t="s">
        <v>1267</v>
      </c>
      <c r="U59" s="10" t="s">
        <v>1268</v>
      </c>
      <c r="V59" s="8"/>
      <c r="W59" s="8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31">
        <f t="shared" si="0"/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31">
        <f t="shared" si="1"/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31">
        <f t="shared" si="2"/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f t="shared" si="8"/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31">
        <f t="shared" si="3"/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31">
        <f t="shared" si="4"/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f t="shared" si="5"/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31">
        <f t="shared" si="6"/>
        <v>0</v>
      </c>
      <c r="FD59" s="32">
        <f t="shared" si="7"/>
        <v>0</v>
      </c>
    </row>
    <row r="60" spans="1:160" customFormat="1" ht="60" hidden="1" x14ac:dyDescent="0.25">
      <c r="A60" s="6" t="s">
        <v>592</v>
      </c>
      <c r="B60" s="6" t="s">
        <v>1141</v>
      </c>
      <c r="C60" s="6" t="s">
        <v>15</v>
      </c>
      <c r="D60" s="6" t="s">
        <v>44</v>
      </c>
      <c r="E60" s="6" t="s">
        <v>59</v>
      </c>
      <c r="F60" s="6" t="s">
        <v>1201</v>
      </c>
      <c r="G60" s="19" t="s">
        <v>1201</v>
      </c>
      <c r="H60" s="8"/>
      <c r="I60" s="8"/>
      <c r="J60" s="8"/>
      <c r="K60" s="8"/>
      <c r="L60" s="8"/>
      <c r="M60" s="8" t="s">
        <v>2013</v>
      </c>
      <c r="N60" s="8" t="s">
        <v>1958</v>
      </c>
      <c r="O60" s="8">
        <v>2201</v>
      </c>
      <c r="P60" s="8" t="s">
        <v>2038</v>
      </c>
      <c r="Q60" s="1" t="s">
        <v>64</v>
      </c>
      <c r="R60" s="1">
        <v>0</v>
      </c>
      <c r="S60" s="8" t="s">
        <v>1939</v>
      </c>
      <c r="T60" s="10" t="s">
        <v>1268</v>
      </c>
      <c r="U60" s="10" t="s">
        <v>1269</v>
      </c>
      <c r="V60" s="8"/>
      <c r="W60" s="8"/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31">
        <f t="shared" si="0"/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31">
        <f t="shared" si="1"/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31">
        <f t="shared" si="2"/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f t="shared" si="8"/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31">
        <f t="shared" si="3"/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31">
        <f t="shared" si="4"/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f t="shared" si="5"/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31">
        <f t="shared" si="6"/>
        <v>0</v>
      </c>
      <c r="FD60" s="32">
        <f t="shared" si="7"/>
        <v>0</v>
      </c>
    </row>
    <row r="61" spans="1:160" customFormat="1" ht="60" hidden="1" x14ac:dyDescent="0.25">
      <c r="A61" s="6" t="s">
        <v>592</v>
      </c>
      <c r="B61" s="6" t="s">
        <v>1141</v>
      </c>
      <c r="C61" s="6" t="s">
        <v>15</v>
      </c>
      <c r="D61" s="6" t="s">
        <v>44</v>
      </c>
      <c r="E61" s="6" t="s">
        <v>65</v>
      </c>
      <c r="F61" s="6">
        <v>21</v>
      </c>
      <c r="G61" s="19">
        <v>21</v>
      </c>
      <c r="H61" s="8"/>
      <c r="I61" s="8"/>
      <c r="J61" s="8"/>
      <c r="K61" s="8"/>
      <c r="L61" s="8"/>
      <c r="M61" s="8" t="s">
        <v>2013</v>
      </c>
      <c r="N61" s="8" t="s">
        <v>1958</v>
      </c>
      <c r="O61" s="8">
        <v>2202</v>
      </c>
      <c r="P61" s="8" t="s">
        <v>2038</v>
      </c>
      <c r="Q61" s="1" t="s">
        <v>66</v>
      </c>
      <c r="R61" s="1">
        <v>238</v>
      </c>
      <c r="S61" s="8">
        <v>238</v>
      </c>
      <c r="T61" s="10" t="s">
        <v>1269</v>
      </c>
      <c r="U61" s="10" t="s">
        <v>1270</v>
      </c>
      <c r="V61" s="8"/>
      <c r="W61" s="8"/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31">
        <f t="shared" si="0"/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31">
        <f t="shared" si="1"/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31">
        <f t="shared" si="2"/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f t="shared" si="8"/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31">
        <f t="shared" si="3"/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31">
        <f t="shared" si="4"/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f t="shared" si="5"/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31">
        <f t="shared" si="6"/>
        <v>0</v>
      </c>
      <c r="FD61" s="32">
        <f t="shared" si="7"/>
        <v>0</v>
      </c>
    </row>
    <row r="62" spans="1:160" customFormat="1" ht="60" hidden="1" x14ac:dyDescent="0.25">
      <c r="A62" s="6" t="s">
        <v>592</v>
      </c>
      <c r="B62" s="6" t="s">
        <v>1141</v>
      </c>
      <c r="C62" s="6" t="s">
        <v>15</v>
      </c>
      <c r="D62" s="6" t="s">
        <v>44</v>
      </c>
      <c r="E62" s="6" t="s">
        <v>109</v>
      </c>
      <c r="F62" s="6">
        <v>24</v>
      </c>
      <c r="G62" s="19">
        <v>0.13</v>
      </c>
      <c r="H62" s="8"/>
      <c r="I62" s="8"/>
      <c r="J62" s="8"/>
      <c r="K62" s="8"/>
      <c r="L62" s="8"/>
      <c r="M62" s="8" t="s">
        <v>2013</v>
      </c>
      <c r="N62" s="8" t="s">
        <v>1958</v>
      </c>
      <c r="O62" s="8">
        <v>2201</v>
      </c>
      <c r="P62" s="8" t="s">
        <v>2038</v>
      </c>
      <c r="Q62" s="1" t="s">
        <v>104</v>
      </c>
      <c r="R62" s="1">
        <v>12000</v>
      </c>
      <c r="S62" s="8">
        <v>6781</v>
      </c>
      <c r="T62" s="10" t="s">
        <v>1270</v>
      </c>
      <c r="U62" s="10" t="s">
        <v>1271</v>
      </c>
      <c r="V62" s="8"/>
      <c r="W62" s="8"/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31">
        <f t="shared" si="0"/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31">
        <f t="shared" si="1"/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31">
        <f t="shared" si="2"/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f t="shared" si="8"/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31">
        <f t="shared" si="3"/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31">
        <f t="shared" si="4"/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f t="shared" si="5"/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31">
        <f t="shared" si="6"/>
        <v>0</v>
      </c>
      <c r="FD62" s="32">
        <f t="shared" si="7"/>
        <v>0</v>
      </c>
    </row>
    <row r="63" spans="1:160" customFormat="1" ht="60" hidden="1" x14ac:dyDescent="0.25">
      <c r="A63" s="6" t="s">
        <v>592</v>
      </c>
      <c r="B63" s="6" t="s">
        <v>1141</v>
      </c>
      <c r="C63" s="6" t="s">
        <v>15</v>
      </c>
      <c r="D63" s="6" t="s">
        <v>44</v>
      </c>
      <c r="E63" s="6" t="s">
        <v>109</v>
      </c>
      <c r="F63" s="6">
        <v>24</v>
      </c>
      <c r="G63" s="19">
        <v>0.13</v>
      </c>
      <c r="H63" s="8"/>
      <c r="I63" s="8"/>
      <c r="J63" s="8"/>
      <c r="K63" s="8"/>
      <c r="L63" s="8"/>
      <c r="M63" s="8" t="s">
        <v>2013</v>
      </c>
      <c r="N63" s="8" t="s">
        <v>1958</v>
      </c>
      <c r="O63" s="8">
        <v>2201</v>
      </c>
      <c r="P63" s="8" t="s">
        <v>2038</v>
      </c>
      <c r="Q63" s="1" t="s">
        <v>67</v>
      </c>
      <c r="R63" s="1">
        <v>60</v>
      </c>
      <c r="S63" s="8">
        <v>46</v>
      </c>
      <c r="T63" s="10" t="s">
        <v>1271</v>
      </c>
      <c r="U63" s="10" t="s">
        <v>1272</v>
      </c>
      <c r="V63" s="8"/>
      <c r="W63" s="8"/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31">
        <f t="shared" si="0"/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31">
        <f t="shared" si="1"/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31">
        <f t="shared" si="2"/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f t="shared" si="8"/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31">
        <f t="shared" si="3"/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31">
        <f t="shared" si="4"/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f t="shared" si="5"/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31">
        <f t="shared" si="6"/>
        <v>0</v>
      </c>
      <c r="FD63" s="32">
        <f t="shared" si="7"/>
        <v>0</v>
      </c>
    </row>
    <row r="64" spans="1:160" customFormat="1" ht="60" hidden="1" x14ac:dyDescent="0.25">
      <c r="A64" s="6" t="s">
        <v>592</v>
      </c>
      <c r="B64" s="6" t="s">
        <v>1141</v>
      </c>
      <c r="C64" s="6" t="s">
        <v>15</v>
      </c>
      <c r="D64" s="6" t="s">
        <v>44</v>
      </c>
      <c r="E64" s="6" t="s">
        <v>109</v>
      </c>
      <c r="F64" s="6">
        <v>24</v>
      </c>
      <c r="G64" s="19">
        <v>0.13</v>
      </c>
      <c r="H64" s="8"/>
      <c r="I64" s="8"/>
      <c r="J64" s="8"/>
      <c r="K64" s="8"/>
      <c r="L64" s="8"/>
      <c r="M64" s="8" t="s">
        <v>2013</v>
      </c>
      <c r="N64" s="8" t="s">
        <v>1958</v>
      </c>
      <c r="O64" s="8">
        <v>2201</v>
      </c>
      <c r="P64" s="8" t="s">
        <v>2038</v>
      </c>
      <c r="Q64" s="1" t="s">
        <v>68</v>
      </c>
      <c r="R64" s="1">
        <v>20</v>
      </c>
      <c r="S64" s="8">
        <v>5</v>
      </c>
      <c r="T64" s="10" t="s">
        <v>1272</v>
      </c>
      <c r="U64" s="10" t="s">
        <v>1273</v>
      </c>
      <c r="V64" s="8"/>
      <c r="W64" s="8"/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31">
        <f t="shared" si="0"/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31">
        <f t="shared" si="1"/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31">
        <f t="shared" si="2"/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f t="shared" si="8"/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31">
        <f t="shared" si="3"/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31">
        <f t="shared" si="4"/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f t="shared" si="5"/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31">
        <f t="shared" si="6"/>
        <v>0</v>
      </c>
      <c r="FD64" s="32">
        <f t="shared" si="7"/>
        <v>0</v>
      </c>
    </row>
    <row r="65" spans="1:160" customFormat="1" ht="60" hidden="1" x14ac:dyDescent="0.25">
      <c r="A65" s="6" t="s">
        <v>592</v>
      </c>
      <c r="B65" s="6" t="s">
        <v>1141</v>
      </c>
      <c r="C65" s="6" t="s">
        <v>15</v>
      </c>
      <c r="D65" s="6" t="s">
        <v>44</v>
      </c>
      <c r="E65" s="6" t="s">
        <v>109</v>
      </c>
      <c r="F65" s="6">
        <v>24</v>
      </c>
      <c r="G65" s="19">
        <v>0.13</v>
      </c>
      <c r="H65" s="8"/>
      <c r="I65" s="8"/>
      <c r="J65" s="8"/>
      <c r="K65" s="8"/>
      <c r="L65" s="8"/>
      <c r="M65" s="8" t="s">
        <v>2013</v>
      </c>
      <c r="N65" s="8" t="s">
        <v>1958</v>
      </c>
      <c r="O65" s="8">
        <v>2201</v>
      </c>
      <c r="P65" s="8" t="s">
        <v>2038</v>
      </c>
      <c r="Q65" s="1" t="s">
        <v>69</v>
      </c>
      <c r="R65" s="1">
        <v>12000</v>
      </c>
      <c r="S65" s="8">
        <v>6781</v>
      </c>
      <c r="T65" s="10" t="s">
        <v>1273</v>
      </c>
      <c r="U65" s="10" t="s">
        <v>1274</v>
      </c>
      <c r="V65" s="8"/>
      <c r="W65" s="8"/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31">
        <f t="shared" si="0"/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31">
        <f t="shared" si="1"/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31">
        <f t="shared" si="2"/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f t="shared" si="8"/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31">
        <f t="shared" si="3"/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31">
        <f t="shared" si="4"/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f t="shared" si="5"/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31">
        <f t="shared" si="6"/>
        <v>0</v>
      </c>
      <c r="FD65" s="32">
        <f t="shared" si="7"/>
        <v>0</v>
      </c>
    </row>
    <row r="66" spans="1:160" customFormat="1" ht="60" hidden="1" x14ac:dyDescent="0.25">
      <c r="A66" s="6" t="s">
        <v>592</v>
      </c>
      <c r="B66" s="6" t="s">
        <v>1141</v>
      </c>
      <c r="C66" s="6" t="s">
        <v>15</v>
      </c>
      <c r="D66" s="6" t="s">
        <v>44</v>
      </c>
      <c r="E66" s="6" t="s">
        <v>109</v>
      </c>
      <c r="F66" s="6">
        <v>24</v>
      </c>
      <c r="G66" s="19">
        <v>0.13</v>
      </c>
      <c r="H66" s="8"/>
      <c r="I66" s="8"/>
      <c r="J66" s="8"/>
      <c r="K66" s="8"/>
      <c r="L66" s="8"/>
      <c r="M66" s="8" t="s">
        <v>2013</v>
      </c>
      <c r="N66" s="8" t="s">
        <v>1958</v>
      </c>
      <c r="O66" s="8">
        <v>2201</v>
      </c>
      <c r="P66" s="8" t="s">
        <v>2038</v>
      </c>
      <c r="Q66" s="1" t="s">
        <v>70</v>
      </c>
      <c r="R66" s="1">
        <v>350</v>
      </c>
      <c r="S66" s="8">
        <v>350</v>
      </c>
      <c r="T66" s="10" t="s">
        <v>1274</v>
      </c>
      <c r="U66" s="10" t="s">
        <v>1275</v>
      </c>
      <c r="V66" s="8"/>
      <c r="W66" s="8"/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31">
        <f t="shared" si="0"/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31">
        <f t="shared" si="1"/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31">
        <f t="shared" si="2"/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f t="shared" si="8"/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31">
        <f t="shared" si="3"/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31">
        <f t="shared" si="4"/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f t="shared" si="5"/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31">
        <f t="shared" si="6"/>
        <v>0</v>
      </c>
      <c r="FD66" s="32">
        <f t="shared" si="7"/>
        <v>0</v>
      </c>
    </row>
    <row r="67" spans="1:160" customFormat="1" ht="60" hidden="1" x14ac:dyDescent="0.25">
      <c r="A67" s="6" t="s">
        <v>592</v>
      </c>
      <c r="B67" s="6" t="s">
        <v>1141</v>
      </c>
      <c r="C67" s="6" t="s">
        <v>15</v>
      </c>
      <c r="D67" s="6" t="s">
        <v>44</v>
      </c>
      <c r="E67" s="6" t="s">
        <v>109</v>
      </c>
      <c r="F67" s="6">
        <v>24</v>
      </c>
      <c r="G67" s="19">
        <v>0.13</v>
      </c>
      <c r="H67" s="8"/>
      <c r="I67" s="8"/>
      <c r="J67" s="8"/>
      <c r="K67" s="8"/>
      <c r="L67" s="8"/>
      <c r="M67" s="8" t="s">
        <v>2013</v>
      </c>
      <c r="N67" s="8" t="s">
        <v>1958</v>
      </c>
      <c r="O67" s="8">
        <v>2201</v>
      </c>
      <c r="P67" s="8" t="s">
        <v>2038</v>
      </c>
      <c r="Q67" s="1" t="s">
        <v>105</v>
      </c>
      <c r="R67" s="1">
        <v>60</v>
      </c>
      <c r="S67" s="8">
        <v>46</v>
      </c>
      <c r="T67" s="10" t="s">
        <v>1275</v>
      </c>
      <c r="U67" s="10" t="s">
        <v>1276</v>
      </c>
      <c r="V67" s="8"/>
      <c r="W67" s="8"/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31">
        <f t="shared" si="0"/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31">
        <f t="shared" si="1"/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31">
        <f t="shared" si="2"/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f t="shared" si="8"/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31">
        <f t="shared" si="3"/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31">
        <f t="shared" si="4"/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f t="shared" si="5"/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31">
        <f t="shared" si="6"/>
        <v>0</v>
      </c>
      <c r="FD67" s="32">
        <f t="shared" si="7"/>
        <v>0</v>
      </c>
    </row>
    <row r="68" spans="1:160" customFormat="1" ht="60" hidden="1" x14ac:dyDescent="0.25">
      <c r="A68" s="6" t="s">
        <v>592</v>
      </c>
      <c r="B68" s="6" t="s">
        <v>1141</v>
      </c>
      <c r="C68" s="6" t="s">
        <v>15</v>
      </c>
      <c r="D68" s="6" t="s">
        <v>72</v>
      </c>
      <c r="E68" s="6" t="s">
        <v>71</v>
      </c>
      <c r="F68" s="6">
        <v>8</v>
      </c>
      <c r="G68" s="19">
        <v>4</v>
      </c>
      <c r="H68" s="8"/>
      <c r="I68" s="8"/>
      <c r="J68" s="8"/>
      <c r="K68" s="8"/>
      <c r="L68" s="8"/>
      <c r="M68" s="8" t="s">
        <v>2013</v>
      </c>
      <c r="N68" s="8" t="s">
        <v>1958</v>
      </c>
      <c r="O68" s="8">
        <v>2201</v>
      </c>
      <c r="P68" s="8" t="s">
        <v>2038</v>
      </c>
      <c r="Q68" s="1" t="s">
        <v>73</v>
      </c>
      <c r="R68" s="1">
        <v>5</v>
      </c>
      <c r="S68" s="8">
        <v>5</v>
      </c>
      <c r="T68" s="10" t="s">
        <v>1276</v>
      </c>
      <c r="U68" s="10" t="s">
        <v>1277</v>
      </c>
      <c r="V68" s="8"/>
      <c r="W68" s="8"/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31">
        <f t="shared" si="0"/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31">
        <f t="shared" si="1"/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31">
        <f t="shared" si="2"/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465456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f t="shared" si="8"/>
        <v>465456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31">
        <f t="shared" si="3"/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31">
        <f t="shared" si="4"/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f t="shared" si="5"/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31">
        <f t="shared" si="6"/>
        <v>0</v>
      </c>
      <c r="FD68" s="32">
        <f t="shared" si="7"/>
        <v>465456</v>
      </c>
    </row>
    <row r="69" spans="1:160" customFormat="1" ht="60" hidden="1" x14ac:dyDescent="0.25">
      <c r="A69" s="6" t="s">
        <v>592</v>
      </c>
      <c r="B69" s="6" t="s">
        <v>1141</v>
      </c>
      <c r="C69" s="6" t="s">
        <v>15</v>
      </c>
      <c r="D69" s="6" t="s">
        <v>72</v>
      </c>
      <c r="E69" s="6" t="s">
        <v>71</v>
      </c>
      <c r="F69" s="6">
        <v>8</v>
      </c>
      <c r="G69" s="19">
        <v>2</v>
      </c>
      <c r="H69" s="8"/>
      <c r="I69" s="8"/>
      <c r="J69" s="8"/>
      <c r="K69" s="8"/>
      <c r="L69" s="8"/>
      <c r="M69" s="8" t="s">
        <v>2013</v>
      </c>
      <c r="N69" s="8" t="s">
        <v>1958</v>
      </c>
      <c r="O69" s="8">
        <v>2201</v>
      </c>
      <c r="P69" s="8" t="s">
        <v>2038</v>
      </c>
      <c r="Q69" s="1" t="s">
        <v>74</v>
      </c>
      <c r="R69" s="1">
        <v>49</v>
      </c>
      <c r="S69" s="8">
        <v>49</v>
      </c>
      <c r="T69" s="10" t="s">
        <v>1277</v>
      </c>
      <c r="U69" s="10" t="s">
        <v>1278</v>
      </c>
      <c r="V69" s="8"/>
      <c r="W69" s="8"/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31">
        <f t="shared" si="0"/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31">
        <f t="shared" si="1"/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31">
        <f t="shared" si="2"/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f t="shared" si="8"/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31">
        <f t="shared" si="3"/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31">
        <f t="shared" si="4"/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f t="shared" si="5"/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31">
        <f t="shared" si="6"/>
        <v>0</v>
      </c>
      <c r="FD69" s="32">
        <f t="shared" si="7"/>
        <v>0</v>
      </c>
    </row>
    <row r="70" spans="1:160" customFormat="1" ht="60" hidden="1" x14ac:dyDescent="0.25">
      <c r="A70" s="6" t="s">
        <v>592</v>
      </c>
      <c r="B70" s="6" t="s">
        <v>1141</v>
      </c>
      <c r="C70" s="6" t="s">
        <v>15</v>
      </c>
      <c r="D70" s="6" t="s">
        <v>72</v>
      </c>
      <c r="E70" s="6" t="s">
        <v>71</v>
      </c>
      <c r="F70" s="6">
        <v>8</v>
      </c>
      <c r="G70" s="19">
        <v>2</v>
      </c>
      <c r="H70" s="8"/>
      <c r="I70" s="8"/>
      <c r="J70" s="8"/>
      <c r="K70" s="8"/>
      <c r="L70" s="8"/>
      <c r="M70" s="8" t="s">
        <v>2013</v>
      </c>
      <c r="N70" s="8" t="s">
        <v>1958</v>
      </c>
      <c r="O70" s="8">
        <v>2201</v>
      </c>
      <c r="P70" s="8" t="s">
        <v>2038</v>
      </c>
      <c r="Q70" s="1" t="s">
        <v>75</v>
      </c>
      <c r="R70" s="1">
        <v>16</v>
      </c>
      <c r="S70" s="8">
        <v>10</v>
      </c>
      <c r="T70" s="10" t="s">
        <v>1278</v>
      </c>
      <c r="U70" s="10" t="s">
        <v>1279</v>
      </c>
      <c r="V70" s="8"/>
      <c r="W70" s="8"/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31">
        <f t="shared" si="0"/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31">
        <f t="shared" si="1"/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31">
        <f t="shared" si="2"/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f t="shared" si="8"/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31">
        <f t="shared" si="3"/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31">
        <f t="shared" si="4"/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f t="shared" si="5"/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31">
        <f t="shared" si="6"/>
        <v>0</v>
      </c>
      <c r="FD70" s="32">
        <f t="shared" si="7"/>
        <v>0</v>
      </c>
    </row>
    <row r="71" spans="1:160" customFormat="1" ht="60" hidden="1" x14ac:dyDescent="0.25">
      <c r="A71" s="6" t="s">
        <v>592</v>
      </c>
      <c r="B71" s="6" t="s">
        <v>1141</v>
      </c>
      <c r="C71" s="6" t="s">
        <v>15</v>
      </c>
      <c r="D71" s="6" t="s">
        <v>72</v>
      </c>
      <c r="E71" s="6" t="s">
        <v>71</v>
      </c>
      <c r="F71" s="6">
        <v>8</v>
      </c>
      <c r="G71" s="19">
        <v>2</v>
      </c>
      <c r="H71" s="8"/>
      <c r="I71" s="8"/>
      <c r="J71" s="8"/>
      <c r="K71" s="8"/>
      <c r="L71" s="8"/>
      <c r="M71" s="8" t="s">
        <v>2013</v>
      </c>
      <c r="N71" s="8" t="s">
        <v>1958</v>
      </c>
      <c r="O71" s="8">
        <v>2201</v>
      </c>
      <c r="P71" s="8" t="s">
        <v>2038</v>
      </c>
      <c r="Q71" s="1" t="s">
        <v>76</v>
      </c>
      <c r="R71" s="1">
        <v>49</v>
      </c>
      <c r="S71" s="8">
        <v>49</v>
      </c>
      <c r="T71" s="10" t="s">
        <v>1279</v>
      </c>
      <c r="U71" s="10" t="s">
        <v>1280</v>
      </c>
      <c r="V71" s="8"/>
      <c r="W71" s="8"/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31">
        <f t="shared" si="0"/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31">
        <f t="shared" si="1"/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31">
        <f t="shared" si="2"/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f t="shared" si="8"/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31">
        <f t="shared" si="3"/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31">
        <f t="shared" si="4"/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f t="shared" si="5"/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31">
        <f t="shared" si="6"/>
        <v>0</v>
      </c>
      <c r="FD71" s="32">
        <f t="shared" si="7"/>
        <v>0</v>
      </c>
    </row>
    <row r="72" spans="1:160" customFormat="1" ht="60" hidden="1" x14ac:dyDescent="0.25">
      <c r="A72" s="6" t="s">
        <v>592</v>
      </c>
      <c r="B72" s="6" t="s">
        <v>1141</v>
      </c>
      <c r="C72" s="6" t="s">
        <v>15</v>
      </c>
      <c r="D72" s="6" t="s">
        <v>72</v>
      </c>
      <c r="E72" s="6" t="s">
        <v>71</v>
      </c>
      <c r="F72" s="6">
        <v>8</v>
      </c>
      <c r="G72" s="19">
        <v>2</v>
      </c>
      <c r="H72" s="8"/>
      <c r="I72" s="8"/>
      <c r="J72" s="8"/>
      <c r="K72" s="8"/>
      <c r="L72" s="8"/>
      <c r="M72" s="8" t="s">
        <v>2013</v>
      </c>
      <c r="N72" s="8" t="s">
        <v>1958</v>
      </c>
      <c r="O72" s="8">
        <v>2201</v>
      </c>
      <c r="P72" s="8" t="s">
        <v>2038</v>
      </c>
      <c r="Q72" s="1" t="s">
        <v>1134</v>
      </c>
      <c r="R72" s="1">
        <v>49</v>
      </c>
      <c r="S72" s="8">
        <v>49</v>
      </c>
      <c r="T72" s="10" t="s">
        <v>1280</v>
      </c>
      <c r="U72" s="10" t="s">
        <v>1281</v>
      </c>
      <c r="V72" s="8"/>
      <c r="W72" s="8"/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31">
        <f t="shared" si="0"/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31">
        <f t="shared" si="1"/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31">
        <f t="shared" si="2"/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f t="shared" si="8"/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31">
        <f t="shared" si="3"/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31">
        <f t="shared" si="4"/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f t="shared" si="5"/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31">
        <f t="shared" si="6"/>
        <v>0</v>
      </c>
      <c r="FD72" s="32">
        <f t="shared" si="7"/>
        <v>0</v>
      </c>
    </row>
    <row r="73" spans="1:160" customFormat="1" ht="60" hidden="1" x14ac:dyDescent="0.25">
      <c r="A73" s="6" t="s">
        <v>592</v>
      </c>
      <c r="B73" s="6" t="s">
        <v>1141</v>
      </c>
      <c r="C73" s="6" t="s">
        <v>15</v>
      </c>
      <c r="D73" s="6" t="s">
        <v>72</v>
      </c>
      <c r="E73" s="6" t="s">
        <v>71</v>
      </c>
      <c r="F73" s="6">
        <v>8</v>
      </c>
      <c r="G73" s="19">
        <v>2</v>
      </c>
      <c r="H73" s="8"/>
      <c r="I73" s="8"/>
      <c r="J73" s="8"/>
      <c r="K73" s="8"/>
      <c r="L73" s="8"/>
      <c r="M73" s="8" t="s">
        <v>2013</v>
      </c>
      <c r="N73" s="8" t="s">
        <v>1958</v>
      </c>
      <c r="O73" s="8">
        <v>2201</v>
      </c>
      <c r="P73" s="8" t="s">
        <v>2038</v>
      </c>
      <c r="Q73" s="1" t="s">
        <v>77</v>
      </c>
      <c r="R73" s="1">
        <v>1000</v>
      </c>
      <c r="S73" s="8">
        <v>600</v>
      </c>
      <c r="T73" s="10" t="s">
        <v>1281</v>
      </c>
      <c r="U73" s="10" t="s">
        <v>1282</v>
      </c>
      <c r="V73" s="8"/>
      <c r="W73" s="8"/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31">
        <f t="shared" si="0"/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31">
        <f t="shared" si="1"/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31">
        <f t="shared" si="2"/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f t="shared" si="8"/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31">
        <f t="shared" si="3"/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31">
        <f t="shared" si="4"/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f t="shared" si="5"/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31">
        <f t="shared" si="6"/>
        <v>0</v>
      </c>
      <c r="FD73" s="32">
        <f t="shared" si="7"/>
        <v>0</v>
      </c>
    </row>
    <row r="74" spans="1:160" customFormat="1" ht="60" hidden="1" x14ac:dyDescent="0.25">
      <c r="A74" s="6" t="s">
        <v>592</v>
      </c>
      <c r="B74" s="6" t="s">
        <v>1141</v>
      </c>
      <c r="C74" s="6" t="s">
        <v>15</v>
      </c>
      <c r="D74" s="6" t="s">
        <v>72</v>
      </c>
      <c r="E74" s="6" t="s">
        <v>78</v>
      </c>
      <c r="F74" s="6">
        <v>8</v>
      </c>
      <c r="G74" s="19">
        <v>2</v>
      </c>
      <c r="H74" s="8"/>
      <c r="I74" s="8"/>
      <c r="J74" s="8"/>
      <c r="K74" s="8"/>
      <c r="L74" s="8"/>
      <c r="M74" s="8" t="s">
        <v>2013</v>
      </c>
      <c r="N74" s="8" t="s">
        <v>1958</v>
      </c>
      <c r="O74" s="8">
        <v>2201</v>
      </c>
      <c r="P74" s="8" t="s">
        <v>2038</v>
      </c>
      <c r="Q74" s="1" t="s">
        <v>79</v>
      </c>
      <c r="R74" s="1">
        <v>2000</v>
      </c>
      <c r="S74" s="8">
        <v>2000</v>
      </c>
      <c r="T74" s="10" t="s">
        <v>1282</v>
      </c>
      <c r="U74" s="10" t="s">
        <v>1283</v>
      </c>
      <c r="V74" s="8"/>
      <c r="W74" s="8"/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31">
        <f t="shared" si="0"/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31">
        <f t="shared" si="1"/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31">
        <f t="shared" si="2"/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f t="shared" si="8"/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31">
        <f t="shared" si="3"/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31">
        <f t="shared" si="4"/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f t="shared" si="5"/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31">
        <f t="shared" si="6"/>
        <v>0</v>
      </c>
      <c r="FD74" s="32">
        <f t="shared" si="7"/>
        <v>0</v>
      </c>
    </row>
    <row r="75" spans="1:160" customFormat="1" ht="60" hidden="1" x14ac:dyDescent="0.25">
      <c r="A75" s="6" t="s">
        <v>592</v>
      </c>
      <c r="B75" s="6" t="s">
        <v>1141</v>
      </c>
      <c r="C75" s="6" t="s">
        <v>15</v>
      </c>
      <c r="D75" s="6" t="s">
        <v>72</v>
      </c>
      <c r="E75" s="6" t="s">
        <v>78</v>
      </c>
      <c r="F75" s="6">
        <v>8</v>
      </c>
      <c r="G75" s="19">
        <v>2</v>
      </c>
      <c r="H75" s="8"/>
      <c r="I75" s="8"/>
      <c r="J75" s="8"/>
      <c r="K75" s="8"/>
      <c r="L75" s="8"/>
      <c r="M75" s="8" t="s">
        <v>2013</v>
      </c>
      <c r="N75" s="8" t="s">
        <v>1958</v>
      </c>
      <c r="O75" s="8">
        <v>2201</v>
      </c>
      <c r="P75" s="8" t="s">
        <v>2038</v>
      </c>
      <c r="Q75" s="1" t="s">
        <v>80</v>
      </c>
      <c r="R75" s="1">
        <v>2000</v>
      </c>
      <c r="S75" s="8">
        <v>2000</v>
      </c>
      <c r="T75" s="10" t="s">
        <v>1283</v>
      </c>
      <c r="U75" s="10" t="s">
        <v>1284</v>
      </c>
      <c r="V75" s="8"/>
      <c r="W75" s="8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31">
        <f t="shared" ref="AN75:AN138" si="9">SUM(X75:AM75)</f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31">
        <f t="shared" ref="BE75:BE138" si="10">SUM(AO75:BD75)</f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31">
        <f t="shared" ref="BV75:BV138" si="11">SUM(BF75:BU75)</f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f t="shared" si="8"/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31">
        <f t="shared" ref="DD75:DD138" si="12">SUM(CN75:DC75)</f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31">
        <f t="shared" ref="DU75:DU138" si="13">SUM(DE75:DT75)</f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f t="shared" ref="EL75:EL138" si="14">SUM(DV75:EK75)</f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31">
        <f t="shared" ref="FC75:FC138" si="15">SUM(EM75:FB75)</f>
        <v>0</v>
      </c>
      <c r="FD75" s="32">
        <f t="shared" ref="FD75:FD138" si="16">SUM(AN75+BE75+BV75+CM75+DD75+DU75+EL75+FC75)</f>
        <v>0</v>
      </c>
    </row>
    <row r="76" spans="1:160" customFormat="1" ht="60" hidden="1" x14ac:dyDescent="0.25">
      <c r="A76" s="6" t="s">
        <v>592</v>
      </c>
      <c r="B76" s="6" t="s">
        <v>1141</v>
      </c>
      <c r="C76" s="6" t="s">
        <v>15</v>
      </c>
      <c r="D76" s="6" t="s">
        <v>81</v>
      </c>
      <c r="E76" s="6" t="s">
        <v>107</v>
      </c>
      <c r="F76" s="6">
        <v>96</v>
      </c>
      <c r="G76" s="19">
        <v>0.94</v>
      </c>
      <c r="H76" s="8"/>
      <c r="I76" s="8"/>
      <c r="J76" s="8"/>
      <c r="K76" s="8"/>
      <c r="L76" s="8"/>
      <c r="M76" s="8" t="s">
        <v>2013</v>
      </c>
      <c r="N76" s="8" t="s">
        <v>1958</v>
      </c>
      <c r="O76" s="8">
        <v>2201</v>
      </c>
      <c r="P76" s="8" t="s">
        <v>2038</v>
      </c>
      <c r="Q76" s="1" t="s">
        <v>106</v>
      </c>
      <c r="R76" s="1">
        <v>80</v>
      </c>
      <c r="S76" s="8">
        <v>20</v>
      </c>
      <c r="T76" s="10" t="s">
        <v>1284</v>
      </c>
      <c r="U76" s="10" t="s">
        <v>1285</v>
      </c>
      <c r="V76" s="8"/>
      <c r="W76" s="8"/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31">
        <f t="shared" si="9"/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31">
        <f t="shared" si="10"/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31">
        <f t="shared" si="11"/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f t="shared" ref="CM76:CM139" si="17">SUM(BW76:CL76)</f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31">
        <f t="shared" si="12"/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31">
        <f t="shared" si="13"/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f t="shared" si="14"/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31">
        <f t="shared" si="15"/>
        <v>0</v>
      </c>
      <c r="FD76" s="32">
        <f t="shared" si="16"/>
        <v>0</v>
      </c>
    </row>
    <row r="77" spans="1:160" customFormat="1" ht="60" hidden="1" x14ac:dyDescent="0.25">
      <c r="A77" s="6" t="s">
        <v>592</v>
      </c>
      <c r="B77" s="6" t="s">
        <v>1141</v>
      </c>
      <c r="C77" s="6" t="s">
        <v>15</v>
      </c>
      <c r="D77" s="6" t="s">
        <v>81</v>
      </c>
      <c r="E77" s="6" t="s">
        <v>107</v>
      </c>
      <c r="F77" s="6">
        <v>96</v>
      </c>
      <c r="G77" s="19">
        <v>0.94</v>
      </c>
      <c r="H77" s="8"/>
      <c r="I77" s="8"/>
      <c r="J77" s="8"/>
      <c r="K77" s="8"/>
      <c r="L77" s="8"/>
      <c r="M77" s="8" t="s">
        <v>2013</v>
      </c>
      <c r="N77" s="8" t="s">
        <v>1958</v>
      </c>
      <c r="O77" s="8">
        <v>2201</v>
      </c>
      <c r="P77" s="8" t="s">
        <v>2038</v>
      </c>
      <c r="Q77" s="1" t="s">
        <v>82</v>
      </c>
      <c r="R77" s="1">
        <v>25</v>
      </c>
      <c r="S77" s="8">
        <v>7</v>
      </c>
      <c r="T77" s="10" t="s">
        <v>1285</v>
      </c>
      <c r="U77" s="10" t="s">
        <v>1286</v>
      </c>
      <c r="V77" s="8"/>
      <c r="W77" s="8"/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31">
        <f t="shared" si="9"/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31">
        <f t="shared" si="10"/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31">
        <f t="shared" si="11"/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f t="shared" si="17"/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31">
        <f t="shared" si="12"/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31">
        <f t="shared" si="13"/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f t="shared" si="14"/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31">
        <f t="shared" si="15"/>
        <v>0</v>
      </c>
      <c r="FD77" s="32">
        <f t="shared" si="16"/>
        <v>0</v>
      </c>
    </row>
    <row r="78" spans="1:160" customFormat="1" ht="60" hidden="1" x14ac:dyDescent="0.25">
      <c r="A78" s="6" t="s">
        <v>592</v>
      </c>
      <c r="B78" s="6" t="s">
        <v>1141</v>
      </c>
      <c r="C78" s="6" t="s">
        <v>15</v>
      </c>
      <c r="D78" s="6" t="s">
        <v>81</v>
      </c>
      <c r="E78" s="6" t="s">
        <v>107</v>
      </c>
      <c r="F78" s="6">
        <v>96</v>
      </c>
      <c r="G78" s="19">
        <v>0.94</v>
      </c>
      <c r="H78" s="8"/>
      <c r="I78" s="8"/>
      <c r="J78" s="8"/>
      <c r="K78" s="8"/>
      <c r="L78" s="8"/>
      <c r="M78" s="8" t="s">
        <v>2013</v>
      </c>
      <c r="N78" s="8" t="s">
        <v>1958</v>
      </c>
      <c r="O78" s="8">
        <v>2201</v>
      </c>
      <c r="P78" s="8" t="s">
        <v>2038</v>
      </c>
      <c r="Q78" s="1" t="s">
        <v>83</v>
      </c>
      <c r="R78" s="1">
        <v>30</v>
      </c>
      <c r="S78" s="8">
        <v>6</v>
      </c>
      <c r="T78" s="10" t="s">
        <v>1286</v>
      </c>
      <c r="U78" s="10" t="s">
        <v>1287</v>
      </c>
      <c r="V78" s="8"/>
      <c r="W78" s="8"/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31">
        <f t="shared" si="9"/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31">
        <f t="shared" si="10"/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31">
        <f t="shared" si="11"/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f t="shared" si="17"/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31">
        <f t="shared" si="12"/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31">
        <f t="shared" si="13"/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f t="shared" si="14"/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31">
        <f t="shared" si="15"/>
        <v>0</v>
      </c>
      <c r="FD78" s="32">
        <f t="shared" si="16"/>
        <v>0</v>
      </c>
    </row>
    <row r="79" spans="1:160" customFormat="1" ht="60" hidden="1" x14ac:dyDescent="0.25">
      <c r="A79" s="6" t="s">
        <v>592</v>
      </c>
      <c r="B79" s="6" t="s">
        <v>1141</v>
      </c>
      <c r="C79" s="6" t="s">
        <v>15</v>
      </c>
      <c r="D79" s="6" t="s">
        <v>81</v>
      </c>
      <c r="E79" s="6" t="s">
        <v>107</v>
      </c>
      <c r="F79" s="6">
        <v>96</v>
      </c>
      <c r="G79" s="19">
        <v>0.94</v>
      </c>
      <c r="H79" s="8"/>
      <c r="I79" s="8"/>
      <c r="J79" s="8"/>
      <c r="K79" s="8"/>
      <c r="L79" s="8"/>
      <c r="M79" s="8" t="s">
        <v>2013</v>
      </c>
      <c r="N79" s="8" t="s">
        <v>1958</v>
      </c>
      <c r="O79" s="8">
        <v>2201</v>
      </c>
      <c r="P79" s="8" t="s">
        <v>2038</v>
      </c>
      <c r="Q79" s="1" t="s">
        <v>84</v>
      </c>
      <c r="R79" s="1">
        <v>8</v>
      </c>
      <c r="S79" s="8">
        <v>3</v>
      </c>
      <c r="T79" s="10" t="s">
        <v>1287</v>
      </c>
      <c r="U79" s="10" t="s">
        <v>1288</v>
      </c>
      <c r="V79" s="8"/>
      <c r="W79" s="8"/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31">
        <f t="shared" si="9"/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31">
        <f t="shared" si="10"/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31">
        <f t="shared" si="11"/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f t="shared" si="17"/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31">
        <f t="shared" si="12"/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31">
        <f t="shared" si="13"/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f t="shared" si="14"/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31">
        <f t="shared" si="15"/>
        <v>0</v>
      </c>
      <c r="FD79" s="32">
        <f t="shared" si="16"/>
        <v>0</v>
      </c>
    </row>
    <row r="80" spans="1:160" customFormat="1" ht="60" hidden="1" x14ac:dyDescent="0.25">
      <c r="A80" s="6" t="s">
        <v>592</v>
      </c>
      <c r="B80" s="6" t="s">
        <v>1141</v>
      </c>
      <c r="C80" s="6" t="s">
        <v>15</v>
      </c>
      <c r="D80" s="6" t="s">
        <v>81</v>
      </c>
      <c r="E80" s="6" t="s">
        <v>107</v>
      </c>
      <c r="F80" s="6">
        <v>96</v>
      </c>
      <c r="G80" s="19">
        <v>0.94</v>
      </c>
      <c r="H80" s="8"/>
      <c r="I80" s="8"/>
      <c r="J80" s="8"/>
      <c r="K80" s="8"/>
      <c r="L80" s="8"/>
      <c r="M80" s="8" t="s">
        <v>2013</v>
      </c>
      <c r="N80" s="8" t="s">
        <v>1958</v>
      </c>
      <c r="O80" s="8">
        <v>2201</v>
      </c>
      <c r="P80" s="8" t="s">
        <v>2038</v>
      </c>
      <c r="Q80" s="1" t="s">
        <v>85</v>
      </c>
      <c r="R80" s="1">
        <v>49</v>
      </c>
      <c r="S80" s="8">
        <v>49</v>
      </c>
      <c r="T80" s="10" t="s">
        <v>1288</v>
      </c>
      <c r="U80" s="10" t="s">
        <v>1289</v>
      </c>
      <c r="V80" s="8"/>
      <c r="W80" s="8"/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31">
        <f t="shared" si="9"/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31">
        <f t="shared" si="10"/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31">
        <f t="shared" si="11"/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f t="shared" si="17"/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31">
        <f t="shared" si="12"/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31">
        <f t="shared" si="13"/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f t="shared" si="14"/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31">
        <f t="shared" si="15"/>
        <v>0</v>
      </c>
      <c r="FD80" s="32">
        <f t="shared" si="16"/>
        <v>0</v>
      </c>
    </row>
    <row r="81" spans="1:160" customFormat="1" ht="60" hidden="1" x14ac:dyDescent="0.25">
      <c r="A81" s="6" t="s">
        <v>592</v>
      </c>
      <c r="B81" s="6" t="s">
        <v>1141</v>
      </c>
      <c r="C81" s="6" t="s">
        <v>15</v>
      </c>
      <c r="D81" s="6" t="s">
        <v>81</v>
      </c>
      <c r="E81" s="6" t="s">
        <v>86</v>
      </c>
      <c r="F81" s="6">
        <v>100</v>
      </c>
      <c r="G81" s="19">
        <v>100</v>
      </c>
      <c r="H81" s="8"/>
      <c r="I81" s="8"/>
      <c r="J81" s="8"/>
      <c r="K81" s="8"/>
      <c r="L81" s="8"/>
      <c r="M81" s="8" t="s">
        <v>2013</v>
      </c>
      <c r="N81" s="8" t="s">
        <v>1958</v>
      </c>
      <c r="O81" s="8">
        <v>2201</v>
      </c>
      <c r="P81" s="8" t="s">
        <v>2038</v>
      </c>
      <c r="Q81" s="1" t="s">
        <v>87</v>
      </c>
      <c r="R81" s="1">
        <v>49</v>
      </c>
      <c r="S81" s="8">
        <v>49</v>
      </c>
      <c r="T81" s="10" t="s">
        <v>1289</v>
      </c>
      <c r="U81" s="10" t="s">
        <v>1290</v>
      </c>
      <c r="V81" s="8"/>
      <c r="W81" s="8"/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31">
        <f t="shared" si="9"/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31">
        <f t="shared" si="10"/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31">
        <f t="shared" si="11"/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f t="shared" si="17"/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31">
        <f t="shared" si="12"/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31">
        <f t="shared" si="13"/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f t="shared" si="14"/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31">
        <f t="shared" si="15"/>
        <v>0</v>
      </c>
      <c r="FD81" s="32">
        <f t="shared" si="16"/>
        <v>0</v>
      </c>
    </row>
    <row r="82" spans="1:160" customFormat="1" ht="60" hidden="1" x14ac:dyDescent="0.25">
      <c r="A82" s="6" t="s">
        <v>592</v>
      </c>
      <c r="B82" s="6" t="s">
        <v>1141</v>
      </c>
      <c r="C82" s="6" t="s">
        <v>15</v>
      </c>
      <c r="D82" s="6" t="s">
        <v>81</v>
      </c>
      <c r="E82" s="6" t="s">
        <v>86</v>
      </c>
      <c r="F82" s="6">
        <v>100</v>
      </c>
      <c r="G82" s="19">
        <v>100</v>
      </c>
      <c r="H82" s="8"/>
      <c r="I82" s="8"/>
      <c r="J82" s="8"/>
      <c r="K82" s="8"/>
      <c r="L82" s="8"/>
      <c r="M82" s="8" t="s">
        <v>2013</v>
      </c>
      <c r="N82" s="8" t="s">
        <v>1958</v>
      </c>
      <c r="O82" s="8">
        <v>2201</v>
      </c>
      <c r="P82" s="8" t="s">
        <v>2038</v>
      </c>
      <c r="Q82" s="1" t="s">
        <v>88</v>
      </c>
      <c r="R82" s="1">
        <v>49</v>
      </c>
      <c r="S82" s="8">
        <v>49</v>
      </c>
      <c r="T82" s="10" t="s">
        <v>1290</v>
      </c>
      <c r="U82" s="10" t="s">
        <v>1291</v>
      </c>
      <c r="V82" s="8"/>
      <c r="W82" s="8"/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31">
        <f t="shared" si="9"/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31">
        <f t="shared" si="10"/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31">
        <f t="shared" si="11"/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f t="shared" si="17"/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31">
        <f t="shared" si="12"/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31">
        <f t="shared" si="13"/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f t="shared" si="14"/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31">
        <f t="shared" si="15"/>
        <v>0</v>
      </c>
      <c r="FD82" s="32">
        <f t="shared" si="16"/>
        <v>0</v>
      </c>
    </row>
    <row r="83" spans="1:160" customFormat="1" ht="60" hidden="1" x14ac:dyDescent="0.25">
      <c r="A83" s="6" t="s">
        <v>592</v>
      </c>
      <c r="B83" s="6" t="s">
        <v>1141</v>
      </c>
      <c r="C83" s="6" t="s">
        <v>15</v>
      </c>
      <c r="D83" s="6" t="s">
        <v>81</v>
      </c>
      <c r="E83" s="6" t="s">
        <v>86</v>
      </c>
      <c r="F83" s="6">
        <v>100</v>
      </c>
      <c r="G83" s="19">
        <v>100</v>
      </c>
      <c r="H83" s="8"/>
      <c r="I83" s="8"/>
      <c r="J83" s="8"/>
      <c r="K83" s="8"/>
      <c r="L83" s="8"/>
      <c r="M83" s="8" t="s">
        <v>2013</v>
      </c>
      <c r="N83" s="8" t="s">
        <v>1958</v>
      </c>
      <c r="O83" s="8">
        <v>2201</v>
      </c>
      <c r="P83" s="8" t="s">
        <v>2038</v>
      </c>
      <c r="Q83" s="1" t="s">
        <v>89</v>
      </c>
      <c r="R83" s="1">
        <v>49</v>
      </c>
      <c r="S83" s="8">
        <v>49</v>
      </c>
      <c r="T83" s="10" t="s">
        <v>1291</v>
      </c>
      <c r="U83" s="10" t="s">
        <v>1292</v>
      </c>
      <c r="V83" s="8"/>
      <c r="W83" s="8"/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31">
        <f t="shared" si="9"/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31">
        <f t="shared" si="10"/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31">
        <f t="shared" si="11"/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f t="shared" si="17"/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31">
        <f t="shared" si="12"/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31">
        <f t="shared" si="13"/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f t="shared" si="14"/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31">
        <f t="shared" si="15"/>
        <v>0</v>
      </c>
      <c r="FD83" s="32">
        <f t="shared" si="16"/>
        <v>0</v>
      </c>
    </row>
    <row r="84" spans="1:160" customFormat="1" ht="60" hidden="1" x14ac:dyDescent="0.25">
      <c r="A84" s="6" t="s">
        <v>592</v>
      </c>
      <c r="B84" s="6" t="s">
        <v>1141</v>
      </c>
      <c r="C84" s="6" t="s">
        <v>15</v>
      </c>
      <c r="D84" s="6" t="s">
        <v>91</v>
      </c>
      <c r="E84" s="6" t="s">
        <v>90</v>
      </c>
      <c r="F84" s="6">
        <v>100</v>
      </c>
      <c r="G84" s="19">
        <v>1</v>
      </c>
      <c r="H84" s="8"/>
      <c r="I84" s="8"/>
      <c r="J84" s="8"/>
      <c r="K84" s="8"/>
      <c r="L84" s="8"/>
      <c r="M84" s="8" t="s">
        <v>2013</v>
      </c>
      <c r="N84" s="8" t="s">
        <v>1958</v>
      </c>
      <c r="O84" s="8">
        <v>2201</v>
      </c>
      <c r="P84" s="8" t="s">
        <v>2038</v>
      </c>
      <c r="Q84" s="1" t="s">
        <v>92</v>
      </c>
      <c r="R84" s="1">
        <v>4</v>
      </c>
      <c r="S84" s="8">
        <v>4</v>
      </c>
      <c r="T84" s="10" t="s">
        <v>1292</v>
      </c>
      <c r="U84" s="10" t="s">
        <v>1293</v>
      </c>
      <c r="V84" s="8"/>
      <c r="W84" s="8"/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31">
        <f t="shared" si="9"/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31">
        <f t="shared" si="10"/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31">
        <f t="shared" si="11"/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f t="shared" si="17"/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31">
        <f t="shared" si="12"/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31">
        <f t="shared" si="13"/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f t="shared" si="14"/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31">
        <f t="shared" si="15"/>
        <v>0</v>
      </c>
      <c r="FD84" s="32">
        <f t="shared" si="16"/>
        <v>0</v>
      </c>
    </row>
    <row r="85" spans="1:160" customFormat="1" ht="60" hidden="1" x14ac:dyDescent="0.25">
      <c r="A85" s="6" t="s">
        <v>592</v>
      </c>
      <c r="B85" s="6" t="s">
        <v>1141</v>
      </c>
      <c r="C85" s="6" t="s">
        <v>15</v>
      </c>
      <c r="D85" s="6" t="s">
        <v>91</v>
      </c>
      <c r="E85" s="6" t="s">
        <v>90</v>
      </c>
      <c r="F85" s="6">
        <v>100</v>
      </c>
      <c r="G85" s="19">
        <v>1</v>
      </c>
      <c r="H85" s="8"/>
      <c r="I85" s="8"/>
      <c r="J85" s="8"/>
      <c r="K85" s="8"/>
      <c r="L85" s="8"/>
      <c r="M85" s="8" t="s">
        <v>2013</v>
      </c>
      <c r="N85" s="8" t="s">
        <v>1958</v>
      </c>
      <c r="O85" s="8">
        <v>2201</v>
      </c>
      <c r="P85" s="8" t="s">
        <v>2038</v>
      </c>
      <c r="Q85" s="1" t="s">
        <v>93</v>
      </c>
      <c r="R85" s="1">
        <v>7</v>
      </c>
      <c r="S85" s="8">
        <v>7</v>
      </c>
      <c r="T85" s="10" t="s">
        <v>1293</v>
      </c>
      <c r="U85" s="10" t="s">
        <v>1294</v>
      </c>
      <c r="V85" s="8"/>
      <c r="W85" s="8"/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31">
        <f t="shared" si="9"/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31">
        <f t="shared" si="10"/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31">
        <f t="shared" si="11"/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f t="shared" si="17"/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31">
        <f t="shared" si="12"/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31">
        <f t="shared" si="13"/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f t="shared" si="14"/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31">
        <f t="shared" si="15"/>
        <v>0</v>
      </c>
      <c r="FD85" s="32">
        <f t="shared" si="16"/>
        <v>0</v>
      </c>
    </row>
    <row r="86" spans="1:160" customFormat="1" ht="60" hidden="1" x14ac:dyDescent="0.25">
      <c r="A86" s="6" t="s">
        <v>592</v>
      </c>
      <c r="B86" s="6" t="s">
        <v>1141</v>
      </c>
      <c r="C86" s="6" t="s">
        <v>15</v>
      </c>
      <c r="D86" s="6" t="s">
        <v>91</v>
      </c>
      <c r="E86" s="6" t="s">
        <v>90</v>
      </c>
      <c r="F86" s="6">
        <v>100</v>
      </c>
      <c r="G86" s="19">
        <v>1</v>
      </c>
      <c r="H86" s="8"/>
      <c r="I86" s="8"/>
      <c r="J86" s="8"/>
      <c r="K86" s="8"/>
      <c r="L86" s="8"/>
      <c r="M86" s="8" t="s">
        <v>2013</v>
      </c>
      <c r="N86" s="8" t="s">
        <v>1958</v>
      </c>
      <c r="O86" s="8">
        <v>2201</v>
      </c>
      <c r="P86" s="8" t="s">
        <v>2038</v>
      </c>
      <c r="Q86" s="1" t="s">
        <v>94</v>
      </c>
      <c r="R86" s="1">
        <v>49</v>
      </c>
      <c r="S86" s="8">
        <v>49</v>
      </c>
      <c r="T86" s="10" t="s">
        <v>1294</v>
      </c>
      <c r="U86" s="10" t="s">
        <v>1295</v>
      </c>
      <c r="V86" s="8"/>
      <c r="W86" s="8"/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31">
        <f t="shared" si="9"/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31">
        <f t="shared" si="10"/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31">
        <f t="shared" si="11"/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f t="shared" si="17"/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31">
        <f t="shared" si="12"/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31">
        <f t="shared" si="13"/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f t="shared" si="14"/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31">
        <f t="shared" si="15"/>
        <v>0</v>
      </c>
      <c r="FD86" s="32">
        <f t="shared" si="16"/>
        <v>0</v>
      </c>
    </row>
    <row r="87" spans="1:160" customFormat="1" ht="60" hidden="1" x14ac:dyDescent="0.25">
      <c r="A87" s="6" t="s">
        <v>592</v>
      </c>
      <c r="B87" s="6" t="s">
        <v>1141</v>
      </c>
      <c r="C87" s="6" t="s">
        <v>15</v>
      </c>
      <c r="D87" s="6" t="s">
        <v>91</v>
      </c>
      <c r="E87" s="6" t="s">
        <v>90</v>
      </c>
      <c r="F87" s="6">
        <v>100</v>
      </c>
      <c r="G87" s="19">
        <v>1</v>
      </c>
      <c r="H87" s="8"/>
      <c r="I87" s="8"/>
      <c r="J87" s="8"/>
      <c r="K87" s="8"/>
      <c r="L87" s="8"/>
      <c r="M87" s="8" t="s">
        <v>2013</v>
      </c>
      <c r="N87" s="8" t="s">
        <v>1958</v>
      </c>
      <c r="O87" s="8">
        <v>2201</v>
      </c>
      <c r="P87" s="8" t="s">
        <v>2038</v>
      </c>
      <c r="Q87" s="1" t="s">
        <v>95</v>
      </c>
      <c r="R87" s="1">
        <v>1</v>
      </c>
      <c r="S87" s="8" t="s">
        <v>1939</v>
      </c>
      <c r="T87" s="10" t="s">
        <v>1295</v>
      </c>
      <c r="U87" s="10" t="s">
        <v>1296</v>
      </c>
      <c r="V87" s="8"/>
      <c r="W87" s="8"/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31">
        <f t="shared" si="9"/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31">
        <f t="shared" si="10"/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31">
        <f t="shared" si="11"/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f t="shared" si="17"/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31">
        <f t="shared" si="12"/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31">
        <f t="shared" si="13"/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f t="shared" si="14"/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31">
        <f t="shared" si="15"/>
        <v>0</v>
      </c>
      <c r="FD87" s="32">
        <f t="shared" si="16"/>
        <v>0</v>
      </c>
    </row>
    <row r="88" spans="1:160" customFormat="1" ht="60" hidden="1" x14ac:dyDescent="0.25">
      <c r="A88" s="6" t="s">
        <v>592</v>
      </c>
      <c r="B88" s="6" t="s">
        <v>1141</v>
      </c>
      <c r="C88" s="6" t="s">
        <v>15</v>
      </c>
      <c r="D88" s="6" t="s">
        <v>91</v>
      </c>
      <c r="E88" s="6" t="s">
        <v>90</v>
      </c>
      <c r="F88" s="6">
        <v>100</v>
      </c>
      <c r="G88" s="19">
        <v>1</v>
      </c>
      <c r="H88" s="8"/>
      <c r="I88" s="8"/>
      <c r="J88" s="8"/>
      <c r="K88" s="8"/>
      <c r="L88" s="8"/>
      <c r="M88" s="8" t="s">
        <v>2013</v>
      </c>
      <c r="N88" s="8" t="s">
        <v>1958</v>
      </c>
      <c r="O88" s="8">
        <v>2201</v>
      </c>
      <c r="P88" s="8" t="s">
        <v>2038</v>
      </c>
      <c r="Q88" s="1" t="s">
        <v>108</v>
      </c>
      <c r="R88" s="1">
        <v>52110</v>
      </c>
      <c r="S88" s="8">
        <v>52110</v>
      </c>
      <c r="T88" s="10" t="s">
        <v>1296</v>
      </c>
      <c r="U88" s="10" t="s">
        <v>1297</v>
      </c>
      <c r="V88" s="8"/>
      <c r="W88" s="8"/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31">
        <f t="shared" si="9"/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31">
        <f t="shared" si="10"/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31">
        <f t="shared" si="11"/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f t="shared" si="17"/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31">
        <f t="shared" si="12"/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31">
        <f t="shared" si="13"/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f t="shared" si="14"/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31">
        <f t="shared" si="15"/>
        <v>0</v>
      </c>
      <c r="FD88" s="32">
        <f t="shared" si="16"/>
        <v>0</v>
      </c>
    </row>
    <row r="89" spans="1:160" customFormat="1" ht="60" hidden="1" x14ac:dyDescent="0.25">
      <c r="A89" s="6" t="s">
        <v>592</v>
      </c>
      <c r="B89" s="6" t="s">
        <v>1141</v>
      </c>
      <c r="C89" s="6" t="s">
        <v>15</v>
      </c>
      <c r="D89" s="6" t="s">
        <v>91</v>
      </c>
      <c r="E89" s="6" t="s">
        <v>90</v>
      </c>
      <c r="F89" s="6">
        <v>100</v>
      </c>
      <c r="G89" s="19">
        <v>1</v>
      </c>
      <c r="H89" s="8"/>
      <c r="I89" s="8"/>
      <c r="J89" s="8"/>
      <c r="K89" s="8"/>
      <c r="L89" s="8"/>
      <c r="M89" s="8" t="s">
        <v>2013</v>
      </c>
      <c r="N89" s="8" t="s">
        <v>1958</v>
      </c>
      <c r="O89" s="8">
        <v>2299</v>
      </c>
      <c r="P89" s="8" t="s">
        <v>2038</v>
      </c>
      <c r="Q89" s="1" t="s">
        <v>96</v>
      </c>
      <c r="R89" s="1">
        <v>3000</v>
      </c>
      <c r="S89" s="8">
        <v>30000</v>
      </c>
      <c r="T89" s="10" t="s">
        <v>1297</v>
      </c>
      <c r="U89" s="10" t="s">
        <v>1298</v>
      </c>
      <c r="V89" s="8"/>
      <c r="W89" s="8"/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31">
        <f t="shared" si="9"/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31">
        <f t="shared" si="10"/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31">
        <f t="shared" si="11"/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f t="shared" si="17"/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31">
        <f t="shared" si="12"/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31">
        <f t="shared" si="13"/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f t="shared" si="14"/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31">
        <f t="shared" si="15"/>
        <v>0</v>
      </c>
      <c r="FD89" s="32">
        <f t="shared" si="16"/>
        <v>0</v>
      </c>
    </row>
    <row r="90" spans="1:160" customFormat="1" ht="60" hidden="1" x14ac:dyDescent="0.25">
      <c r="A90" s="6" t="s">
        <v>592</v>
      </c>
      <c r="B90" s="6" t="s">
        <v>1141</v>
      </c>
      <c r="C90" s="6" t="s">
        <v>15</v>
      </c>
      <c r="D90" s="6" t="s">
        <v>91</v>
      </c>
      <c r="E90" s="6" t="s">
        <v>90</v>
      </c>
      <c r="F90" s="6">
        <v>100</v>
      </c>
      <c r="G90" s="19">
        <v>1</v>
      </c>
      <c r="H90" s="8"/>
      <c r="I90" s="8"/>
      <c r="J90" s="8"/>
      <c r="K90" s="8"/>
      <c r="L90" s="8"/>
      <c r="M90" s="8" t="s">
        <v>2013</v>
      </c>
      <c r="N90" s="8" t="s">
        <v>1958</v>
      </c>
      <c r="O90" s="8">
        <v>2299</v>
      </c>
      <c r="P90" s="8" t="s">
        <v>2038</v>
      </c>
      <c r="Q90" s="1" t="s">
        <v>97</v>
      </c>
      <c r="R90" s="1">
        <v>541</v>
      </c>
      <c r="S90" s="8">
        <v>541</v>
      </c>
      <c r="T90" s="10" t="s">
        <v>1298</v>
      </c>
      <c r="U90" s="10" t="s">
        <v>1299</v>
      </c>
      <c r="V90" s="8"/>
      <c r="W90" s="8"/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31">
        <f t="shared" si="9"/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31">
        <f t="shared" si="10"/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31">
        <f t="shared" si="11"/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f t="shared" si="17"/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31">
        <f t="shared" si="12"/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31">
        <f t="shared" si="13"/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f t="shared" si="14"/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31">
        <f t="shared" si="15"/>
        <v>0</v>
      </c>
      <c r="FD90" s="32">
        <f t="shared" si="16"/>
        <v>0</v>
      </c>
    </row>
    <row r="91" spans="1:160" customFormat="1" ht="60" hidden="1" x14ac:dyDescent="0.25">
      <c r="A91" s="6" t="s">
        <v>592</v>
      </c>
      <c r="B91" s="6" t="s">
        <v>1141</v>
      </c>
      <c r="C91" s="6" t="s">
        <v>15</v>
      </c>
      <c r="D91" s="6" t="s">
        <v>91</v>
      </c>
      <c r="E91" s="6" t="s">
        <v>90</v>
      </c>
      <c r="F91" s="6">
        <v>100</v>
      </c>
      <c r="G91" s="19">
        <v>1</v>
      </c>
      <c r="H91" s="8"/>
      <c r="I91" s="8"/>
      <c r="J91" s="8"/>
      <c r="K91" s="8"/>
      <c r="L91" s="8"/>
      <c r="M91" s="8" t="s">
        <v>2013</v>
      </c>
      <c r="N91" s="8" t="s">
        <v>1958</v>
      </c>
      <c r="O91" s="8">
        <v>2201</v>
      </c>
      <c r="P91" s="8" t="s">
        <v>2038</v>
      </c>
      <c r="Q91" s="1" t="s">
        <v>98</v>
      </c>
      <c r="R91" s="1">
        <v>1</v>
      </c>
      <c r="S91" s="8" t="s">
        <v>1939</v>
      </c>
      <c r="T91" s="10" t="s">
        <v>1299</v>
      </c>
      <c r="U91" s="10" t="s">
        <v>1300</v>
      </c>
      <c r="V91" s="8"/>
      <c r="W91" s="8"/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31">
        <f t="shared" si="9"/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31">
        <f t="shared" si="10"/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31">
        <f t="shared" si="11"/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f t="shared" si="17"/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31">
        <f t="shared" si="12"/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31">
        <f t="shared" si="13"/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f t="shared" si="14"/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31">
        <f t="shared" si="15"/>
        <v>0</v>
      </c>
      <c r="FD91" s="32">
        <f t="shared" si="16"/>
        <v>0</v>
      </c>
    </row>
    <row r="92" spans="1:160" customFormat="1" ht="45" hidden="1" x14ac:dyDescent="0.25">
      <c r="A92" s="6" t="s">
        <v>592</v>
      </c>
      <c r="B92" s="6" t="s">
        <v>114</v>
      </c>
      <c r="C92" s="6" t="s">
        <v>110</v>
      </c>
      <c r="D92" s="6" t="s">
        <v>112</v>
      </c>
      <c r="E92" s="6" t="s">
        <v>111</v>
      </c>
      <c r="F92" s="6">
        <v>92</v>
      </c>
      <c r="G92" s="19">
        <v>91</v>
      </c>
      <c r="H92" s="8"/>
      <c r="I92" s="8"/>
      <c r="J92" s="8"/>
      <c r="K92" s="8"/>
      <c r="L92" s="8"/>
      <c r="M92" s="8" t="s">
        <v>2014</v>
      </c>
      <c r="N92" s="8" t="s">
        <v>1960</v>
      </c>
      <c r="O92" s="8">
        <v>1905</v>
      </c>
      <c r="P92" s="8" t="s">
        <v>2039</v>
      </c>
      <c r="Q92" s="1" t="s">
        <v>113</v>
      </c>
      <c r="R92" s="1">
        <v>96</v>
      </c>
      <c r="S92" s="8">
        <v>24</v>
      </c>
      <c r="T92" s="10" t="s">
        <v>1300</v>
      </c>
      <c r="U92" s="10" t="s">
        <v>1301</v>
      </c>
      <c r="V92" s="8"/>
      <c r="W92" s="8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31">
        <f t="shared" si="9"/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31">
        <f t="shared" si="10"/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31">
        <f t="shared" si="11"/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f t="shared" si="17"/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31">
        <f t="shared" si="12"/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31">
        <f t="shared" si="13"/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f t="shared" si="14"/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31">
        <f t="shared" si="15"/>
        <v>0</v>
      </c>
      <c r="FD92" s="32">
        <f t="shared" si="16"/>
        <v>0</v>
      </c>
    </row>
    <row r="93" spans="1:160" customFormat="1" ht="75" hidden="1" x14ac:dyDescent="0.25">
      <c r="A93" s="6" t="s">
        <v>592</v>
      </c>
      <c r="B93" s="6" t="s">
        <v>114</v>
      </c>
      <c r="C93" s="6" t="s">
        <v>110</v>
      </c>
      <c r="D93" s="6" t="s">
        <v>112</v>
      </c>
      <c r="E93" s="6" t="s">
        <v>115</v>
      </c>
      <c r="F93" s="6">
        <v>100</v>
      </c>
      <c r="G93" s="19">
        <v>100</v>
      </c>
      <c r="H93" s="8"/>
      <c r="I93" s="8"/>
      <c r="J93" s="8"/>
      <c r="K93" s="8"/>
      <c r="L93" s="8"/>
      <c r="M93" s="8" t="s">
        <v>2014</v>
      </c>
      <c r="N93" s="8" t="s">
        <v>1960</v>
      </c>
      <c r="O93" s="8">
        <v>1905</v>
      </c>
      <c r="P93" s="8" t="s">
        <v>2039</v>
      </c>
      <c r="Q93" s="1" t="s">
        <v>116</v>
      </c>
      <c r="R93" s="1">
        <v>120</v>
      </c>
      <c r="S93" s="8">
        <v>32</v>
      </c>
      <c r="T93" s="10" t="s">
        <v>1301</v>
      </c>
      <c r="U93" s="10" t="s">
        <v>1302</v>
      </c>
      <c r="V93" s="8"/>
      <c r="W93" s="8"/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31">
        <f t="shared" si="9"/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31">
        <f t="shared" si="10"/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31">
        <f t="shared" si="11"/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f t="shared" si="17"/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31">
        <f t="shared" si="12"/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31">
        <f t="shared" si="13"/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f t="shared" si="14"/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31">
        <f t="shared" si="15"/>
        <v>0</v>
      </c>
      <c r="FD93" s="32">
        <f t="shared" si="16"/>
        <v>0</v>
      </c>
    </row>
    <row r="94" spans="1:160" customFormat="1" ht="45" hidden="1" x14ac:dyDescent="0.25">
      <c r="A94" s="6" t="s">
        <v>592</v>
      </c>
      <c r="B94" s="6" t="s">
        <v>114</v>
      </c>
      <c r="C94" s="6" t="s">
        <v>110</v>
      </c>
      <c r="D94" s="6" t="s">
        <v>112</v>
      </c>
      <c r="E94" s="6" t="s">
        <v>117</v>
      </c>
      <c r="F94" s="6">
        <v>50</v>
      </c>
      <c r="G94" s="19">
        <v>100</v>
      </c>
      <c r="H94" s="8"/>
      <c r="I94" s="8"/>
      <c r="J94" s="8"/>
      <c r="K94" s="8"/>
      <c r="L94" s="8"/>
      <c r="M94" s="8" t="s">
        <v>2014</v>
      </c>
      <c r="N94" s="8" t="s">
        <v>1960</v>
      </c>
      <c r="O94" s="8">
        <v>1905</v>
      </c>
      <c r="P94" s="8" t="s">
        <v>2039</v>
      </c>
      <c r="Q94" s="1" t="s">
        <v>118</v>
      </c>
      <c r="R94" s="1">
        <v>166</v>
      </c>
      <c r="S94" s="8">
        <v>44</v>
      </c>
      <c r="T94" s="10" t="s">
        <v>1302</v>
      </c>
      <c r="U94" s="10" t="s">
        <v>1303</v>
      </c>
      <c r="V94" s="8"/>
      <c r="W94" s="8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31">
        <f t="shared" si="9"/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31">
        <f t="shared" si="10"/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31">
        <f t="shared" si="11"/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f t="shared" si="17"/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31">
        <f t="shared" si="12"/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31">
        <f t="shared" si="13"/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f t="shared" si="14"/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31">
        <f t="shared" si="15"/>
        <v>0</v>
      </c>
      <c r="FD94" s="32">
        <f t="shared" si="16"/>
        <v>0</v>
      </c>
    </row>
    <row r="95" spans="1:160" customFormat="1" ht="45" hidden="1" x14ac:dyDescent="0.25">
      <c r="A95" s="6" t="s">
        <v>592</v>
      </c>
      <c r="B95" s="6" t="s">
        <v>114</v>
      </c>
      <c r="C95" s="6" t="s">
        <v>110</v>
      </c>
      <c r="D95" s="6" t="s">
        <v>119</v>
      </c>
      <c r="E95" s="6" t="s">
        <v>117</v>
      </c>
      <c r="F95" s="6">
        <v>50</v>
      </c>
      <c r="G95" s="19">
        <v>100</v>
      </c>
      <c r="H95" s="8"/>
      <c r="I95" s="8"/>
      <c r="J95" s="8"/>
      <c r="K95" s="8"/>
      <c r="L95" s="8"/>
      <c r="M95" s="8" t="s">
        <v>2014</v>
      </c>
      <c r="N95" s="8" t="s">
        <v>1960</v>
      </c>
      <c r="O95" s="8">
        <v>1905</v>
      </c>
      <c r="P95" s="8" t="s">
        <v>2039</v>
      </c>
      <c r="Q95" s="1" t="s">
        <v>120</v>
      </c>
      <c r="R95" s="1">
        <v>8</v>
      </c>
      <c r="S95" s="8">
        <v>2</v>
      </c>
      <c r="T95" s="10" t="s">
        <v>1303</v>
      </c>
      <c r="U95" s="10" t="s">
        <v>1304</v>
      </c>
      <c r="V95" s="8"/>
      <c r="W95" s="8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31">
        <f t="shared" si="9"/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31">
        <f t="shared" si="10"/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31">
        <f t="shared" si="11"/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f t="shared" si="17"/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31">
        <f t="shared" si="12"/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31">
        <f t="shared" si="13"/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f t="shared" si="14"/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31">
        <f t="shared" si="15"/>
        <v>0</v>
      </c>
      <c r="FD95" s="32">
        <f t="shared" si="16"/>
        <v>0</v>
      </c>
    </row>
    <row r="96" spans="1:160" customFormat="1" ht="45" hidden="1" x14ac:dyDescent="0.25">
      <c r="A96" s="6" t="s">
        <v>592</v>
      </c>
      <c r="B96" s="6" t="s">
        <v>114</v>
      </c>
      <c r="C96" s="6" t="s">
        <v>110</v>
      </c>
      <c r="D96" s="6" t="s">
        <v>119</v>
      </c>
      <c r="E96" s="6" t="s">
        <v>117</v>
      </c>
      <c r="F96" s="6">
        <v>50</v>
      </c>
      <c r="G96" s="19">
        <v>100</v>
      </c>
      <c r="H96" s="8"/>
      <c r="I96" s="8"/>
      <c r="J96" s="8"/>
      <c r="K96" s="8"/>
      <c r="L96" s="8"/>
      <c r="M96" s="8" t="s">
        <v>2014</v>
      </c>
      <c r="N96" s="8" t="s">
        <v>1960</v>
      </c>
      <c r="O96" s="8">
        <v>1905</v>
      </c>
      <c r="P96" s="8" t="s">
        <v>2039</v>
      </c>
      <c r="Q96" s="1" t="s">
        <v>121</v>
      </c>
      <c r="R96" s="1">
        <v>47</v>
      </c>
      <c r="S96" s="8">
        <v>12</v>
      </c>
      <c r="T96" s="10" t="s">
        <v>1304</v>
      </c>
      <c r="U96" s="10" t="s">
        <v>1305</v>
      </c>
      <c r="V96" s="8"/>
      <c r="W96" s="8"/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31">
        <f t="shared" si="9"/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31">
        <f t="shared" si="10"/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31">
        <f t="shared" si="11"/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f t="shared" si="17"/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31">
        <f t="shared" si="12"/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31">
        <f t="shared" si="13"/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f t="shared" si="14"/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31">
        <f t="shared" si="15"/>
        <v>0</v>
      </c>
      <c r="FD96" s="32">
        <f t="shared" si="16"/>
        <v>0</v>
      </c>
    </row>
    <row r="97" spans="1:160" customFormat="1" ht="75" hidden="1" x14ac:dyDescent="0.25">
      <c r="A97" s="6" t="s">
        <v>592</v>
      </c>
      <c r="B97" s="6" t="s">
        <v>114</v>
      </c>
      <c r="C97" s="6" t="s">
        <v>110</v>
      </c>
      <c r="D97" s="6" t="s">
        <v>119</v>
      </c>
      <c r="E97" s="6" t="s">
        <v>203</v>
      </c>
      <c r="F97" s="6">
        <v>87</v>
      </c>
      <c r="G97" s="19">
        <v>87</v>
      </c>
      <c r="H97" s="8"/>
      <c r="I97" s="8"/>
      <c r="J97" s="8"/>
      <c r="K97" s="8"/>
      <c r="L97" s="8"/>
      <c r="M97" s="8" t="s">
        <v>2014</v>
      </c>
      <c r="N97" s="8" t="s">
        <v>1960</v>
      </c>
      <c r="O97" s="8">
        <v>1905</v>
      </c>
      <c r="P97" s="8" t="s">
        <v>2039</v>
      </c>
      <c r="Q97" s="1" t="s">
        <v>122</v>
      </c>
      <c r="R97" s="1">
        <v>4</v>
      </c>
      <c r="S97" s="8">
        <v>1</v>
      </c>
      <c r="T97" s="10" t="s">
        <v>1305</v>
      </c>
      <c r="U97" s="10" t="s">
        <v>1306</v>
      </c>
      <c r="V97" s="8"/>
      <c r="W97" s="8"/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31">
        <f t="shared" si="9"/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31">
        <f t="shared" si="10"/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31">
        <f t="shared" si="11"/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f t="shared" si="17"/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31">
        <f t="shared" si="12"/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31">
        <f t="shared" si="13"/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f t="shared" si="14"/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31">
        <f t="shared" si="15"/>
        <v>0</v>
      </c>
      <c r="FD97" s="32">
        <f t="shared" si="16"/>
        <v>0</v>
      </c>
    </row>
    <row r="98" spans="1:160" customFormat="1" ht="75" hidden="1" x14ac:dyDescent="0.25">
      <c r="A98" s="6" t="s">
        <v>592</v>
      </c>
      <c r="B98" s="6" t="s">
        <v>114</v>
      </c>
      <c r="C98" s="6" t="s">
        <v>110</v>
      </c>
      <c r="D98" s="6" t="s">
        <v>119</v>
      </c>
      <c r="E98" s="6" t="s">
        <v>203</v>
      </c>
      <c r="F98" s="6">
        <v>87</v>
      </c>
      <c r="G98" s="19">
        <v>87</v>
      </c>
      <c r="H98" s="8"/>
      <c r="I98" s="8"/>
      <c r="J98" s="8"/>
      <c r="K98" s="8"/>
      <c r="L98" s="8"/>
      <c r="M98" s="8" t="s">
        <v>2014</v>
      </c>
      <c r="N98" s="8" t="s">
        <v>1960</v>
      </c>
      <c r="O98" s="8">
        <v>1905</v>
      </c>
      <c r="P98" s="8" t="s">
        <v>2039</v>
      </c>
      <c r="Q98" s="1" t="s">
        <v>123</v>
      </c>
      <c r="R98" s="1">
        <v>40</v>
      </c>
      <c r="S98" s="8">
        <v>10</v>
      </c>
      <c r="T98" s="10" t="s">
        <v>1306</v>
      </c>
      <c r="U98" s="10" t="s">
        <v>1307</v>
      </c>
      <c r="V98" s="8"/>
      <c r="W98" s="8"/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31">
        <f t="shared" si="9"/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31">
        <f t="shared" si="10"/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31">
        <f t="shared" si="11"/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f t="shared" si="17"/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31">
        <f t="shared" si="12"/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31">
        <f t="shared" si="13"/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f t="shared" si="14"/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31">
        <f t="shared" si="15"/>
        <v>0</v>
      </c>
      <c r="FD98" s="32">
        <f t="shared" si="16"/>
        <v>0</v>
      </c>
    </row>
    <row r="99" spans="1:160" customFormat="1" ht="90" hidden="1" x14ac:dyDescent="0.25">
      <c r="A99" s="6" t="s">
        <v>592</v>
      </c>
      <c r="B99" s="6" t="s">
        <v>114</v>
      </c>
      <c r="C99" s="6" t="s">
        <v>110</v>
      </c>
      <c r="D99" s="6" t="s">
        <v>119</v>
      </c>
      <c r="E99" s="6" t="s">
        <v>203</v>
      </c>
      <c r="F99" s="6">
        <v>87</v>
      </c>
      <c r="G99" s="19">
        <v>87</v>
      </c>
      <c r="H99" s="8"/>
      <c r="I99" s="8"/>
      <c r="J99" s="8"/>
      <c r="K99" s="8"/>
      <c r="L99" s="8"/>
      <c r="M99" s="8" t="s">
        <v>2014</v>
      </c>
      <c r="N99" s="8" t="s">
        <v>1960</v>
      </c>
      <c r="O99" s="8">
        <v>1905</v>
      </c>
      <c r="P99" s="8" t="s">
        <v>2039</v>
      </c>
      <c r="Q99" s="1" t="s">
        <v>204</v>
      </c>
      <c r="R99" s="1">
        <v>32</v>
      </c>
      <c r="S99" s="8">
        <v>8</v>
      </c>
      <c r="T99" s="10" t="s">
        <v>1307</v>
      </c>
      <c r="U99" s="10" t="s">
        <v>1308</v>
      </c>
      <c r="V99" s="8"/>
      <c r="W99" s="8"/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31">
        <f t="shared" si="9"/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31">
        <f t="shared" si="10"/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31">
        <f t="shared" si="11"/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f t="shared" si="17"/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31">
        <f t="shared" si="12"/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31">
        <f t="shared" si="13"/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f t="shared" si="14"/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31">
        <f t="shared" si="15"/>
        <v>0</v>
      </c>
      <c r="FD99" s="32">
        <f t="shared" si="16"/>
        <v>0</v>
      </c>
    </row>
    <row r="100" spans="1:160" customFormat="1" ht="45" hidden="1" x14ac:dyDescent="0.25">
      <c r="A100" s="6" t="s">
        <v>592</v>
      </c>
      <c r="B100" s="6" t="s">
        <v>114</v>
      </c>
      <c r="C100" s="6" t="s">
        <v>110</v>
      </c>
      <c r="D100" s="6" t="s">
        <v>112</v>
      </c>
      <c r="E100" s="6" t="s">
        <v>124</v>
      </c>
      <c r="F100" s="6">
        <v>0</v>
      </c>
      <c r="G100" s="19">
        <v>100</v>
      </c>
      <c r="H100" s="8"/>
      <c r="I100" s="8"/>
      <c r="J100" s="8"/>
      <c r="K100" s="8"/>
      <c r="L100" s="8"/>
      <c r="M100" s="8" t="s">
        <v>2014</v>
      </c>
      <c r="N100" s="8" t="s">
        <v>1960</v>
      </c>
      <c r="O100" s="8">
        <v>1905</v>
      </c>
      <c r="P100" s="8" t="s">
        <v>2039</v>
      </c>
      <c r="Q100" s="1" t="s">
        <v>125</v>
      </c>
      <c r="R100" s="1">
        <v>0.7</v>
      </c>
      <c r="S100" s="8">
        <v>0.7</v>
      </c>
      <c r="T100" s="10" t="s">
        <v>1308</v>
      </c>
      <c r="U100" s="10" t="s">
        <v>1309</v>
      </c>
      <c r="V100" s="8"/>
      <c r="W100" s="8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31">
        <f t="shared" si="9"/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31">
        <f t="shared" si="10"/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31">
        <f t="shared" si="11"/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f t="shared" si="17"/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31">
        <f t="shared" si="12"/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31">
        <f t="shared" si="13"/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f t="shared" si="14"/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31">
        <f t="shared" si="15"/>
        <v>0</v>
      </c>
      <c r="FD100" s="32">
        <f t="shared" si="16"/>
        <v>0</v>
      </c>
    </row>
    <row r="101" spans="1:160" customFormat="1" ht="45" hidden="1" x14ac:dyDescent="0.25">
      <c r="A101" s="6" t="s">
        <v>592</v>
      </c>
      <c r="B101" s="6" t="s">
        <v>114</v>
      </c>
      <c r="C101" s="6" t="s">
        <v>110</v>
      </c>
      <c r="D101" s="6" t="s">
        <v>112</v>
      </c>
      <c r="E101" s="6" t="s">
        <v>124</v>
      </c>
      <c r="F101" s="6">
        <v>0</v>
      </c>
      <c r="G101" s="19">
        <v>100</v>
      </c>
      <c r="H101" s="8"/>
      <c r="I101" s="8"/>
      <c r="J101" s="8"/>
      <c r="K101" s="8"/>
      <c r="L101" s="8"/>
      <c r="M101" s="8" t="s">
        <v>2014</v>
      </c>
      <c r="N101" s="8" t="s">
        <v>1960</v>
      </c>
      <c r="O101" s="8">
        <v>1905</v>
      </c>
      <c r="P101" s="8" t="s">
        <v>2039</v>
      </c>
      <c r="Q101" s="1" t="s">
        <v>126</v>
      </c>
      <c r="R101" s="1">
        <v>0.95</v>
      </c>
      <c r="S101" s="8">
        <v>0.95</v>
      </c>
      <c r="T101" s="10" t="s">
        <v>1309</v>
      </c>
      <c r="U101" s="10" t="s">
        <v>1310</v>
      </c>
      <c r="V101" s="8"/>
      <c r="W101" s="8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31">
        <f t="shared" si="9"/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31">
        <f t="shared" si="10"/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31">
        <f t="shared" si="11"/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f t="shared" si="17"/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31">
        <f t="shared" si="12"/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31">
        <f t="shared" si="13"/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f t="shared" si="14"/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31">
        <f t="shared" si="15"/>
        <v>0</v>
      </c>
      <c r="FD101" s="32">
        <f t="shared" si="16"/>
        <v>0</v>
      </c>
    </row>
    <row r="102" spans="1:160" customFormat="1" ht="105" hidden="1" x14ac:dyDescent="0.25">
      <c r="A102" s="6" t="s">
        <v>592</v>
      </c>
      <c r="B102" s="6" t="s">
        <v>114</v>
      </c>
      <c r="C102" s="6" t="s">
        <v>110</v>
      </c>
      <c r="D102" s="6" t="s">
        <v>112</v>
      </c>
      <c r="E102" s="6" t="s">
        <v>124</v>
      </c>
      <c r="F102" s="6">
        <v>0</v>
      </c>
      <c r="G102" s="19">
        <v>33.299999999999997</v>
      </c>
      <c r="H102" s="8"/>
      <c r="I102" s="8"/>
      <c r="J102" s="8"/>
      <c r="K102" s="8"/>
      <c r="L102" s="8"/>
      <c r="M102" s="8" t="s">
        <v>2014</v>
      </c>
      <c r="N102" s="8" t="s">
        <v>1960</v>
      </c>
      <c r="O102" s="8">
        <v>1905</v>
      </c>
      <c r="P102" s="8" t="s">
        <v>2039</v>
      </c>
      <c r="Q102" s="1" t="s">
        <v>127</v>
      </c>
      <c r="R102" s="1">
        <v>3</v>
      </c>
      <c r="S102" s="8">
        <v>1</v>
      </c>
      <c r="T102" s="10" t="s">
        <v>1310</v>
      </c>
      <c r="U102" s="10" t="s">
        <v>1311</v>
      </c>
      <c r="V102" s="8"/>
      <c r="W102" s="8"/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31">
        <f t="shared" si="9"/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31">
        <f t="shared" si="10"/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31">
        <f t="shared" si="11"/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f t="shared" si="17"/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31">
        <f t="shared" si="12"/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31">
        <f t="shared" si="13"/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f t="shared" si="14"/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31">
        <f t="shared" si="15"/>
        <v>0</v>
      </c>
      <c r="FD102" s="32">
        <f t="shared" si="16"/>
        <v>0</v>
      </c>
    </row>
    <row r="103" spans="1:160" customFormat="1" ht="120" hidden="1" x14ac:dyDescent="0.25">
      <c r="A103" s="6" t="s">
        <v>592</v>
      </c>
      <c r="B103" s="6" t="s">
        <v>114</v>
      </c>
      <c r="C103" s="6" t="s">
        <v>110</v>
      </c>
      <c r="D103" s="6" t="s">
        <v>112</v>
      </c>
      <c r="E103" s="6" t="s">
        <v>124</v>
      </c>
      <c r="F103" s="6">
        <v>0</v>
      </c>
      <c r="G103" s="19">
        <v>33.299999999999997</v>
      </c>
      <c r="H103" s="8"/>
      <c r="I103" s="8"/>
      <c r="J103" s="8"/>
      <c r="K103" s="8"/>
      <c r="L103" s="8"/>
      <c r="M103" s="8" t="s">
        <v>2014</v>
      </c>
      <c r="N103" s="8" t="s">
        <v>1960</v>
      </c>
      <c r="O103" s="8">
        <v>1905</v>
      </c>
      <c r="P103" s="8" t="s">
        <v>2039</v>
      </c>
      <c r="Q103" s="1" t="s">
        <v>205</v>
      </c>
      <c r="R103" s="1">
        <v>3</v>
      </c>
      <c r="S103" s="8">
        <v>1</v>
      </c>
      <c r="T103" s="10" t="s">
        <v>1311</v>
      </c>
      <c r="U103" s="10" t="s">
        <v>1312</v>
      </c>
      <c r="V103" s="8"/>
      <c r="W103" s="8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31">
        <f t="shared" si="9"/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31">
        <f t="shared" si="10"/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31">
        <f t="shared" si="11"/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f t="shared" si="17"/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31">
        <f t="shared" si="12"/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31">
        <f t="shared" si="13"/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f t="shared" si="14"/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31">
        <f t="shared" si="15"/>
        <v>0</v>
      </c>
      <c r="FD103" s="32">
        <f t="shared" si="16"/>
        <v>0</v>
      </c>
    </row>
    <row r="104" spans="1:160" customFormat="1" ht="45" hidden="1" x14ac:dyDescent="0.25">
      <c r="A104" s="6" t="s">
        <v>592</v>
      </c>
      <c r="B104" s="6" t="s">
        <v>114</v>
      </c>
      <c r="C104" s="6" t="s">
        <v>110</v>
      </c>
      <c r="D104" s="6" t="s">
        <v>112</v>
      </c>
      <c r="E104" s="6" t="s">
        <v>128</v>
      </c>
      <c r="F104" s="6">
        <v>29.8</v>
      </c>
      <c r="G104" s="19">
        <v>29.8</v>
      </c>
      <c r="H104" s="8"/>
      <c r="I104" s="8"/>
      <c r="J104" s="8"/>
      <c r="K104" s="8"/>
      <c r="L104" s="8"/>
      <c r="M104" s="8" t="s">
        <v>2014</v>
      </c>
      <c r="N104" s="8" t="s">
        <v>1960</v>
      </c>
      <c r="O104" s="8">
        <v>1905</v>
      </c>
      <c r="P104" s="8" t="s">
        <v>2039</v>
      </c>
      <c r="Q104" s="1" t="s">
        <v>129</v>
      </c>
      <c r="R104" s="1">
        <v>4</v>
      </c>
      <c r="S104" s="8">
        <v>1</v>
      </c>
      <c r="T104" s="10" t="s">
        <v>1312</v>
      </c>
      <c r="U104" s="10" t="s">
        <v>1313</v>
      </c>
      <c r="V104" s="8"/>
      <c r="W104" s="8"/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31">
        <f t="shared" si="9"/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31">
        <f t="shared" si="10"/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31">
        <f t="shared" si="11"/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f t="shared" si="17"/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31">
        <f t="shared" si="12"/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31">
        <f t="shared" si="13"/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f t="shared" si="14"/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31">
        <f t="shared" si="15"/>
        <v>0</v>
      </c>
      <c r="FD104" s="32">
        <f t="shared" si="16"/>
        <v>0</v>
      </c>
    </row>
    <row r="105" spans="1:160" customFormat="1" ht="60" hidden="1" x14ac:dyDescent="0.25">
      <c r="A105" s="6" t="s">
        <v>592</v>
      </c>
      <c r="B105" s="6" t="s">
        <v>114</v>
      </c>
      <c r="C105" s="6" t="s">
        <v>110</v>
      </c>
      <c r="D105" s="6" t="s">
        <v>119</v>
      </c>
      <c r="E105" s="6" t="s">
        <v>128</v>
      </c>
      <c r="F105" s="6">
        <v>29.8</v>
      </c>
      <c r="G105" s="19">
        <v>29.8</v>
      </c>
      <c r="H105" s="8"/>
      <c r="I105" s="8"/>
      <c r="J105" s="8"/>
      <c r="K105" s="8"/>
      <c r="L105" s="8"/>
      <c r="M105" s="8" t="s">
        <v>2014</v>
      </c>
      <c r="N105" s="8" t="s">
        <v>1960</v>
      </c>
      <c r="O105" s="8">
        <v>1905</v>
      </c>
      <c r="P105" s="8" t="s">
        <v>2039</v>
      </c>
      <c r="Q105" s="1" t="s">
        <v>130</v>
      </c>
      <c r="R105" s="1">
        <v>4</v>
      </c>
      <c r="S105" s="8">
        <v>1</v>
      </c>
      <c r="T105" s="10" t="s">
        <v>1313</v>
      </c>
      <c r="U105" s="10" t="s">
        <v>1314</v>
      </c>
      <c r="V105" s="8"/>
      <c r="W105" s="8"/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31">
        <f t="shared" si="9"/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31">
        <f t="shared" si="10"/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31">
        <f t="shared" si="11"/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f t="shared" si="17"/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31">
        <f t="shared" si="12"/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31">
        <f t="shared" si="13"/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f t="shared" si="14"/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31">
        <f t="shared" si="15"/>
        <v>0</v>
      </c>
      <c r="FD105" s="32">
        <f t="shared" si="16"/>
        <v>0</v>
      </c>
    </row>
    <row r="106" spans="1:160" customFormat="1" ht="75" hidden="1" x14ac:dyDescent="0.25">
      <c r="A106" s="6" t="s">
        <v>592</v>
      </c>
      <c r="B106" s="6" t="s">
        <v>114</v>
      </c>
      <c r="C106" s="6" t="s">
        <v>110</v>
      </c>
      <c r="D106" s="6" t="s">
        <v>140</v>
      </c>
      <c r="E106" s="6" t="s">
        <v>128</v>
      </c>
      <c r="F106" s="6">
        <v>29.8</v>
      </c>
      <c r="G106" s="19">
        <v>29.8</v>
      </c>
      <c r="H106" s="8"/>
      <c r="I106" s="8"/>
      <c r="J106" s="8"/>
      <c r="K106" s="8"/>
      <c r="L106" s="8"/>
      <c r="M106" s="8" t="s">
        <v>2014</v>
      </c>
      <c r="N106" s="8" t="s">
        <v>1960</v>
      </c>
      <c r="O106" s="8">
        <v>1905</v>
      </c>
      <c r="P106" s="8" t="s">
        <v>2039</v>
      </c>
      <c r="Q106" s="1" t="s">
        <v>206</v>
      </c>
      <c r="R106" s="1">
        <v>6</v>
      </c>
      <c r="S106" s="8">
        <v>2</v>
      </c>
      <c r="T106" s="10" t="s">
        <v>1314</v>
      </c>
      <c r="U106" s="10" t="s">
        <v>1315</v>
      </c>
      <c r="V106" s="8"/>
      <c r="W106" s="8"/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31">
        <f t="shared" si="9"/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31">
        <f t="shared" si="10"/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31">
        <f t="shared" si="11"/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f t="shared" si="17"/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31">
        <f t="shared" si="12"/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31">
        <f t="shared" si="13"/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f t="shared" si="14"/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31">
        <f t="shared" si="15"/>
        <v>0</v>
      </c>
      <c r="FD106" s="32">
        <f t="shared" si="16"/>
        <v>0</v>
      </c>
    </row>
    <row r="107" spans="1:160" customFormat="1" ht="45" hidden="1" x14ac:dyDescent="0.25">
      <c r="A107" s="6" t="s">
        <v>592</v>
      </c>
      <c r="B107" s="6" t="s">
        <v>114</v>
      </c>
      <c r="C107" s="6" t="s">
        <v>110</v>
      </c>
      <c r="D107" s="6" t="s">
        <v>112</v>
      </c>
      <c r="E107" s="6" t="s">
        <v>207</v>
      </c>
      <c r="F107" s="6">
        <v>100</v>
      </c>
      <c r="G107" s="19">
        <v>0.04</v>
      </c>
      <c r="H107" s="8"/>
      <c r="I107" s="8"/>
      <c r="J107" s="8"/>
      <c r="K107" s="8"/>
      <c r="L107" s="8"/>
      <c r="M107" s="8" t="s">
        <v>2014</v>
      </c>
      <c r="N107" s="8" t="s">
        <v>1960</v>
      </c>
      <c r="O107" s="8">
        <v>1905</v>
      </c>
      <c r="P107" s="8" t="s">
        <v>2039</v>
      </c>
      <c r="Q107" s="1" t="s">
        <v>132</v>
      </c>
      <c r="R107" s="1">
        <v>40</v>
      </c>
      <c r="S107" s="8">
        <v>10</v>
      </c>
      <c r="T107" s="10" t="s">
        <v>1315</v>
      </c>
      <c r="U107" s="10" t="s">
        <v>1316</v>
      </c>
      <c r="V107" s="8"/>
      <c r="W107" s="8"/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31">
        <f t="shared" si="9"/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31">
        <f t="shared" si="10"/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31">
        <f t="shared" si="11"/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f t="shared" si="17"/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31">
        <f t="shared" si="12"/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31">
        <f t="shared" si="13"/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f t="shared" si="14"/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31">
        <f t="shared" si="15"/>
        <v>0</v>
      </c>
      <c r="FD107" s="32">
        <f t="shared" si="16"/>
        <v>0</v>
      </c>
    </row>
    <row r="108" spans="1:160" customFormat="1" ht="60" hidden="1" x14ac:dyDescent="0.25">
      <c r="A108" s="6" t="s">
        <v>592</v>
      </c>
      <c r="B108" s="6" t="s">
        <v>114</v>
      </c>
      <c r="C108" s="6" t="s">
        <v>110</v>
      </c>
      <c r="D108" s="6" t="s">
        <v>119</v>
      </c>
      <c r="E108" s="6" t="s">
        <v>133</v>
      </c>
      <c r="F108" s="6">
        <v>16</v>
      </c>
      <c r="G108" s="19">
        <v>16.5</v>
      </c>
      <c r="H108" s="8"/>
      <c r="I108" s="8"/>
      <c r="J108" s="8"/>
      <c r="K108" s="8"/>
      <c r="L108" s="8"/>
      <c r="M108" s="8" t="s">
        <v>2014</v>
      </c>
      <c r="N108" s="8" t="s">
        <v>1960</v>
      </c>
      <c r="O108" s="8">
        <v>1905</v>
      </c>
      <c r="P108" s="8" t="s">
        <v>2039</v>
      </c>
      <c r="Q108" s="1" t="s">
        <v>208</v>
      </c>
      <c r="R108" s="1">
        <v>40</v>
      </c>
      <c r="S108" s="8">
        <v>10</v>
      </c>
      <c r="T108" s="10" t="s">
        <v>1316</v>
      </c>
      <c r="U108" s="10" t="s">
        <v>1317</v>
      </c>
      <c r="V108" s="8"/>
      <c r="W108" s="8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31">
        <f t="shared" si="9"/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31">
        <f t="shared" si="10"/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31">
        <f t="shared" si="11"/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f t="shared" si="17"/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31">
        <f t="shared" si="12"/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31">
        <f t="shared" si="13"/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f t="shared" si="14"/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31">
        <f t="shared" si="15"/>
        <v>0</v>
      </c>
      <c r="FD108" s="32">
        <f t="shared" si="16"/>
        <v>0</v>
      </c>
    </row>
    <row r="109" spans="1:160" customFormat="1" ht="60" hidden="1" x14ac:dyDescent="0.25">
      <c r="A109" s="7" t="s">
        <v>592</v>
      </c>
      <c r="B109" s="7" t="s">
        <v>114</v>
      </c>
      <c r="C109" s="7" t="s">
        <v>110</v>
      </c>
      <c r="D109" s="7" t="s">
        <v>140</v>
      </c>
      <c r="E109" s="7" t="s">
        <v>134</v>
      </c>
      <c r="F109" s="7">
        <v>339</v>
      </c>
      <c r="G109" s="19">
        <v>339</v>
      </c>
      <c r="H109" s="8"/>
      <c r="I109" s="8"/>
      <c r="J109" s="8"/>
      <c r="K109" s="8"/>
      <c r="L109" s="8"/>
      <c r="M109" s="8" t="s">
        <v>2015</v>
      </c>
      <c r="N109" s="8" t="s">
        <v>1961</v>
      </c>
      <c r="O109" s="8">
        <v>4102</v>
      </c>
      <c r="P109" s="8" t="s">
        <v>2037</v>
      </c>
      <c r="Q109" s="2" t="s">
        <v>135</v>
      </c>
      <c r="R109" s="2">
        <v>3</v>
      </c>
      <c r="S109" s="8">
        <v>1</v>
      </c>
      <c r="T109" s="10" t="s">
        <v>1317</v>
      </c>
      <c r="U109" s="10" t="s">
        <v>1318</v>
      </c>
      <c r="V109" s="8"/>
      <c r="W109" s="8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31">
        <f t="shared" si="9"/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31">
        <f t="shared" si="10"/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31">
        <f t="shared" si="11"/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f t="shared" si="17"/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31">
        <f t="shared" si="12"/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31">
        <f t="shared" si="13"/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f t="shared" si="14"/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31">
        <f t="shared" si="15"/>
        <v>0</v>
      </c>
      <c r="FD109" s="32">
        <f t="shared" si="16"/>
        <v>0</v>
      </c>
    </row>
    <row r="110" spans="1:160" customFormat="1" ht="75" hidden="1" x14ac:dyDescent="0.25">
      <c r="A110" s="7" t="s">
        <v>592</v>
      </c>
      <c r="B110" s="7" t="s">
        <v>114</v>
      </c>
      <c r="C110" s="7" t="s">
        <v>110</v>
      </c>
      <c r="D110" s="7" t="s">
        <v>140</v>
      </c>
      <c r="E110" s="7" t="s">
        <v>134</v>
      </c>
      <c r="F110" s="7">
        <v>339</v>
      </c>
      <c r="G110" s="19">
        <v>339</v>
      </c>
      <c r="H110" s="8"/>
      <c r="I110" s="8"/>
      <c r="J110" s="8"/>
      <c r="K110" s="8"/>
      <c r="L110" s="8"/>
      <c r="M110" s="8" t="s">
        <v>2015</v>
      </c>
      <c r="N110" s="8" t="s">
        <v>1962</v>
      </c>
      <c r="O110" s="8">
        <v>4104</v>
      </c>
      <c r="P110" s="8" t="s">
        <v>2037</v>
      </c>
      <c r="Q110" s="2" t="s">
        <v>136</v>
      </c>
      <c r="R110" s="2">
        <v>2</v>
      </c>
      <c r="S110" s="8">
        <v>2</v>
      </c>
      <c r="T110" s="10" t="s">
        <v>1318</v>
      </c>
      <c r="U110" s="10" t="s">
        <v>1319</v>
      </c>
      <c r="V110" s="8"/>
      <c r="W110" s="8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31">
        <f t="shared" si="9"/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31">
        <f t="shared" si="10"/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31">
        <f t="shared" si="11"/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f t="shared" si="17"/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31">
        <f t="shared" si="12"/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31">
        <f t="shared" si="13"/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f t="shared" si="14"/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31">
        <f t="shared" si="15"/>
        <v>0</v>
      </c>
      <c r="FD110" s="32">
        <f t="shared" si="16"/>
        <v>0</v>
      </c>
    </row>
    <row r="111" spans="1:160" customFormat="1" ht="45" hidden="1" x14ac:dyDescent="0.25">
      <c r="A111" s="7" t="s">
        <v>592</v>
      </c>
      <c r="B111" s="7" t="s">
        <v>114</v>
      </c>
      <c r="C111" s="7" t="s">
        <v>110</v>
      </c>
      <c r="D111" s="7" t="s">
        <v>131</v>
      </c>
      <c r="E111" s="7" t="s">
        <v>137</v>
      </c>
      <c r="F111" s="7">
        <v>9.6999999999999993</v>
      </c>
      <c r="G111" s="19">
        <v>9.6999999999999993</v>
      </c>
      <c r="H111" s="8"/>
      <c r="I111" s="8"/>
      <c r="J111" s="8"/>
      <c r="K111" s="8"/>
      <c r="L111" s="8"/>
      <c r="M111" s="8" t="s">
        <v>2014</v>
      </c>
      <c r="N111" s="8" t="s">
        <v>1960</v>
      </c>
      <c r="O111" s="8">
        <v>1905</v>
      </c>
      <c r="P111" s="8" t="s">
        <v>2039</v>
      </c>
      <c r="Q111" s="2" t="s">
        <v>138</v>
      </c>
      <c r="R111" s="2">
        <v>2</v>
      </c>
      <c r="S111" s="8">
        <v>2</v>
      </c>
      <c r="T111" s="10" t="s">
        <v>1319</v>
      </c>
      <c r="U111" s="10" t="s">
        <v>1320</v>
      </c>
      <c r="V111" s="8"/>
      <c r="W111" s="8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31">
        <f t="shared" si="9"/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31">
        <f t="shared" si="10"/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31">
        <f t="shared" si="11"/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f t="shared" si="17"/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31">
        <f t="shared" si="12"/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31">
        <f t="shared" si="13"/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f t="shared" si="14"/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31">
        <f t="shared" si="15"/>
        <v>0</v>
      </c>
      <c r="FD111" s="32">
        <f t="shared" si="16"/>
        <v>0</v>
      </c>
    </row>
    <row r="112" spans="1:160" customFormat="1" ht="45" hidden="1" x14ac:dyDescent="0.25">
      <c r="A112" s="7" t="s">
        <v>592</v>
      </c>
      <c r="B112" s="7" t="s">
        <v>114</v>
      </c>
      <c r="C112" s="7" t="s">
        <v>110</v>
      </c>
      <c r="D112" s="7" t="s">
        <v>119</v>
      </c>
      <c r="E112" s="7" t="s">
        <v>209</v>
      </c>
      <c r="F112" s="7">
        <v>1.7</v>
      </c>
      <c r="G112" s="19">
        <v>1.7</v>
      </c>
      <c r="H112" s="8"/>
      <c r="I112" s="8"/>
      <c r="J112" s="8"/>
      <c r="K112" s="8"/>
      <c r="L112" s="8"/>
      <c r="M112" s="8" t="s">
        <v>2014</v>
      </c>
      <c r="N112" s="8" t="s">
        <v>1960</v>
      </c>
      <c r="O112" s="8">
        <v>1905</v>
      </c>
      <c r="P112" s="8" t="s">
        <v>2039</v>
      </c>
      <c r="Q112" s="2" t="s">
        <v>210</v>
      </c>
      <c r="R112" s="2">
        <v>100</v>
      </c>
      <c r="S112" s="8">
        <v>100</v>
      </c>
      <c r="T112" s="10" t="s">
        <v>1320</v>
      </c>
      <c r="U112" s="10" t="s">
        <v>1321</v>
      </c>
      <c r="V112" s="8"/>
      <c r="W112" s="8"/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31">
        <f t="shared" si="9"/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31">
        <f t="shared" si="10"/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31">
        <f t="shared" si="11"/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f t="shared" si="17"/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31">
        <f t="shared" si="12"/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31">
        <f t="shared" si="13"/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f t="shared" si="14"/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31">
        <f t="shared" si="15"/>
        <v>0</v>
      </c>
      <c r="FD112" s="32">
        <f t="shared" si="16"/>
        <v>0</v>
      </c>
    </row>
    <row r="113" spans="1:160" customFormat="1" ht="75" hidden="1" x14ac:dyDescent="0.25">
      <c r="A113" s="7" t="s">
        <v>592</v>
      </c>
      <c r="B113" s="7" t="s">
        <v>114</v>
      </c>
      <c r="C113" s="7" t="s">
        <v>110</v>
      </c>
      <c r="D113" s="7" t="s">
        <v>140</v>
      </c>
      <c r="E113" s="7" t="s">
        <v>139</v>
      </c>
      <c r="F113" s="7">
        <v>173.4</v>
      </c>
      <c r="G113" s="19">
        <v>173.4</v>
      </c>
      <c r="H113" s="8"/>
      <c r="I113" s="8"/>
      <c r="J113" s="8"/>
      <c r="K113" s="8"/>
      <c r="L113" s="8"/>
      <c r="M113" s="8" t="s">
        <v>2014</v>
      </c>
      <c r="N113" s="8" t="s">
        <v>1960</v>
      </c>
      <c r="O113" s="8">
        <v>1905</v>
      </c>
      <c r="P113" s="8" t="s">
        <v>2039</v>
      </c>
      <c r="Q113" s="2" t="s">
        <v>141</v>
      </c>
      <c r="R113" s="2">
        <v>100</v>
      </c>
      <c r="S113" s="8">
        <v>25</v>
      </c>
      <c r="T113" s="10" t="s">
        <v>1321</v>
      </c>
      <c r="U113" s="10" t="s">
        <v>1322</v>
      </c>
      <c r="V113" s="8"/>
      <c r="W113" s="8"/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31">
        <f t="shared" si="9"/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31">
        <f t="shared" si="10"/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31">
        <f t="shared" si="11"/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f t="shared" si="17"/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31">
        <f t="shared" si="12"/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31">
        <f t="shared" si="13"/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f t="shared" si="14"/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31">
        <f t="shared" si="15"/>
        <v>0</v>
      </c>
      <c r="FD113" s="32">
        <f t="shared" si="16"/>
        <v>0</v>
      </c>
    </row>
    <row r="114" spans="1:160" customFormat="1" ht="45" hidden="1" x14ac:dyDescent="0.25">
      <c r="A114" s="7" t="s">
        <v>592</v>
      </c>
      <c r="B114" s="7" t="s">
        <v>114</v>
      </c>
      <c r="C114" s="7" t="s">
        <v>110</v>
      </c>
      <c r="D114" s="7" t="s">
        <v>112</v>
      </c>
      <c r="E114" s="7" t="s">
        <v>139</v>
      </c>
      <c r="F114" s="7">
        <v>173.4</v>
      </c>
      <c r="G114" s="19">
        <v>173.4</v>
      </c>
      <c r="H114" s="8"/>
      <c r="I114" s="8"/>
      <c r="J114" s="8"/>
      <c r="K114" s="8"/>
      <c r="L114" s="8"/>
      <c r="M114" s="8" t="s">
        <v>2014</v>
      </c>
      <c r="N114" s="8" t="s">
        <v>1963</v>
      </c>
      <c r="O114" s="8">
        <v>1906</v>
      </c>
      <c r="P114" s="8" t="s">
        <v>2039</v>
      </c>
      <c r="Q114" s="2" t="s">
        <v>142</v>
      </c>
      <c r="R114" s="2">
        <v>37</v>
      </c>
      <c r="S114" s="8">
        <v>37</v>
      </c>
      <c r="T114" s="10" t="s">
        <v>1322</v>
      </c>
      <c r="U114" s="10" t="s">
        <v>1323</v>
      </c>
      <c r="V114" s="8"/>
      <c r="W114" s="8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31">
        <f t="shared" si="9"/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31">
        <f t="shared" si="10"/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31">
        <f t="shared" si="11"/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f t="shared" si="17"/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31">
        <f t="shared" si="12"/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31">
        <f t="shared" si="13"/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f t="shared" si="14"/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31">
        <f t="shared" si="15"/>
        <v>0</v>
      </c>
      <c r="FD114" s="32">
        <f t="shared" si="16"/>
        <v>0</v>
      </c>
    </row>
    <row r="115" spans="1:160" customFormat="1" ht="75" hidden="1" x14ac:dyDescent="0.25">
      <c r="A115" s="7" t="s">
        <v>592</v>
      </c>
      <c r="B115" s="7" t="s">
        <v>114</v>
      </c>
      <c r="C115" s="7" t="s">
        <v>110</v>
      </c>
      <c r="D115" s="7" t="s">
        <v>112</v>
      </c>
      <c r="E115" s="7" t="s">
        <v>139</v>
      </c>
      <c r="F115" s="7">
        <v>173.4</v>
      </c>
      <c r="G115" s="19">
        <v>173.4</v>
      </c>
      <c r="H115" s="8"/>
      <c r="I115" s="8"/>
      <c r="J115" s="8"/>
      <c r="K115" s="8"/>
      <c r="L115" s="8"/>
      <c r="M115" s="8" t="s">
        <v>2014</v>
      </c>
      <c r="N115" s="8" t="s">
        <v>1960</v>
      </c>
      <c r="O115" s="8">
        <v>1905</v>
      </c>
      <c r="P115" s="8" t="s">
        <v>2039</v>
      </c>
      <c r="Q115" s="2" t="s">
        <v>211</v>
      </c>
      <c r="R115" s="2">
        <v>48</v>
      </c>
      <c r="S115" s="8">
        <v>12</v>
      </c>
      <c r="T115" s="10" t="s">
        <v>1323</v>
      </c>
      <c r="U115" s="10" t="s">
        <v>1324</v>
      </c>
      <c r="V115" s="8"/>
      <c r="W115" s="8"/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31">
        <f t="shared" si="9"/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31">
        <f t="shared" si="10"/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31">
        <f t="shared" si="11"/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f t="shared" si="17"/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31">
        <f t="shared" si="12"/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31">
        <f t="shared" si="13"/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f t="shared" si="14"/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31">
        <f t="shared" si="15"/>
        <v>0</v>
      </c>
      <c r="FD115" s="32">
        <f t="shared" si="16"/>
        <v>0</v>
      </c>
    </row>
    <row r="116" spans="1:160" customFormat="1" ht="60" hidden="1" x14ac:dyDescent="0.25">
      <c r="A116" s="7" t="s">
        <v>592</v>
      </c>
      <c r="B116" s="7" t="s">
        <v>114</v>
      </c>
      <c r="C116" s="7" t="s">
        <v>110</v>
      </c>
      <c r="D116" s="7" t="s">
        <v>140</v>
      </c>
      <c r="E116" s="7" t="s">
        <v>139</v>
      </c>
      <c r="F116" s="7">
        <v>173.4</v>
      </c>
      <c r="G116" s="19">
        <v>173.4</v>
      </c>
      <c r="H116" s="8"/>
      <c r="I116" s="8"/>
      <c r="J116" s="8"/>
      <c r="K116" s="8"/>
      <c r="L116" s="8"/>
      <c r="M116" s="8" t="s">
        <v>2014</v>
      </c>
      <c r="N116" s="8" t="s">
        <v>1960</v>
      </c>
      <c r="O116" s="8">
        <v>1905</v>
      </c>
      <c r="P116" s="8" t="s">
        <v>2039</v>
      </c>
      <c r="Q116" s="2" t="s">
        <v>1123</v>
      </c>
      <c r="R116" s="2">
        <v>3</v>
      </c>
      <c r="S116" s="8">
        <v>1</v>
      </c>
      <c r="T116" s="10" t="s">
        <v>1324</v>
      </c>
      <c r="U116" s="10" t="s">
        <v>1325</v>
      </c>
      <c r="V116" s="8"/>
      <c r="W116" s="8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31">
        <f t="shared" si="9"/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31">
        <f t="shared" si="10"/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31">
        <f t="shared" si="11"/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f t="shared" si="17"/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31">
        <f t="shared" si="12"/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31">
        <f t="shared" si="13"/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f t="shared" si="14"/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31">
        <f t="shared" si="15"/>
        <v>0</v>
      </c>
      <c r="FD116" s="32">
        <f t="shared" si="16"/>
        <v>0</v>
      </c>
    </row>
    <row r="117" spans="1:160" customFormat="1" ht="90" hidden="1" x14ac:dyDescent="0.25">
      <c r="A117" s="6" t="s">
        <v>592</v>
      </c>
      <c r="B117" s="6" t="s">
        <v>114</v>
      </c>
      <c r="C117" s="6" t="s">
        <v>110</v>
      </c>
      <c r="D117" s="6" t="s">
        <v>112</v>
      </c>
      <c r="E117" s="6" t="s">
        <v>143</v>
      </c>
      <c r="F117" s="6">
        <v>30</v>
      </c>
      <c r="G117" s="19">
        <v>20</v>
      </c>
      <c r="H117" s="8"/>
      <c r="I117" s="8"/>
      <c r="J117" s="8"/>
      <c r="K117" s="8"/>
      <c r="L117" s="8"/>
      <c r="M117" s="8" t="s">
        <v>2014</v>
      </c>
      <c r="N117" s="8" t="s">
        <v>1963</v>
      </c>
      <c r="O117" s="8">
        <v>1906</v>
      </c>
      <c r="P117" s="8" t="s">
        <v>2039</v>
      </c>
      <c r="Q117" s="1" t="s">
        <v>144</v>
      </c>
      <c r="R117" s="1">
        <v>100</v>
      </c>
      <c r="S117" s="8">
        <v>25</v>
      </c>
      <c r="T117" s="10" t="s">
        <v>1325</v>
      </c>
      <c r="U117" s="10" t="s">
        <v>1326</v>
      </c>
      <c r="V117" s="8"/>
      <c r="W117" s="8"/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31">
        <f t="shared" si="9"/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31">
        <f t="shared" si="10"/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31">
        <f t="shared" si="11"/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f t="shared" si="17"/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31">
        <f t="shared" si="12"/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31">
        <f t="shared" si="13"/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f t="shared" si="14"/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31">
        <f t="shared" si="15"/>
        <v>0</v>
      </c>
      <c r="FD117" s="32">
        <f t="shared" si="16"/>
        <v>0</v>
      </c>
    </row>
    <row r="118" spans="1:160" customFormat="1" ht="75" hidden="1" x14ac:dyDescent="0.25">
      <c r="A118" s="6" t="s">
        <v>592</v>
      </c>
      <c r="B118" s="6" t="s">
        <v>114</v>
      </c>
      <c r="C118" s="6" t="s">
        <v>110</v>
      </c>
      <c r="D118" s="6" t="s">
        <v>119</v>
      </c>
      <c r="E118" s="6" t="s">
        <v>143</v>
      </c>
      <c r="F118" s="6">
        <v>30</v>
      </c>
      <c r="G118" s="19">
        <v>20</v>
      </c>
      <c r="H118" s="8"/>
      <c r="I118" s="8"/>
      <c r="J118" s="8"/>
      <c r="K118" s="8"/>
      <c r="L118" s="8"/>
      <c r="M118" s="8" t="s">
        <v>2014</v>
      </c>
      <c r="N118" s="8" t="s">
        <v>1960</v>
      </c>
      <c r="O118" s="8">
        <v>1905</v>
      </c>
      <c r="P118" s="8" t="s">
        <v>2039</v>
      </c>
      <c r="Q118" s="1" t="s">
        <v>212</v>
      </c>
      <c r="R118" s="1">
        <v>3</v>
      </c>
      <c r="S118" s="8">
        <v>1</v>
      </c>
      <c r="T118" s="10" t="s">
        <v>1326</v>
      </c>
      <c r="U118" s="10" t="s">
        <v>1327</v>
      </c>
      <c r="V118" s="8"/>
      <c r="W118" s="8"/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31">
        <f t="shared" si="9"/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31">
        <f t="shared" si="10"/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31">
        <f t="shared" si="11"/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f t="shared" si="17"/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31">
        <f t="shared" si="12"/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31">
        <f t="shared" si="13"/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f t="shared" si="14"/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31">
        <f t="shared" si="15"/>
        <v>0</v>
      </c>
      <c r="FD118" s="32">
        <f t="shared" si="16"/>
        <v>0</v>
      </c>
    </row>
    <row r="119" spans="1:160" customFormat="1" ht="75" hidden="1" x14ac:dyDescent="0.25">
      <c r="A119" s="6" t="s">
        <v>592</v>
      </c>
      <c r="B119" s="6" t="s">
        <v>114</v>
      </c>
      <c r="C119" s="6" t="s">
        <v>110</v>
      </c>
      <c r="D119" s="6" t="s">
        <v>112</v>
      </c>
      <c r="E119" s="6" t="s">
        <v>143</v>
      </c>
      <c r="F119" s="6">
        <v>30</v>
      </c>
      <c r="G119" s="19">
        <v>20</v>
      </c>
      <c r="H119" s="8"/>
      <c r="I119" s="8"/>
      <c r="J119" s="8"/>
      <c r="K119" s="8"/>
      <c r="L119" s="8"/>
      <c r="M119" s="8" t="s">
        <v>2014</v>
      </c>
      <c r="N119" s="8" t="s">
        <v>1963</v>
      </c>
      <c r="O119" s="8">
        <v>1906</v>
      </c>
      <c r="P119" s="8" t="s">
        <v>2039</v>
      </c>
      <c r="Q119" s="1" t="s">
        <v>145</v>
      </c>
      <c r="R119" s="1">
        <v>8</v>
      </c>
      <c r="S119" s="8">
        <v>2</v>
      </c>
      <c r="T119" s="10" t="s">
        <v>1327</v>
      </c>
      <c r="U119" s="10" t="s">
        <v>1328</v>
      </c>
      <c r="V119" s="8"/>
      <c r="W119" s="8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31">
        <f t="shared" si="9"/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31">
        <f t="shared" si="10"/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31">
        <f t="shared" si="11"/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f t="shared" si="17"/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31">
        <f t="shared" si="12"/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31">
        <f t="shared" si="13"/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f t="shared" si="14"/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31">
        <f t="shared" si="15"/>
        <v>0</v>
      </c>
      <c r="FD119" s="32">
        <f t="shared" si="16"/>
        <v>0</v>
      </c>
    </row>
    <row r="120" spans="1:160" customFormat="1" ht="120" hidden="1" x14ac:dyDescent="0.25">
      <c r="A120" s="6" t="s">
        <v>592</v>
      </c>
      <c r="B120" s="6" t="s">
        <v>114</v>
      </c>
      <c r="C120" s="6" t="s">
        <v>110</v>
      </c>
      <c r="D120" s="6" t="s">
        <v>119</v>
      </c>
      <c r="E120" s="6" t="s">
        <v>143</v>
      </c>
      <c r="F120" s="6">
        <v>30</v>
      </c>
      <c r="G120" s="19">
        <v>20</v>
      </c>
      <c r="H120" s="8"/>
      <c r="I120" s="8"/>
      <c r="J120" s="8"/>
      <c r="K120" s="8"/>
      <c r="L120" s="8"/>
      <c r="M120" s="8" t="s">
        <v>2015</v>
      </c>
      <c r="N120" s="8" t="s">
        <v>1962</v>
      </c>
      <c r="O120" s="8">
        <v>4104</v>
      </c>
      <c r="P120" s="8" t="s">
        <v>2037</v>
      </c>
      <c r="Q120" s="1" t="s">
        <v>146</v>
      </c>
      <c r="R120" s="1">
        <v>12</v>
      </c>
      <c r="S120" s="8">
        <v>3</v>
      </c>
      <c r="T120" s="10" t="s">
        <v>1328</v>
      </c>
      <c r="U120" s="10" t="s">
        <v>1329</v>
      </c>
      <c r="V120" s="8"/>
      <c r="W120" s="8"/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31">
        <f t="shared" si="9"/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31">
        <f t="shared" si="10"/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31">
        <f t="shared" si="11"/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f t="shared" si="17"/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31">
        <f t="shared" si="12"/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31">
        <f t="shared" si="13"/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f t="shared" si="14"/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31">
        <f t="shared" si="15"/>
        <v>0</v>
      </c>
      <c r="FD120" s="32">
        <f t="shared" si="16"/>
        <v>0</v>
      </c>
    </row>
    <row r="121" spans="1:160" customFormat="1" ht="90" hidden="1" x14ac:dyDescent="0.25">
      <c r="A121" s="7" t="s">
        <v>592</v>
      </c>
      <c r="B121" s="7" t="s">
        <v>114</v>
      </c>
      <c r="C121" s="7" t="s">
        <v>110</v>
      </c>
      <c r="D121" s="7" t="s">
        <v>112</v>
      </c>
      <c r="E121" s="7" t="s">
        <v>147</v>
      </c>
      <c r="F121" s="7">
        <v>210</v>
      </c>
      <c r="G121" s="19">
        <v>210</v>
      </c>
      <c r="H121" s="8"/>
      <c r="I121" s="8"/>
      <c r="J121" s="8"/>
      <c r="K121" s="8"/>
      <c r="L121" s="8"/>
      <c r="M121" s="8" t="s">
        <v>2014</v>
      </c>
      <c r="N121" s="8" t="s">
        <v>1963</v>
      </c>
      <c r="O121" s="8">
        <v>1906</v>
      </c>
      <c r="P121" s="8" t="s">
        <v>2039</v>
      </c>
      <c r="Q121" s="2" t="s">
        <v>148</v>
      </c>
      <c r="R121" s="2">
        <v>100</v>
      </c>
      <c r="S121" s="8">
        <v>25</v>
      </c>
      <c r="T121" s="10" t="s">
        <v>1329</v>
      </c>
      <c r="U121" s="10" t="s">
        <v>1330</v>
      </c>
      <c r="V121" s="8"/>
      <c r="W121" s="8"/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31">
        <f t="shared" si="9"/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31">
        <f t="shared" si="10"/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31">
        <f t="shared" si="11"/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f t="shared" si="17"/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31">
        <f t="shared" si="12"/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31">
        <f t="shared" si="13"/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f t="shared" si="14"/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31">
        <f t="shared" si="15"/>
        <v>0</v>
      </c>
      <c r="FD121" s="32">
        <f t="shared" si="16"/>
        <v>0</v>
      </c>
    </row>
    <row r="122" spans="1:160" customFormat="1" ht="45" hidden="1" x14ac:dyDescent="0.25">
      <c r="A122" s="7" t="s">
        <v>592</v>
      </c>
      <c r="B122" s="7" t="s">
        <v>114</v>
      </c>
      <c r="C122" s="7" t="s">
        <v>110</v>
      </c>
      <c r="D122" s="7" t="s">
        <v>140</v>
      </c>
      <c r="E122" s="7" t="s">
        <v>147</v>
      </c>
      <c r="F122" s="7">
        <v>210</v>
      </c>
      <c r="G122" s="19">
        <v>210</v>
      </c>
      <c r="H122" s="8"/>
      <c r="I122" s="8"/>
      <c r="J122" s="8"/>
      <c r="K122" s="8"/>
      <c r="L122" s="8"/>
      <c r="M122" s="8" t="s">
        <v>2014</v>
      </c>
      <c r="N122" s="8" t="s">
        <v>1960</v>
      </c>
      <c r="O122" s="8">
        <v>1905</v>
      </c>
      <c r="P122" s="8" t="s">
        <v>2039</v>
      </c>
      <c r="Q122" s="2" t="s">
        <v>149</v>
      </c>
      <c r="R122" s="2">
        <v>6</v>
      </c>
      <c r="S122" s="8">
        <v>2</v>
      </c>
      <c r="T122" s="10" t="s">
        <v>1330</v>
      </c>
      <c r="U122" s="10" t="s">
        <v>1331</v>
      </c>
      <c r="V122" s="8"/>
      <c r="W122" s="8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31">
        <f t="shared" si="9"/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31">
        <f t="shared" si="10"/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31">
        <f t="shared" si="11"/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f t="shared" si="17"/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31">
        <f t="shared" si="12"/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31">
        <f t="shared" si="13"/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f t="shared" si="14"/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31">
        <f t="shared" si="15"/>
        <v>0</v>
      </c>
      <c r="FD122" s="32">
        <f t="shared" si="16"/>
        <v>0</v>
      </c>
    </row>
    <row r="123" spans="1:160" customFormat="1" ht="45" hidden="1" x14ac:dyDescent="0.25">
      <c r="A123" s="7" t="s">
        <v>592</v>
      </c>
      <c r="B123" s="7" t="s">
        <v>114</v>
      </c>
      <c r="C123" s="7" t="s">
        <v>110</v>
      </c>
      <c r="D123" s="7" t="s">
        <v>140</v>
      </c>
      <c r="E123" s="7" t="s">
        <v>147</v>
      </c>
      <c r="F123" s="7">
        <v>210</v>
      </c>
      <c r="G123" s="19">
        <v>210</v>
      </c>
      <c r="H123" s="8"/>
      <c r="I123" s="8"/>
      <c r="J123" s="8"/>
      <c r="K123" s="8"/>
      <c r="L123" s="8"/>
      <c r="M123" s="8" t="s">
        <v>2014</v>
      </c>
      <c r="N123" s="8" t="s">
        <v>1960</v>
      </c>
      <c r="O123" s="8">
        <v>1905</v>
      </c>
      <c r="P123" s="8" t="s">
        <v>2039</v>
      </c>
      <c r="Q123" s="2" t="s">
        <v>150</v>
      </c>
      <c r="R123" s="2">
        <v>4</v>
      </c>
      <c r="S123" s="8">
        <v>1</v>
      </c>
      <c r="T123" s="10" t="s">
        <v>1331</v>
      </c>
      <c r="U123" s="10" t="s">
        <v>1332</v>
      </c>
      <c r="V123" s="8"/>
      <c r="W123" s="8"/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31">
        <f t="shared" si="9"/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31">
        <f t="shared" si="10"/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31">
        <f t="shared" si="11"/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f t="shared" si="17"/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31">
        <f t="shared" si="12"/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31">
        <f t="shared" si="13"/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f t="shared" si="14"/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31">
        <f t="shared" si="15"/>
        <v>0</v>
      </c>
      <c r="FD123" s="32">
        <f t="shared" si="16"/>
        <v>0</v>
      </c>
    </row>
    <row r="124" spans="1:160" customFormat="1" ht="45" hidden="1" x14ac:dyDescent="0.25">
      <c r="A124" s="6" t="s">
        <v>592</v>
      </c>
      <c r="B124" s="6" t="s">
        <v>114</v>
      </c>
      <c r="C124" s="6" t="s">
        <v>110</v>
      </c>
      <c r="D124" s="6" t="s">
        <v>119</v>
      </c>
      <c r="E124" s="6" t="s">
        <v>152</v>
      </c>
      <c r="F124" s="6">
        <v>0</v>
      </c>
      <c r="G124" s="19">
        <v>100</v>
      </c>
      <c r="H124" s="8"/>
      <c r="I124" s="8"/>
      <c r="J124" s="8"/>
      <c r="K124" s="8"/>
      <c r="L124" s="8"/>
      <c r="M124" s="8" t="s">
        <v>2014</v>
      </c>
      <c r="N124" s="8" t="s">
        <v>1960</v>
      </c>
      <c r="O124" s="8">
        <v>1905</v>
      </c>
      <c r="P124" s="8" t="s">
        <v>2039</v>
      </c>
      <c r="Q124" s="1" t="s">
        <v>151</v>
      </c>
      <c r="R124" s="1">
        <v>1</v>
      </c>
      <c r="S124" s="8">
        <v>1</v>
      </c>
      <c r="T124" s="10" t="s">
        <v>1332</v>
      </c>
      <c r="U124" s="10" t="s">
        <v>1333</v>
      </c>
      <c r="V124" s="8"/>
      <c r="W124" s="8"/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31">
        <f t="shared" si="9"/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31">
        <f t="shared" si="10"/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31">
        <f t="shared" si="11"/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f t="shared" si="17"/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31">
        <f t="shared" si="12"/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31">
        <f t="shared" si="13"/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f t="shared" si="14"/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31">
        <f t="shared" si="15"/>
        <v>0</v>
      </c>
      <c r="FD124" s="32">
        <f t="shared" si="16"/>
        <v>0</v>
      </c>
    </row>
    <row r="125" spans="1:160" customFormat="1" ht="90" hidden="1" x14ac:dyDescent="0.25">
      <c r="A125" s="6" t="s">
        <v>592</v>
      </c>
      <c r="B125" s="6" t="s">
        <v>114</v>
      </c>
      <c r="C125" s="6" t="s">
        <v>110</v>
      </c>
      <c r="D125" s="6" t="s">
        <v>112</v>
      </c>
      <c r="E125" s="6" t="s">
        <v>152</v>
      </c>
      <c r="F125" s="6">
        <v>0</v>
      </c>
      <c r="G125" s="19">
        <v>28</v>
      </c>
      <c r="H125" s="8"/>
      <c r="I125" s="8"/>
      <c r="J125" s="8"/>
      <c r="K125" s="8"/>
      <c r="L125" s="8"/>
      <c r="M125" s="8" t="s">
        <v>2014</v>
      </c>
      <c r="N125" s="8" t="s">
        <v>1963</v>
      </c>
      <c r="O125" s="8">
        <v>1906</v>
      </c>
      <c r="P125" s="8" t="s">
        <v>2039</v>
      </c>
      <c r="Q125" s="1" t="s">
        <v>214</v>
      </c>
      <c r="R125" s="1">
        <v>100</v>
      </c>
      <c r="S125" s="8">
        <v>28</v>
      </c>
      <c r="T125" s="10" t="s">
        <v>1333</v>
      </c>
      <c r="U125" s="10" t="s">
        <v>1334</v>
      </c>
      <c r="V125" s="8"/>
      <c r="W125" s="8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31">
        <f t="shared" si="9"/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31">
        <f t="shared" si="10"/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31">
        <f t="shared" si="11"/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f t="shared" si="17"/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31">
        <f t="shared" si="12"/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31">
        <f t="shared" si="13"/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f t="shared" si="14"/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31">
        <f t="shared" si="15"/>
        <v>0</v>
      </c>
      <c r="FD125" s="32">
        <f t="shared" si="16"/>
        <v>0</v>
      </c>
    </row>
    <row r="126" spans="1:160" customFormat="1" ht="75" hidden="1" x14ac:dyDescent="0.25">
      <c r="A126" s="6" t="s">
        <v>592</v>
      </c>
      <c r="B126" s="6" t="s">
        <v>114</v>
      </c>
      <c r="C126" s="6" t="s">
        <v>110</v>
      </c>
      <c r="D126" s="6" t="s">
        <v>153</v>
      </c>
      <c r="E126" s="6" t="s">
        <v>152</v>
      </c>
      <c r="F126" s="6">
        <v>0</v>
      </c>
      <c r="G126" s="19">
        <v>25</v>
      </c>
      <c r="H126" s="8"/>
      <c r="I126" s="8"/>
      <c r="J126" s="8"/>
      <c r="K126" s="8"/>
      <c r="L126" s="8"/>
      <c r="M126" s="8" t="s">
        <v>2014</v>
      </c>
      <c r="N126" s="8" t="s">
        <v>1960</v>
      </c>
      <c r="O126" s="8">
        <v>1905</v>
      </c>
      <c r="P126" s="8" t="s">
        <v>2039</v>
      </c>
      <c r="Q126" s="1" t="s">
        <v>154</v>
      </c>
      <c r="R126" s="1">
        <v>12</v>
      </c>
      <c r="S126" s="8">
        <v>3</v>
      </c>
      <c r="T126" s="10" t="s">
        <v>1334</v>
      </c>
      <c r="U126" s="10" t="s">
        <v>1335</v>
      </c>
      <c r="V126" s="8"/>
      <c r="W126" s="8"/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31">
        <f t="shared" si="9"/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31">
        <f t="shared" si="10"/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31">
        <f t="shared" si="11"/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f t="shared" si="17"/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31">
        <f t="shared" si="12"/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31">
        <f t="shared" si="13"/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f t="shared" si="14"/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31">
        <f t="shared" si="15"/>
        <v>0</v>
      </c>
      <c r="FD126" s="32">
        <f t="shared" si="16"/>
        <v>0</v>
      </c>
    </row>
    <row r="127" spans="1:160" customFormat="1" ht="60" hidden="1" x14ac:dyDescent="0.25">
      <c r="A127" s="6" t="s">
        <v>592</v>
      </c>
      <c r="B127" s="6" t="s">
        <v>114</v>
      </c>
      <c r="C127" s="6" t="s">
        <v>110</v>
      </c>
      <c r="D127" s="6" t="s">
        <v>112</v>
      </c>
      <c r="E127" s="6" t="s">
        <v>152</v>
      </c>
      <c r="F127" s="6">
        <v>0</v>
      </c>
      <c r="G127" s="19">
        <v>24</v>
      </c>
      <c r="H127" s="8"/>
      <c r="I127" s="8"/>
      <c r="J127" s="8"/>
      <c r="K127" s="8"/>
      <c r="L127" s="8"/>
      <c r="M127" s="8" t="s">
        <v>2014</v>
      </c>
      <c r="N127" s="8" t="s">
        <v>1960</v>
      </c>
      <c r="O127" s="8">
        <v>1905</v>
      </c>
      <c r="P127" s="8" t="s">
        <v>2039</v>
      </c>
      <c r="Q127" s="1" t="s">
        <v>213</v>
      </c>
      <c r="R127" s="1">
        <v>16</v>
      </c>
      <c r="S127" s="8">
        <v>4</v>
      </c>
      <c r="T127" s="10" t="s">
        <v>1335</v>
      </c>
      <c r="U127" s="10" t="s">
        <v>1336</v>
      </c>
      <c r="V127" s="8"/>
      <c r="W127" s="8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31">
        <f t="shared" si="9"/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31">
        <f t="shared" si="10"/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31">
        <f t="shared" si="11"/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f t="shared" si="17"/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31">
        <f t="shared" si="12"/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31">
        <f t="shared" si="13"/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f t="shared" si="14"/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31">
        <f t="shared" si="15"/>
        <v>0</v>
      </c>
      <c r="FD127" s="32">
        <f t="shared" si="16"/>
        <v>0</v>
      </c>
    </row>
    <row r="128" spans="1:160" customFormat="1" ht="45" hidden="1" x14ac:dyDescent="0.25">
      <c r="A128" s="6" t="s">
        <v>592</v>
      </c>
      <c r="B128" s="6" t="s">
        <v>114</v>
      </c>
      <c r="C128" s="6" t="s">
        <v>110</v>
      </c>
      <c r="D128" s="6" t="s">
        <v>112</v>
      </c>
      <c r="E128" s="6" t="s">
        <v>155</v>
      </c>
      <c r="F128" s="6" t="s">
        <v>1202</v>
      </c>
      <c r="G128" s="19" t="s">
        <v>1202</v>
      </c>
      <c r="H128" s="8"/>
      <c r="I128" s="8"/>
      <c r="J128" s="8"/>
      <c r="K128" s="8"/>
      <c r="L128" s="8"/>
      <c r="M128" s="8" t="s">
        <v>2014</v>
      </c>
      <c r="N128" s="8" t="s">
        <v>1960</v>
      </c>
      <c r="O128" s="8">
        <v>1905</v>
      </c>
      <c r="P128" s="8" t="s">
        <v>2039</v>
      </c>
      <c r="Q128" s="1" t="s">
        <v>156</v>
      </c>
      <c r="R128" s="1">
        <v>1</v>
      </c>
      <c r="S128" s="8" t="s">
        <v>1939</v>
      </c>
      <c r="T128" s="10" t="s">
        <v>1336</v>
      </c>
      <c r="U128" s="10" t="s">
        <v>1337</v>
      </c>
      <c r="V128" s="8"/>
      <c r="W128" s="8"/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31">
        <f t="shared" si="9"/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31">
        <f t="shared" si="10"/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31">
        <f t="shared" si="11"/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f t="shared" si="17"/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31">
        <f t="shared" si="12"/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31">
        <f t="shared" si="13"/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f t="shared" si="14"/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31">
        <f t="shared" si="15"/>
        <v>0</v>
      </c>
      <c r="FD128" s="32">
        <f t="shared" si="16"/>
        <v>0</v>
      </c>
    </row>
    <row r="129" spans="1:160" customFormat="1" ht="90" hidden="1" x14ac:dyDescent="0.25">
      <c r="A129" s="6" t="s">
        <v>592</v>
      </c>
      <c r="B129" s="6" t="s">
        <v>114</v>
      </c>
      <c r="C129" s="6" t="s">
        <v>110</v>
      </c>
      <c r="D129" s="6" t="s">
        <v>112</v>
      </c>
      <c r="E129" s="6" t="s">
        <v>155</v>
      </c>
      <c r="F129" s="6" t="s">
        <v>1202</v>
      </c>
      <c r="G129" s="19" t="s">
        <v>1202</v>
      </c>
      <c r="H129" s="8"/>
      <c r="I129" s="8"/>
      <c r="J129" s="8"/>
      <c r="K129" s="8"/>
      <c r="L129" s="8"/>
      <c r="M129" s="8" t="s">
        <v>2014</v>
      </c>
      <c r="N129" s="8" t="s">
        <v>1963</v>
      </c>
      <c r="O129" s="8">
        <v>1906</v>
      </c>
      <c r="P129" s="8" t="s">
        <v>2039</v>
      </c>
      <c r="Q129" s="1" t="s">
        <v>157</v>
      </c>
      <c r="R129" s="1">
        <v>96</v>
      </c>
      <c r="S129" s="8">
        <v>30</v>
      </c>
      <c r="T129" s="10" t="s">
        <v>1337</v>
      </c>
      <c r="U129" s="10" t="s">
        <v>1338</v>
      </c>
      <c r="V129" s="8"/>
      <c r="W129" s="8"/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31">
        <f t="shared" si="9"/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31">
        <f t="shared" si="10"/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31">
        <f t="shared" si="11"/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f t="shared" si="17"/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31">
        <f t="shared" si="12"/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31">
        <f t="shared" si="13"/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f t="shared" si="14"/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31">
        <f t="shared" si="15"/>
        <v>0</v>
      </c>
      <c r="FD129" s="32">
        <f t="shared" si="16"/>
        <v>0</v>
      </c>
    </row>
    <row r="130" spans="1:160" customFormat="1" ht="60" hidden="1" x14ac:dyDescent="0.25">
      <c r="A130" s="6" t="s">
        <v>592</v>
      </c>
      <c r="B130" s="6" t="s">
        <v>114</v>
      </c>
      <c r="C130" s="6" t="s">
        <v>110</v>
      </c>
      <c r="D130" s="6" t="s">
        <v>119</v>
      </c>
      <c r="E130" s="6" t="s">
        <v>158</v>
      </c>
      <c r="F130" s="6">
        <v>92</v>
      </c>
      <c r="G130" s="19">
        <v>92</v>
      </c>
      <c r="H130" s="8"/>
      <c r="I130" s="8"/>
      <c r="J130" s="8"/>
      <c r="K130" s="8"/>
      <c r="L130" s="8"/>
      <c r="M130" s="8" t="s">
        <v>2014</v>
      </c>
      <c r="N130" s="8" t="s">
        <v>1963</v>
      </c>
      <c r="O130" s="8">
        <v>1906</v>
      </c>
      <c r="P130" s="8" t="s">
        <v>2039</v>
      </c>
      <c r="Q130" s="1" t="s">
        <v>159</v>
      </c>
      <c r="R130" s="1">
        <v>176</v>
      </c>
      <c r="S130" s="8">
        <v>51</v>
      </c>
      <c r="T130" s="10" t="s">
        <v>1338</v>
      </c>
      <c r="U130" s="10" t="s">
        <v>1339</v>
      </c>
      <c r="V130" s="8"/>
      <c r="W130" s="8"/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31">
        <f t="shared" si="9"/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31">
        <f t="shared" si="10"/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31">
        <f t="shared" si="11"/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f t="shared" si="17"/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31">
        <f t="shared" si="12"/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31">
        <f t="shared" si="13"/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f t="shared" si="14"/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31">
        <f t="shared" si="15"/>
        <v>0</v>
      </c>
      <c r="FD130" s="32">
        <f t="shared" si="16"/>
        <v>0</v>
      </c>
    </row>
    <row r="131" spans="1:160" customFormat="1" ht="45" hidden="1" x14ac:dyDescent="0.25">
      <c r="A131" s="6" t="s">
        <v>592</v>
      </c>
      <c r="B131" s="6" t="s">
        <v>114</v>
      </c>
      <c r="C131" s="6" t="s">
        <v>110</v>
      </c>
      <c r="D131" s="6" t="s">
        <v>140</v>
      </c>
      <c r="E131" s="6" t="s">
        <v>158</v>
      </c>
      <c r="F131" s="6">
        <v>92</v>
      </c>
      <c r="G131" s="19">
        <v>92</v>
      </c>
      <c r="H131" s="8"/>
      <c r="I131" s="8"/>
      <c r="J131" s="8"/>
      <c r="K131" s="8"/>
      <c r="L131" s="8"/>
      <c r="M131" s="8" t="s">
        <v>2014</v>
      </c>
      <c r="N131" s="8" t="s">
        <v>1960</v>
      </c>
      <c r="O131" s="8">
        <v>1905</v>
      </c>
      <c r="P131" s="8" t="s">
        <v>2039</v>
      </c>
      <c r="Q131" s="1" t="s">
        <v>160</v>
      </c>
      <c r="R131" s="1">
        <v>1</v>
      </c>
      <c r="S131" s="8">
        <v>0.25</v>
      </c>
      <c r="T131" s="10" t="s">
        <v>1339</v>
      </c>
      <c r="U131" s="10" t="s">
        <v>1340</v>
      </c>
      <c r="V131" s="8"/>
      <c r="W131" s="8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31">
        <f t="shared" si="9"/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31">
        <f t="shared" si="10"/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31">
        <f t="shared" si="11"/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f t="shared" si="17"/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31">
        <f t="shared" si="12"/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31">
        <f t="shared" si="13"/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f t="shared" si="14"/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31">
        <f t="shared" si="15"/>
        <v>0</v>
      </c>
      <c r="FD131" s="32">
        <f t="shared" si="16"/>
        <v>0</v>
      </c>
    </row>
    <row r="132" spans="1:160" customFormat="1" ht="45" hidden="1" x14ac:dyDescent="0.25">
      <c r="A132" s="6" t="s">
        <v>592</v>
      </c>
      <c r="B132" s="6" t="s">
        <v>114</v>
      </c>
      <c r="C132" s="6" t="s">
        <v>110</v>
      </c>
      <c r="D132" s="6" t="s">
        <v>112</v>
      </c>
      <c r="E132" s="6" t="s">
        <v>158</v>
      </c>
      <c r="F132" s="6">
        <v>92</v>
      </c>
      <c r="G132" s="19">
        <v>92</v>
      </c>
      <c r="H132" s="8"/>
      <c r="I132" s="8"/>
      <c r="J132" s="8"/>
      <c r="K132" s="8"/>
      <c r="L132" s="8"/>
      <c r="M132" s="8" t="s">
        <v>2014</v>
      </c>
      <c r="N132" s="8" t="s">
        <v>1963</v>
      </c>
      <c r="O132" s="8">
        <v>1906</v>
      </c>
      <c r="P132" s="8" t="s">
        <v>2039</v>
      </c>
      <c r="Q132" s="1" t="s">
        <v>161</v>
      </c>
      <c r="R132" s="1">
        <v>17</v>
      </c>
      <c r="S132" s="8">
        <v>5</v>
      </c>
      <c r="T132" s="10" t="s">
        <v>1340</v>
      </c>
      <c r="U132" s="10" t="s">
        <v>1341</v>
      </c>
      <c r="V132" s="8"/>
      <c r="W132" s="8"/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31">
        <f t="shared" si="9"/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31">
        <f t="shared" si="10"/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31">
        <f t="shared" si="11"/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f t="shared" si="17"/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31">
        <f t="shared" si="12"/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31">
        <f t="shared" si="13"/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f t="shared" si="14"/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31">
        <f t="shared" si="15"/>
        <v>0</v>
      </c>
      <c r="FD132" s="32">
        <f t="shared" si="16"/>
        <v>0</v>
      </c>
    </row>
    <row r="133" spans="1:160" customFormat="1" ht="75" hidden="1" x14ac:dyDescent="0.25">
      <c r="A133" s="6" t="s">
        <v>592</v>
      </c>
      <c r="B133" s="6" t="s">
        <v>114</v>
      </c>
      <c r="C133" s="6" t="s">
        <v>110</v>
      </c>
      <c r="D133" s="6" t="s">
        <v>112</v>
      </c>
      <c r="E133" s="6" t="s">
        <v>162</v>
      </c>
      <c r="F133" s="6">
        <v>11.7</v>
      </c>
      <c r="G133" s="19">
        <v>11.7</v>
      </c>
      <c r="H133" s="8"/>
      <c r="I133" s="8"/>
      <c r="J133" s="8"/>
      <c r="K133" s="8"/>
      <c r="L133" s="8"/>
      <c r="M133" s="8" t="s">
        <v>2014</v>
      </c>
      <c r="N133" s="8" t="s">
        <v>1960</v>
      </c>
      <c r="O133" s="8">
        <v>1905</v>
      </c>
      <c r="P133" s="8" t="s">
        <v>2039</v>
      </c>
      <c r="Q133" s="1" t="s">
        <v>163</v>
      </c>
      <c r="R133" s="1">
        <v>3800</v>
      </c>
      <c r="S133" s="8">
        <v>950</v>
      </c>
      <c r="T133" s="10" t="s">
        <v>1341</v>
      </c>
      <c r="U133" s="10" t="s">
        <v>1342</v>
      </c>
      <c r="V133" s="8"/>
      <c r="W133" s="8"/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31">
        <f t="shared" si="9"/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31">
        <f t="shared" si="10"/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31">
        <f t="shared" si="11"/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f t="shared" si="17"/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31">
        <f t="shared" si="12"/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31">
        <f t="shared" si="13"/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f t="shared" si="14"/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31">
        <f t="shared" si="15"/>
        <v>0</v>
      </c>
      <c r="FD133" s="32">
        <f t="shared" si="16"/>
        <v>0</v>
      </c>
    </row>
    <row r="134" spans="1:160" customFormat="1" ht="45" hidden="1" x14ac:dyDescent="0.25">
      <c r="A134" s="6" t="s">
        <v>592</v>
      </c>
      <c r="B134" s="6" t="s">
        <v>114</v>
      </c>
      <c r="C134" s="6" t="s">
        <v>110</v>
      </c>
      <c r="D134" s="6" t="s">
        <v>119</v>
      </c>
      <c r="E134" s="6" t="s">
        <v>162</v>
      </c>
      <c r="F134" s="6">
        <v>11.7</v>
      </c>
      <c r="G134" s="19">
        <v>11.7</v>
      </c>
      <c r="H134" s="8"/>
      <c r="I134" s="8"/>
      <c r="J134" s="8"/>
      <c r="K134" s="8"/>
      <c r="L134" s="8"/>
      <c r="M134" s="8" t="s">
        <v>2014</v>
      </c>
      <c r="N134" s="8" t="s">
        <v>1960</v>
      </c>
      <c r="O134" s="8">
        <v>1905</v>
      </c>
      <c r="P134" s="8" t="s">
        <v>2039</v>
      </c>
      <c r="Q134" s="1" t="s">
        <v>164</v>
      </c>
      <c r="R134" s="1">
        <v>4</v>
      </c>
      <c r="S134" s="8">
        <v>1</v>
      </c>
      <c r="T134" s="10" t="s">
        <v>1342</v>
      </c>
      <c r="U134" s="10" t="s">
        <v>1343</v>
      </c>
      <c r="V134" s="8"/>
      <c r="W134" s="8"/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31">
        <f t="shared" si="9"/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31">
        <f t="shared" si="10"/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31">
        <f t="shared" si="11"/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f t="shared" si="17"/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31">
        <f t="shared" si="12"/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31">
        <f t="shared" si="13"/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f t="shared" si="14"/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31">
        <f t="shared" si="15"/>
        <v>0</v>
      </c>
      <c r="FD134" s="32">
        <f t="shared" si="16"/>
        <v>0</v>
      </c>
    </row>
    <row r="135" spans="1:160" customFormat="1" ht="45" hidden="1" x14ac:dyDescent="0.25">
      <c r="A135" s="6" t="s">
        <v>592</v>
      </c>
      <c r="B135" s="6" t="s">
        <v>114</v>
      </c>
      <c r="C135" s="6" t="s">
        <v>110</v>
      </c>
      <c r="D135" s="6" t="s">
        <v>112</v>
      </c>
      <c r="E135" s="6" t="s">
        <v>162</v>
      </c>
      <c r="F135" s="6">
        <v>11.7</v>
      </c>
      <c r="G135" s="19">
        <v>11.7</v>
      </c>
      <c r="H135" s="8"/>
      <c r="I135" s="8"/>
      <c r="J135" s="8"/>
      <c r="K135" s="8"/>
      <c r="L135" s="8"/>
      <c r="M135" s="8" t="s">
        <v>2014</v>
      </c>
      <c r="N135" s="8" t="s">
        <v>1960</v>
      </c>
      <c r="O135" s="8">
        <v>1905</v>
      </c>
      <c r="P135" s="8" t="s">
        <v>2039</v>
      </c>
      <c r="Q135" s="1" t="s">
        <v>165</v>
      </c>
      <c r="R135" s="1">
        <v>3800</v>
      </c>
      <c r="S135" s="8">
        <v>950</v>
      </c>
      <c r="T135" s="10" t="s">
        <v>1343</v>
      </c>
      <c r="U135" s="10" t="s">
        <v>1344</v>
      </c>
      <c r="V135" s="8"/>
      <c r="W135" s="8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31">
        <f t="shared" si="9"/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31">
        <f t="shared" si="10"/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31">
        <f t="shared" si="11"/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f t="shared" si="17"/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31">
        <f t="shared" si="12"/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31">
        <f t="shared" si="13"/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f t="shared" si="14"/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31">
        <f t="shared" si="15"/>
        <v>0</v>
      </c>
      <c r="FD135" s="32">
        <f t="shared" si="16"/>
        <v>0</v>
      </c>
    </row>
    <row r="136" spans="1:160" customFormat="1" ht="60" hidden="1" x14ac:dyDescent="0.25">
      <c r="A136" s="6" t="s">
        <v>592</v>
      </c>
      <c r="B136" s="6" t="s">
        <v>114</v>
      </c>
      <c r="C136" s="6" t="s">
        <v>110</v>
      </c>
      <c r="D136" s="6" t="s">
        <v>119</v>
      </c>
      <c r="E136" s="6" t="s">
        <v>162</v>
      </c>
      <c r="F136" s="6">
        <v>11.7</v>
      </c>
      <c r="G136" s="19">
        <v>11.7</v>
      </c>
      <c r="H136" s="8"/>
      <c r="I136" s="8"/>
      <c r="J136" s="8"/>
      <c r="K136" s="8"/>
      <c r="L136" s="8"/>
      <c r="M136" s="8" t="s">
        <v>2014</v>
      </c>
      <c r="N136" s="8" t="s">
        <v>1960</v>
      </c>
      <c r="O136" s="8">
        <v>1905</v>
      </c>
      <c r="P136" s="8" t="s">
        <v>2039</v>
      </c>
      <c r="Q136" s="1" t="s">
        <v>166</v>
      </c>
      <c r="R136" s="1">
        <v>4</v>
      </c>
      <c r="S136" s="8">
        <v>1</v>
      </c>
      <c r="T136" s="10" t="s">
        <v>1344</v>
      </c>
      <c r="U136" s="10" t="s">
        <v>1345</v>
      </c>
      <c r="V136" s="8"/>
      <c r="W136" s="8"/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31">
        <f t="shared" si="9"/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31">
        <f t="shared" si="10"/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31">
        <f t="shared" si="11"/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f t="shared" si="17"/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31">
        <f t="shared" si="12"/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31">
        <f t="shared" si="13"/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f t="shared" si="14"/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31">
        <f t="shared" si="15"/>
        <v>0</v>
      </c>
      <c r="FD136" s="32">
        <f t="shared" si="16"/>
        <v>0</v>
      </c>
    </row>
    <row r="137" spans="1:160" customFormat="1" ht="90" hidden="1" x14ac:dyDescent="0.25">
      <c r="A137" s="6" t="s">
        <v>592</v>
      </c>
      <c r="B137" s="6" t="s">
        <v>114</v>
      </c>
      <c r="C137" s="6" t="s">
        <v>110</v>
      </c>
      <c r="D137" s="6" t="s">
        <v>119</v>
      </c>
      <c r="E137" s="6" t="s">
        <v>162</v>
      </c>
      <c r="F137" s="6">
        <v>11.7</v>
      </c>
      <c r="G137" s="19">
        <v>11.7</v>
      </c>
      <c r="H137" s="8"/>
      <c r="I137" s="8"/>
      <c r="J137" s="8"/>
      <c r="K137" s="8"/>
      <c r="L137" s="8"/>
      <c r="M137" s="8" t="s">
        <v>2014</v>
      </c>
      <c r="N137" s="8" t="s">
        <v>1960</v>
      </c>
      <c r="O137" s="8">
        <v>1905</v>
      </c>
      <c r="P137" s="8" t="s">
        <v>2039</v>
      </c>
      <c r="Q137" s="1" t="s">
        <v>167</v>
      </c>
      <c r="R137" s="1">
        <v>30</v>
      </c>
      <c r="S137" s="8">
        <v>8</v>
      </c>
      <c r="T137" s="10" t="s">
        <v>1345</v>
      </c>
      <c r="U137" s="10" t="s">
        <v>1346</v>
      </c>
      <c r="V137" s="8"/>
      <c r="W137" s="8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31">
        <f t="shared" si="9"/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31">
        <f t="shared" si="10"/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31">
        <f t="shared" si="11"/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f t="shared" si="17"/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31">
        <f t="shared" si="12"/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31">
        <f t="shared" si="13"/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f t="shared" si="14"/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31">
        <f t="shared" si="15"/>
        <v>0</v>
      </c>
      <c r="FD137" s="32">
        <f t="shared" si="16"/>
        <v>0</v>
      </c>
    </row>
    <row r="138" spans="1:160" customFormat="1" ht="45" hidden="1" x14ac:dyDescent="0.25">
      <c r="A138" s="6" t="s">
        <v>592</v>
      </c>
      <c r="B138" s="6" t="s">
        <v>114</v>
      </c>
      <c r="C138" s="6" t="s">
        <v>110</v>
      </c>
      <c r="D138" s="6" t="s">
        <v>112</v>
      </c>
      <c r="E138" s="6" t="s">
        <v>162</v>
      </c>
      <c r="F138" s="6">
        <v>11.7</v>
      </c>
      <c r="G138" s="19">
        <v>11.7</v>
      </c>
      <c r="H138" s="8"/>
      <c r="I138" s="8"/>
      <c r="J138" s="8"/>
      <c r="K138" s="8"/>
      <c r="L138" s="8"/>
      <c r="M138" s="8" t="s">
        <v>2014</v>
      </c>
      <c r="N138" s="8" t="s">
        <v>1960</v>
      </c>
      <c r="O138" s="8">
        <v>1905</v>
      </c>
      <c r="P138" s="8" t="s">
        <v>2039</v>
      </c>
      <c r="Q138" s="1" t="s">
        <v>169</v>
      </c>
      <c r="R138" s="1">
        <v>48</v>
      </c>
      <c r="S138" s="8">
        <v>12</v>
      </c>
      <c r="T138" s="10" t="s">
        <v>1346</v>
      </c>
      <c r="U138" s="10" t="s">
        <v>1347</v>
      </c>
      <c r="V138" s="8"/>
      <c r="W138" s="8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31">
        <f t="shared" si="9"/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31">
        <f t="shared" si="10"/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31">
        <f t="shared" si="11"/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f t="shared" si="17"/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31">
        <f t="shared" si="12"/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31">
        <f t="shared" si="13"/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f t="shared" si="14"/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31">
        <f t="shared" si="15"/>
        <v>0</v>
      </c>
      <c r="FD138" s="32">
        <f t="shared" si="16"/>
        <v>0</v>
      </c>
    </row>
    <row r="139" spans="1:160" customFormat="1" ht="45" hidden="1" x14ac:dyDescent="0.25">
      <c r="A139" s="6" t="s">
        <v>592</v>
      </c>
      <c r="B139" s="6" t="s">
        <v>114</v>
      </c>
      <c r="C139" s="6" t="s">
        <v>110</v>
      </c>
      <c r="D139" s="6" t="s">
        <v>119</v>
      </c>
      <c r="E139" s="6" t="s">
        <v>168</v>
      </c>
      <c r="F139" s="6">
        <v>95</v>
      </c>
      <c r="G139" s="19">
        <v>95</v>
      </c>
      <c r="H139" s="8"/>
      <c r="I139" s="8"/>
      <c r="J139" s="8"/>
      <c r="K139" s="8"/>
      <c r="L139" s="8"/>
      <c r="M139" s="8" t="s">
        <v>2014</v>
      </c>
      <c r="N139" s="8" t="s">
        <v>1960</v>
      </c>
      <c r="O139" s="8">
        <v>1905</v>
      </c>
      <c r="P139" s="8" t="s">
        <v>2039</v>
      </c>
      <c r="Q139" s="1" t="s">
        <v>1124</v>
      </c>
      <c r="R139" s="1">
        <v>16</v>
      </c>
      <c r="S139" s="8">
        <v>4</v>
      </c>
      <c r="T139" s="10" t="s">
        <v>1347</v>
      </c>
      <c r="U139" s="10" t="s">
        <v>1348</v>
      </c>
      <c r="V139" s="8"/>
      <c r="W139" s="8"/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31">
        <f t="shared" ref="AN139:AN202" si="18">SUM(X139:AM139)</f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31">
        <f t="shared" ref="BE139:BE202" si="19">SUM(AO139:BD139)</f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31">
        <f t="shared" ref="BV139:BV202" si="20">SUM(BF139:BU139)</f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f t="shared" si="17"/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31">
        <f t="shared" ref="DD139:DD202" si="21">SUM(CN139:DC139)</f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31">
        <f t="shared" ref="DU139:DU202" si="22">SUM(DE139:DT139)</f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f t="shared" ref="EL139:EL202" si="23">SUM(DV139:EK139)</f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31">
        <f t="shared" ref="FC139:FC202" si="24">SUM(EM139:FB139)</f>
        <v>0</v>
      </c>
      <c r="FD139" s="32">
        <f t="shared" ref="FD139:FD202" si="25">SUM(AN139+BE139+BV139+CM139+DD139+DU139+EL139+FC139)</f>
        <v>0</v>
      </c>
    </row>
    <row r="140" spans="1:160" customFormat="1" ht="60" hidden="1" x14ac:dyDescent="0.25">
      <c r="A140" s="6" t="s">
        <v>592</v>
      </c>
      <c r="B140" s="6" t="s">
        <v>114</v>
      </c>
      <c r="C140" s="6" t="s">
        <v>110</v>
      </c>
      <c r="D140" s="6" t="s">
        <v>119</v>
      </c>
      <c r="E140" s="6" t="s">
        <v>168</v>
      </c>
      <c r="F140" s="6">
        <v>95</v>
      </c>
      <c r="G140" s="19">
        <v>95</v>
      </c>
      <c r="H140" s="8"/>
      <c r="I140" s="8"/>
      <c r="J140" s="8"/>
      <c r="K140" s="8"/>
      <c r="L140" s="8"/>
      <c r="M140" s="8" t="s">
        <v>2014</v>
      </c>
      <c r="N140" s="8" t="s">
        <v>1960</v>
      </c>
      <c r="O140" s="8">
        <v>1905</v>
      </c>
      <c r="P140" s="8" t="s">
        <v>2039</v>
      </c>
      <c r="Q140" s="1" t="s">
        <v>170</v>
      </c>
      <c r="R140" s="1">
        <v>8</v>
      </c>
      <c r="S140" s="8">
        <v>2</v>
      </c>
      <c r="T140" s="10" t="s">
        <v>1348</v>
      </c>
      <c r="U140" s="10" t="s">
        <v>1349</v>
      </c>
      <c r="V140" s="8"/>
      <c r="W140" s="8"/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31">
        <f t="shared" si="18"/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31">
        <f t="shared" si="19"/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31">
        <f t="shared" si="20"/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f t="shared" ref="CM140:CM203" si="26">SUM(BW140:CL140)</f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31">
        <f t="shared" si="21"/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31">
        <f t="shared" si="22"/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f t="shared" si="23"/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31">
        <f t="shared" si="24"/>
        <v>0</v>
      </c>
      <c r="FD140" s="32">
        <f t="shared" si="25"/>
        <v>0</v>
      </c>
    </row>
    <row r="141" spans="1:160" customFormat="1" ht="45" hidden="1" x14ac:dyDescent="0.25">
      <c r="A141" s="6" t="s">
        <v>592</v>
      </c>
      <c r="B141" s="6" t="s">
        <v>114</v>
      </c>
      <c r="C141" s="6" t="s">
        <v>110</v>
      </c>
      <c r="D141" s="6" t="s">
        <v>112</v>
      </c>
      <c r="E141" s="6" t="s">
        <v>168</v>
      </c>
      <c r="F141" s="6">
        <v>95</v>
      </c>
      <c r="G141" s="19">
        <v>95</v>
      </c>
      <c r="H141" s="8"/>
      <c r="I141" s="8"/>
      <c r="J141" s="8"/>
      <c r="K141" s="8"/>
      <c r="L141" s="8"/>
      <c r="M141" s="8" t="s">
        <v>2014</v>
      </c>
      <c r="N141" s="8" t="s">
        <v>1960</v>
      </c>
      <c r="O141" s="8">
        <v>1905</v>
      </c>
      <c r="P141" s="8" t="s">
        <v>2039</v>
      </c>
      <c r="Q141" s="1" t="s">
        <v>171</v>
      </c>
      <c r="R141" s="1">
        <v>1</v>
      </c>
      <c r="S141" s="8">
        <v>0.3</v>
      </c>
      <c r="T141" s="10" t="s">
        <v>1349</v>
      </c>
      <c r="U141" s="10" t="s">
        <v>1350</v>
      </c>
      <c r="V141" s="8"/>
      <c r="W141" s="8"/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31">
        <f t="shared" si="18"/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31">
        <f t="shared" si="19"/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31">
        <f t="shared" si="20"/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f t="shared" si="26"/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31">
        <f t="shared" si="21"/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31">
        <f t="shared" si="22"/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f t="shared" si="23"/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31">
        <f t="shared" si="24"/>
        <v>0</v>
      </c>
      <c r="FD141" s="32">
        <f t="shared" si="25"/>
        <v>0</v>
      </c>
    </row>
    <row r="142" spans="1:160" customFormat="1" ht="45" hidden="1" x14ac:dyDescent="0.25">
      <c r="A142" s="6" t="s">
        <v>592</v>
      </c>
      <c r="B142" s="6" t="s">
        <v>114</v>
      </c>
      <c r="C142" s="6" t="s">
        <v>110</v>
      </c>
      <c r="D142" s="6" t="s">
        <v>112</v>
      </c>
      <c r="E142" s="6" t="s">
        <v>172</v>
      </c>
      <c r="F142" s="6">
        <v>85</v>
      </c>
      <c r="G142" s="19">
        <v>85</v>
      </c>
      <c r="H142" s="8"/>
      <c r="I142" s="8"/>
      <c r="J142" s="8"/>
      <c r="K142" s="8"/>
      <c r="L142" s="8"/>
      <c r="M142" s="8" t="s">
        <v>2014</v>
      </c>
      <c r="N142" s="8" t="s">
        <v>1963</v>
      </c>
      <c r="O142" s="8">
        <v>1906</v>
      </c>
      <c r="P142" s="8" t="s">
        <v>2039</v>
      </c>
      <c r="Q142" s="1" t="s">
        <v>215</v>
      </c>
      <c r="R142" s="1">
        <v>95</v>
      </c>
      <c r="S142" s="8">
        <v>25</v>
      </c>
      <c r="T142" s="10" t="s">
        <v>1350</v>
      </c>
      <c r="U142" s="10" t="s">
        <v>1351</v>
      </c>
      <c r="V142" s="8"/>
      <c r="W142" s="8"/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31">
        <f t="shared" si="18"/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31">
        <f t="shared" si="19"/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31">
        <f t="shared" si="20"/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f t="shared" si="26"/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31">
        <f t="shared" si="21"/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31">
        <f t="shared" si="22"/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f t="shared" si="23"/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31">
        <f t="shared" si="24"/>
        <v>0</v>
      </c>
      <c r="FD142" s="32">
        <f t="shared" si="25"/>
        <v>0</v>
      </c>
    </row>
    <row r="143" spans="1:160" customFormat="1" ht="75" hidden="1" x14ac:dyDescent="0.25">
      <c r="A143" s="6" t="s">
        <v>592</v>
      </c>
      <c r="B143" s="6" t="s">
        <v>114</v>
      </c>
      <c r="C143" s="6" t="s">
        <v>110</v>
      </c>
      <c r="D143" s="6" t="s">
        <v>112</v>
      </c>
      <c r="E143" s="6" t="s">
        <v>173</v>
      </c>
      <c r="F143" s="6">
        <v>100</v>
      </c>
      <c r="G143" s="19">
        <v>100</v>
      </c>
      <c r="H143" s="8"/>
      <c r="I143" s="8"/>
      <c r="J143" s="8"/>
      <c r="K143" s="8"/>
      <c r="L143" s="8"/>
      <c r="M143" s="8" t="s">
        <v>2014</v>
      </c>
      <c r="N143" s="8" t="s">
        <v>1963</v>
      </c>
      <c r="O143" s="8">
        <v>1906</v>
      </c>
      <c r="P143" s="8" t="s">
        <v>2039</v>
      </c>
      <c r="Q143" s="1" t="s">
        <v>174</v>
      </c>
      <c r="R143" s="1">
        <v>93</v>
      </c>
      <c r="S143" s="8">
        <v>24</v>
      </c>
      <c r="T143" s="10" t="s">
        <v>1351</v>
      </c>
      <c r="U143" s="10" t="s">
        <v>1352</v>
      </c>
      <c r="V143" s="8"/>
      <c r="W143" s="8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31">
        <f t="shared" si="18"/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31">
        <f t="shared" si="19"/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31">
        <f t="shared" si="20"/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f t="shared" si="26"/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31">
        <f t="shared" si="21"/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31">
        <f t="shared" si="22"/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f t="shared" si="23"/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31">
        <f t="shared" si="24"/>
        <v>0</v>
      </c>
      <c r="FD143" s="32">
        <f t="shared" si="25"/>
        <v>0</v>
      </c>
    </row>
    <row r="144" spans="1:160" customFormat="1" ht="45" hidden="1" x14ac:dyDescent="0.25">
      <c r="A144" s="6" t="s">
        <v>592</v>
      </c>
      <c r="B144" s="6" t="s">
        <v>114</v>
      </c>
      <c r="C144" s="6" t="s">
        <v>110</v>
      </c>
      <c r="D144" s="6" t="s">
        <v>112</v>
      </c>
      <c r="E144" s="6" t="s">
        <v>173</v>
      </c>
      <c r="F144" s="6">
        <v>100</v>
      </c>
      <c r="G144" s="19">
        <v>100</v>
      </c>
      <c r="H144" s="8"/>
      <c r="I144" s="8"/>
      <c r="J144" s="8"/>
      <c r="K144" s="8"/>
      <c r="L144" s="8"/>
      <c r="M144" s="8" t="s">
        <v>2014</v>
      </c>
      <c r="N144" s="8" t="s">
        <v>1960</v>
      </c>
      <c r="O144" s="8">
        <v>1905</v>
      </c>
      <c r="P144" s="8" t="s">
        <v>2039</v>
      </c>
      <c r="Q144" s="1" t="s">
        <v>175</v>
      </c>
      <c r="R144" s="1">
        <v>4</v>
      </c>
      <c r="S144" s="8">
        <v>1</v>
      </c>
      <c r="T144" s="10" t="s">
        <v>1352</v>
      </c>
      <c r="U144" s="10" t="s">
        <v>1353</v>
      </c>
      <c r="V144" s="8"/>
      <c r="W144" s="8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31">
        <f t="shared" si="18"/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31">
        <f t="shared" si="19"/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31">
        <f t="shared" si="20"/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f t="shared" si="26"/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31">
        <f t="shared" si="21"/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31">
        <f t="shared" si="22"/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f t="shared" si="23"/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31">
        <f t="shared" si="24"/>
        <v>0</v>
      </c>
      <c r="FD144" s="32">
        <f t="shared" si="25"/>
        <v>0</v>
      </c>
    </row>
    <row r="145" spans="1:160" customFormat="1" ht="45" hidden="1" x14ac:dyDescent="0.25">
      <c r="A145" s="6" t="s">
        <v>592</v>
      </c>
      <c r="B145" s="6" t="s">
        <v>114</v>
      </c>
      <c r="C145" s="6" t="s">
        <v>110</v>
      </c>
      <c r="D145" s="6" t="s">
        <v>112</v>
      </c>
      <c r="E145" s="6" t="s">
        <v>173</v>
      </c>
      <c r="F145" s="6">
        <v>100</v>
      </c>
      <c r="G145" s="19">
        <v>100</v>
      </c>
      <c r="H145" s="8"/>
      <c r="I145" s="8"/>
      <c r="J145" s="8"/>
      <c r="K145" s="8"/>
      <c r="L145" s="8"/>
      <c r="M145" s="8" t="s">
        <v>2014</v>
      </c>
      <c r="N145" s="8" t="s">
        <v>1960</v>
      </c>
      <c r="O145" s="8">
        <v>1905</v>
      </c>
      <c r="P145" s="8" t="s">
        <v>2039</v>
      </c>
      <c r="Q145" s="1" t="s">
        <v>1125</v>
      </c>
      <c r="R145" s="1">
        <v>42</v>
      </c>
      <c r="S145" s="8">
        <v>12</v>
      </c>
      <c r="T145" s="10" t="s">
        <v>1353</v>
      </c>
      <c r="U145" s="10" t="s">
        <v>1354</v>
      </c>
      <c r="V145" s="8"/>
      <c r="W145" s="8"/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31">
        <f t="shared" si="18"/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31">
        <f t="shared" si="19"/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31">
        <f t="shared" si="20"/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f t="shared" si="26"/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31">
        <f t="shared" si="21"/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31">
        <f t="shared" si="22"/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f t="shared" si="23"/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31">
        <f t="shared" si="24"/>
        <v>0</v>
      </c>
      <c r="FD145" s="32">
        <f t="shared" si="25"/>
        <v>0</v>
      </c>
    </row>
    <row r="146" spans="1:160" customFormat="1" ht="60" hidden="1" x14ac:dyDescent="0.25">
      <c r="A146" s="6" t="s">
        <v>592</v>
      </c>
      <c r="B146" s="6" t="s">
        <v>114</v>
      </c>
      <c r="C146" s="6" t="s">
        <v>110</v>
      </c>
      <c r="D146" s="6" t="s">
        <v>119</v>
      </c>
      <c r="E146" s="6" t="s">
        <v>216</v>
      </c>
      <c r="F146" s="6">
        <v>100</v>
      </c>
      <c r="G146" s="19">
        <v>100</v>
      </c>
      <c r="H146" s="8"/>
      <c r="I146" s="8"/>
      <c r="J146" s="8"/>
      <c r="K146" s="8"/>
      <c r="L146" s="8"/>
      <c r="M146" s="8" t="s">
        <v>2014</v>
      </c>
      <c r="N146" s="8" t="s">
        <v>1960</v>
      </c>
      <c r="O146" s="8">
        <v>1905</v>
      </c>
      <c r="P146" s="8" t="s">
        <v>2039</v>
      </c>
      <c r="Q146" s="1" t="s">
        <v>176</v>
      </c>
      <c r="R146" s="1">
        <v>36</v>
      </c>
      <c r="S146" s="8">
        <v>9</v>
      </c>
      <c r="T146" s="10" t="s">
        <v>1354</v>
      </c>
      <c r="U146" s="10" t="s">
        <v>1355</v>
      </c>
      <c r="V146" s="8"/>
      <c r="W146" s="8"/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31">
        <f t="shared" si="18"/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31">
        <f t="shared" si="19"/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31">
        <f t="shared" si="20"/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f t="shared" si="26"/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31">
        <f t="shared" si="21"/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31">
        <f t="shared" si="22"/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f t="shared" si="23"/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31">
        <f t="shared" si="24"/>
        <v>0</v>
      </c>
      <c r="FD146" s="32">
        <f t="shared" si="25"/>
        <v>0</v>
      </c>
    </row>
    <row r="147" spans="1:160" customFormat="1" ht="45" hidden="1" x14ac:dyDescent="0.25">
      <c r="A147" s="6" t="s">
        <v>592</v>
      </c>
      <c r="B147" s="6" t="s">
        <v>114</v>
      </c>
      <c r="C147" s="6" t="s">
        <v>110</v>
      </c>
      <c r="D147" s="6" t="s">
        <v>119</v>
      </c>
      <c r="E147" s="6" t="s">
        <v>177</v>
      </c>
      <c r="F147" s="6">
        <v>90</v>
      </c>
      <c r="G147" s="19">
        <v>90</v>
      </c>
      <c r="H147" s="8"/>
      <c r="I147" s="8"/>
      <c r="J147" s="8"/>
      <c r="K147" s="8"/>
      <c r="L147" s="8"/>
      <c r="M147" s="8" t="s">
        <v>2014</v>
      </c>
      <c r="N147" s="8" t="s">
        <v>1960</v>
      </c>
      <c r="O147" s="8">
        <v>1905</v>
      </c>
      <c r="P147" s="8" t="s">
        <v>2039</v>
      </c>
      <c r="Q147" s="1" t="s">
        <v>178</v>
      </c>
      <c r="R147" s="1">
        <v>425</v>
      </c>
      <c r="S147" s="8">
        <v>106</v>
      </c>
      <c r="T147" s="10" t="s">
        <v>1355</v>
      </c>
      <c r="U147" s="10" t="s">
        <v>1356</v>
      </c>
      <c r="V147" s="8"/>
      <c r="W147" s="8"/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31">
        <f t="shared" si="18"/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31">
        <f t="shared" si="19"/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31">
        <f t="shared" si="20"/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f t="shared" si="26"/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31">
        <f t="shared" si="21"/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31">
        <f t="shared" si="22"/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f t="shared" si="23"/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31">
        <f t="shared" si="24"/>
        <v>0</v>
      </c>
      <c r="FD147" s="32">
        <f t="shared" si="25"/>
        <v>0</v>
      </c>
    </row>
    <row r="148" spans="1:160" customFormat="1" ht="60" hidden="1" x14ac:dyDescent="0.25">
      <c r="A148" s="6" t="s">
        <v>592</v>
      </c>
      <c r="B148" s="6" t="s">
        <v>114</v>
      </c>
      <c r="C148" s="6" t="s">
        <v>110</v>
      </c>
      <c r="D148" s="6" t="s">
        <v>119</v>
      </c>
      <c r="E148" s="6" t="s">
        <v>177</v>
      </c>
      <c r="F148" s="6">
        <v>90</v>
      </c>
      <c r="G148" s="19">
        <v>90</v>
      </c>
      <c r="H148" s="8"/>
      <c r="I148" s="8"/>
      <c r="J148" s="8"/>
      <c r="K148" s="8"/>
      <c r="L148" s="8"/>
      <c r="M148" s="8" t="s">
        <v>2014</v>
      </c>
      <c r="N148" s="8" t="s">
        <v>1960</v>
      </c>
      <c r="O148" s="8">
        <v>1905</v>
      </c>
      <c r="P148" s="8" t="s">
        <v>2039</v>
      </c>
      <c r="Q148" s="1" t="s">
        <v>179</v>
      </c>
      <c r="R148" s="1">
        <v>34379</v>
      </c>
      <c r="S148" s="8">
        <v>9823</v>
      </c>
      <c r="T148" s="10" t="s">
        <v>1356</v>
      </c>
      <c r="U148" s="10" t="s">
        <v>1357</v>
      </c>
      <c r="V148" s="8"/>
      <c r="W148" s="8"/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31">
        <f t="shared" si="18"/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31">
        <f t="shared" si="19"/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31">
        <f t="shared" si="20"/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f t="shared" si="26"/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31">
        <f t="shared" si="21"/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31">
        <f t="shared" si="22"/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f t="shared" si="23"/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31">
        <f t="shared" si="24"/>
        <v>0</v>
      </c>
      <c r="FD148" s="32">
        <f t="shared" si="25"/>
        <v>0</v>
      </c>
    </row>
    <row r="149" spans="1:160" customFormat="1" ht="60" hidden="1" x14ac:dyDescent="0.25">
      <c r="A149" s="6" t="s">
        <v>592</v>
      </c>
      <c r="B149" s="6" t="s">
        <v>114</v>
      </c>
      <c r="C149" s="6" t="s">
        <v>110</v>
      </c>
      <c r="D149" s="6" t="s">
        <v>119</v>
      </c>
      <c r="E149" s="6" t="s">
        <v>177</v>
      </c>
      <c r="F149" s="6">
        <v>90</v>
      </c>
      <c r="G149" s="19">
        <v>90</v>
      </c>
      <c r="H149" s="8"/>
      <c r="I149" s="8"/>
      <c r="J149" s="8"/>
      <c r="K149" s="8"/>
      <c r="L149" s="8"/>
      <c r="M149" s="8" t="s">
        <v>2014</v>
      </c>
      <c r="N149" s="8" t="s">
        <v>1960</v>
      </c>
      <c r="O149" s="8">
        <v>1905</v>
      </c>
      <c r="P149" s="8" t="s">
        <v>2039</v>
      </c>
      <c r="Q149" s="1" t="s">
        <v>180</v>
      </c>
      <c r="R149" s="1">
        <v>27504</v>
      </c>
      <c r="S149" s="8">
        <v>7858</v>
      </c>
      <c r="T149" s="10" t="s">
        <v>1357</v>
      </c>
      <c r="U149" s="10" t="s">
        <v>1358</v>
      </c>
      <c r="V149" s="8"/>
      <c r="W149" s="8"/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31">
        <f t="shared" si="18"/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31">
        <f t="shared" si="19"/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31">
        <f t="shared" si="20"/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f t="shared" si="26"/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31">
        <f t="shared" si="21"/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31">
        <f t="shared" si="22"/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f t="shared" si="23"/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31">
        <f t="shared" si="24"/>
        <v>0</v>
      </c>
      <c r="FD149" s="32">
        <f t="shared" si="25"/>
        <v>0</v>
      </c>
    </row>
    <row r="150" spans="1:160" customFormat="1" ht="45" hidden="1" x14ac:dyDescent="0.25">
      <c r="A150" s="6" t="s">
        <v>592</v>
      </c>
      <c r="B150" s="6" t="s">
        <v>114</v>
      </c>
      <c r="C150" s="6" t="s">
        <v>110</v>
      </c>
      <c r="D150" s="6" t="s">
        <v>119</v>
      </c>
      <c r="E150" s="6" t="s">
        <v>177</v>
      </c>
      <c r="F150" s="6">
        <v>90</v>
      </c>
      <c r="G150" s="19">
        <v>90</v>
      </c>
      <c r="H150" s="8"/>
      <c r="I150" s="8"/>
      <c r="J150" s="8"/>
      <c r="K150" s="8"/>
      <c r="L150" s="8"/>
      <c r="M150" s="8" t="s">
        <v>2014</v>
      </c>
      <c r="N150" s="8" t="s">
        <v>1960</v>
      </c>
      <c r="O150" s="8">
        <v>1905</v>
      </c>
      <c r="P150" s="8" t="s">
        <v>2039</v>
      </c>
      <c r="Q150" s="1" t="s">
        <v>217</v>
      </c>
      <c r="R150" s="1">
        <v>473</v>
      </c>
      <c r="S150" s="8">
        <v>135</v>
      </c>
      <c r="T150" s="10" t="s">
        <v>1358</v>
      </c>
      <c r="U150" s="10" t="s">
        <v>1359</v>
      </c>
      <c r="V150" s="8"/>
      <c r="W150" s="8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31">
        <f t="shared" si="18"/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31">
        <f t="shared" si="19"/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31">
        <f t="shared" si="20"/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f t="shared" si="26"/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31">
        <f t="shared" si="21"/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31">
        <f t="shared" si="22"/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f t="shared" si="23"/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31">
        <f t="shared" si="24"/>
        <v>0</v>
      </c>
      <c r="FD150" s="32">
        <f t="shared" si="25"/>
        <v>0</v>
      </c>
    </row>
    <row r="151" spans="1:160" customFormat="1" ht="45" hidden="1" x14ac:dyDescent="0.25">
      <c r="A151" s="6" t="s">
        <v>592</v>
      </c>
      <c r="B151" s="6" t="s">
        <v>114</v>
      </c>
      <c r="C151" s="6" t="s">
        <v>110</v>
      </c>
      <c r="D151" s="6" t="s">
        <v>119</v>
      </c>
      <c r="E151" s="6" t="s">
        <v>177</v>
      </c>
      <c r="F151" s="6">
        <v>90</v>
      </c>
      <c r="G151" s="19">
        <v>90</v>
      </c>
      <c r="H151" s="8"/>
      <c r="I151" s="8"/>
      <c r="J151" s="8"/>
      <c r="K151" s="8"/>
      <c r="L151" s="8"/>
      <c r="M151" s="8" t="s">
        <v>2014</v>
      </c>
      <c r="N151" s="8" t="s">
        <v>1960</v>
      </c>
      <c r="O151" s="8">
        <v>1905</v>
      </c>
      <c r="P151" s="8" t="s">
        <v>2039</v>
      </c>
      <c r="Q151" s="1" t="s">
        <v>181</v>
      </c>
      <c r="R151" s="1">
        <v>1624</v>
      </c>
      <c r="S151" s="8">
        <v>464</v>
      </c>
      <c r="T151" s="10" t="s">
        <v>1359</v>
      </c>
      <c r="U151" s="10" t="s">
        <v>1360</v>
      </c>
      <c r="V151" s="8"/>
      <c r="W151" s="8"/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31">
        <f t="shared" si="18"/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31">
        <f t="shared" si="19"/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31">
        <f t="shared" si="20"/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f t="shared" si="26"/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31">
        <f t="shared" si="21"/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31">
        <f t="shared" si="22"/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f t="shared" si="23"/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31">
        <f t="shared" si="24"/>
        <v>0</v>
      </c>
      <c r="FD151" s="32">
        <f t="shared" si="25"/>
        <v>0</v>
      </c>
    </row>
    <row r="152" spans="1:160" customFormat="1" ht="45" hidden="1" x14ac:dyDescent="0.25">
      <c r="A152" s="6" t="s">
        <v>592</v>
      </c>
      <c r="B152" s="6" t="s">
        <v>114</v>
      </c>
      <c r="C152" s="6" t="s">
        <v>110</v>
      </c>
      <c r="D152" s="6" t="s">
        <v>119</v>
      </c>
      <c r="E152" s="6" t="s">
        <v>182</v>
      </c>
      <c r="F152" s="6">
        <v>100</v>
      </c>
      <c r="G152" s="19">
        <v>100</v>
      </c>
      <c r="H152" s="8"/>
      <c r="I152" s="8"/>
      <c r="J152" s="8"/>
      <c r="K152" s="8"/>
      <c r="L152" s="8"/>
      <c r="M152" s="8" t="s">
        <v>2014</v>
      </c>
      <c r="N152" s="8" t="s">
        <v>1960</v>
      </c>
      <c r="O152" s="8">
        <v>1905</v>
      </c>
      <c r="P152" s="8" t="s">
        <v>2039</v>
      </c>
      <c r="Q152" s="1" t="s">
        <v>183</v>
      </c>
      <c r="R152" s="1">
        <v>1894</v>
      </c>
      <c r="S152" s="8">
        <v>541</v>
      </c>
      <c r="T152" s="10" t="s">
        <v>1360</v>
      </c>
      <c r="U152" s="10" t="s">
        <v>1361</v>
      </c>
      <c r="V152" s="8"/>
      <c r="W152" s="8"/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31">
        <f t="shared" si="18"/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31">
        <f t="shared" si="19"/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31">
        <f t="shared" si="20"/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f t="shared" si="26"/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31">
        <f t="shared" si="21"/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31">
        <f t="shared" si="22"/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f t="shared" si="23"/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31">
        <f t="shared" si="24"/>
        <v>0</v>
      </c>
      <c r="FD152" s="32">
        <f t="shared" si="25"/>
        <v>0</v>
      </c>
    </row>
    <row r="153" spans="1:160" customFormat="1" ht="45" hidden="1" x14ac:dyDescent="0.25">
      <c r="A153" s="6" t="s">
        <v>592</v>
      </c>
      <c r="B153" s="6" t="s">
        <v>114</v>
      </c>
      <c r="C153" s="6" t="s">
        <v>110</v>
      </c>
      <c r="D153" s="6" t="s">
        <v>119</v>
      </c>
      <c r="E153" s="6" t="s">
        <v>182</v>
      </c>
      <c r="F153" s="6">
        <v>100</v>
      </c>
      <c r="G153" s="19">
        <v>100</v>
      </c>
      <c r="H153" s="8"/>
      <c r="I153" s="8"/>
      <c r="J153" s="8"/>
      <c r="K153" s="8"/>
      <c r="L153" s="8"/>
      <c r="M153" s="8" t="s">
        <v>2014</v>
      </c>
      <c r="N153" s="8" t="s">
        <v>1960</v>
      </c>
      <c r="O153" s="8">
        <v>1905</v>
      </c>
      <c r="P153" s="8" t="s">
        <v>2039</v>
      </c>
      <c r="Q153" s="1" t="s">
        <v>184</v>
      </c>
      <c r="R153" s="1">
        <v>16</v>
      </c>
      <c r="S153" s="8">
        <v>4</v>
      </c>
      <c r="T153" s="10" t="s">
        <v>1361</v>
      </c>
      <c r="U153" s="10" t="s">
        <v>1362</v>
      </c>
      <c r="V153" s="8"/>
      <c r="W153" s="8"/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31">
        <f t="shared" si="18"/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31">
        <f t="shared" si="19"/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31">
        <f t="shared" si="20"/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f t="shared" si="26"/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31">
        <f t="shared" si="21"/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31">
        <f t="shared" si="22"/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f t="shared" si="23"/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31">
        <f t="shared" si="24"/>
        <v>0</v>
      </c>
      <c r="FD153" s="32">
        <f t="shared" si="25"/>
        <v>0</v>
      </c>
    </row>
    <row r="154" spans="1:160" customFormat="1" ht="45" hidden="1" x14ac:dyDescent="0.25">
      <c r="A154" s="7" t="s">
        <v>592</v>
      </c>
      <c r="B154" s="7" t="s">
        <v>114</v>
      </c>
      <c r="C154" s="7" t="s">
        <v>110</v>
      </c>
      <c r="D154" s="7" t="s">
        <v>112</v>
      </c>
      <c r="E154" s="7" t="s">
        <v>185</v>
      </c>
      <c r="F154" s="7">
        <v>166</v>
      </c>
      <c r="G154" s="19">
        <v>100</v>
      </c>
      <c r="H154" s="8"/>
      <c r="I154" s="8"/>
      <c r="J154" s="8"/>
      <c r="K154" s="8"/>
      <c r="L154" s="8"/>
      <c r="M154" s="8" t="s">
        <v>2014</v>
      </c>
      <c r="N154" s="8" t="s">
        <v>1960</v>
      </c>
      <c r="O154" s="8">
        <v>1905</v>
      </c>
      <c r="P154" s="8" t="s">
        <v>2039</v>
      </c>
      <c r="Q154" s="2" t="s">
        <v>186</v>
      </c>
      <c r="R154" s="2">
        <v>10</v>
      </c>
      <c r="S154" s="8">
        <v>3</v>
      </c>
      <c r="T154" s="10" t="s">
        <v>1362</v>
      </c>
      <c r="U154" s="10" t="s">
        <v>1363</v>
      </c>
      <c r="V154" s="8"/>
      <c r="W154" s="8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31">
        <f t="shared" si="18"/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31">
        <f t="shared" si="19"/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31">
        <f t="shared" si="20"/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f t="shared" si="26"/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31">
        <f t="shared" si="21"/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31">
        <f t="shared" si="22"/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f t="shared" si="23"/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31">
        <f t="shared" si="24"/>
        <v>0</v>
      </c>
      <c r="FD154" s="32">
        <f t="shared" si="25"/>
        <v>0</v>
      </c>
    </row>
    <row r="155" spans="1:160" customFormat="1" ht="60" hidden="1" x14ac:dyDescent="0.25">
      <c r="A155" s="7" t="s">
        <v>592</v>
      </c>
      <c r="B155" s="7" t="s">
        <v>114</v>
      </c>
      <c r="C155" s="7" t="s">
        <v>110</v>
      </c>
      <c r="D155" s="7" t="s">
        <v>119</v>
      </c>
      <c r="E155" s="7" t="s">
        <v>185</v>
      </c>
      <c r="F155" s="7">
        <v>166</v>
      </c>
      <c r="G155" s="19">
        <v>100</v>
      </c>
      <c r="H155" s="8"/>
      <c r="I155" s="8"/>
      <c r="J155" s="8"/>
      <c r="K155" s="8"/>
      <c r="L155" s="8"/>
      <c r="M155" s="8" t="s">
        <v>2014</v>
      </c>
      <c r="N155" s="8" t="s">
        <v>1960</v>
      </c>
      <c r="O155" s="8">
        <v>1905</v>
      </c>
      <c r="P155" s="8" t="s">
        <v>2039</v>
      </c>
      <c r="Q155" s="2" t="s">
        <v>218</v>
      </c>
      <c r="R155" s="2">
        <v>4</v>
      </c>
      <c r="S155" s="8">
        <v>1</v>
      </c>
      <c r="T155" s="10" t="s">
        <v>1363</v>
      </c>
      <c r="U155" s="10" t="s">
        <v>1364</v>
      </c>
      <c r="V155" s="8"/>
      <c r="W155" s="8"/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31">
        <f t="shared" si="18"/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31">
        <f t="shared" si="19"/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31">
        <f t="shared" si="20"/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f t="shared" si="26"/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31">
        <f t="shared" si="21"/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31">
        <f t="shared" si="22"/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f t="shared" si="23"/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31">
        <f t="shared" si="24"/>
        <v>0</v>
      </c>
      <c r="FD155" s="32">
        <f t="shared" si="25"/>
        <v>0</v>
      </c>
    </row>
    <row r="156" spans="1:160" customFormat="1" ht="75" hidden="1" x14ac:dyDescent="0.25">
      <c r="A156" s="7" t="s">
        <v>592</v>
      </c>
      <c r="B156" s="7" t="s">
        <v>114</v>
      </c>
      <c r="C156" s="7" t="s">
        <v>110</v>
      </c>
      <c r="D156" s="7" t="s">
        <v>112</v>
      </c>
      <c r="E156" s="7" t="s">
        <v>185</v>
      </c>
      <c r="F156" s="7">
        <v>166</v>
      </c>
      <c r="G156" s="19">
        <v>100</v>
      </c>
      <c r="H156" s="8"/>
      <c r="I156" s="8"/>
      <c r="J156" s="8"/>
      <c r="K156" s="8"/>
      <c r="L156" s="8"/>
      <c r="M156" s="8" t="s">
        <v>2016</v>
      </c>
      <c r="N156" s="8" t="s">
        <v>1964</v>
      </c>
      <c r="O156" s="8">
        <v>3203</v>
      </c>
      <c r="P156" s="8" t="s">
        <v>2040</v>
      </c>
      <c r="Q156" s="2" t="s">
        <v>187</v>
      </c>
      <c r="R156" s="2">
        <v>10</v>
      </c>
      <c r="S156" s="8">
        <v>3</v>
      </c>
      <c r="T156" s="10" t="s">
        <v>1364</v>
      </c>
      <c r="U156" s="10" t="s">
        <v>1365</v>
      </c>
      <c r="V156" s="8"/>
      <c r="W156" s="8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31">
        <f t="shared" si="18"/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31">
        <f t="shared" si="19"/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31">
        <f t="shared" si="20"/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f t="shared" si="26"/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31">
        <f t="shared" si="21"/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31">
        <f t="shared" si="22"/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f t="shared" si="23"/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31">
        <f t="shared" si="24"/>
        <v>0</v>
      </c>
      <c r="FD156" s="32">
        <f t="shared" si="25"/>
        <v>0</v>
      </c>
    </row>
    <row r="157" spans="1:160" customFormat="1" ht="45" hidden="1" x14ac:dyDescent="0.25">
      <c r="A157" s="7" t="s">
        <v>592</v>
      </c>
      <c r="B157" s="7" t="s">
        <v>114</v>
      </c>
      <c r="C157" s="7" t="s">
        <v>110</v>
      </c>
      <c r="D157" s="7" t="s">
        <v>119</v>
      </c>
      <c r="E157" s="7" t="s">
        <v>185</v>
      </c>
      <c r="F157" s="7">
        <v>166</v>
      </c>
      <c r="G157" s="19">
        <v>100</v>
      </c>
      <c r="H157" s="8"/>
      <c r="I157" s="8"/>
      <c r="J157" s="8"/>
      <c r="K157" s="8"/>
      <c r="L157" s="8"/>
      <c r="M157" s="8" t="s">
        <v>2014</v>
      </c>
      <c r="N157" s="8" t="s">
        <v>1960</v>
      </c>
      <c r="O157" s="8">
        <v>1905</v>
      </c>
      <c r="P157" s="8" t="s">
        <v>2039</v>
      </c>
      <c r="Q157" s="2" t="s">
        <v>188</v>
      </c>
      <c r="R157" s="2">
        <v>4</v>
      </c>
      <c r="S157" s="8">
        <v>1</v>
      </c>
      <c r="T157" s="10" t="s">
        <v>1365</v>
      </c>
      <c r="U157" s="10" t="s">
        <v>1366</v>
      </c>
      <c r="V157" s="8"/>
      <c r="W157" s="8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31">
        <f t="shared" si="18"/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31">
        <f t="shared" si="19"/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31">
        <f t="shared" si="20"/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f t="shared" si="26"/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31">
        <f t="shared" si="21"/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31">
        <f t="shared" si="22"/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f t="shared" si="23"/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31">
        <f t="shared" si="24"/>
        <v>0</v>
      </c>
      <c r="FD157" s="32">
        <f t="shared" si="25"/>
        <v>0</v>
      </c>
    </row>
    <row r="158" spans="1:160" customFormat="1" ht="45" hidden="1" x14ac:dyDescent="0.25">
      <c r="A158" s="6" t="s">
        <v>592</v>
      </c>
      <c r="B158" s="6" t="s">
        <v>114</v>
      </c>
      <c r="C158" s="6" t="s">
        <v>110</v>
      </c>
      <c r="D158" s="6" t="s">
        <v>119</v>
      </c>
      <c r="E158" s="6" t="s">
        <v>189</v>
      </c>
      <c r="F158" s="6">
        <v>0</v>
      </c>
      <c r="G158" s="19">
        <v>25</v>
      </c>
      <c r="H158" s="8"/>
      <c r="I158" s="8"/>
      <c r="J158" s="8"/>
      <c r="K158" s="8"/>
      <c r="L158" s="8"/>
      <c r="M158" s="8" t="s">
        <v>2014</v>
      </c>
      <c r="N158" s="8" t="s">
        <v>1960</v>
      </c>
      <c r="O158" s="8">
        <v>1905</v>
      </c>
      <c r="P158" s="8" t="s">
        <v>2039</v>
      </c>
      <c r="Q158" s="1" t="s">
        <v>190</v>
      </c>
      <c r="R158" s="1">
        <v>8</v>
      </c>
      <c r="S158" s="8">
        <v>2</v>
      </c>
      <c r="T158" s="10" t="s">
        <v>1366</v>
      </c>
      <c r="U158" s="10" t="s">
        <v>1367</v>
      </c>
      <c r="V158" s="8"/>
      <c r="W158" s="8"/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31">
        <f t="shared" si="18"/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31">
        <f t="shared" si="19"/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31">
        <f t="shared" si="20"/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f t="shared" si="26"/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31">
        <f t="shared" si="21"/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31">
        <f t="shared" si="22"/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f t="shared" si="23"/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31">
        <f t="shared" si="24"/>
        <v>0</v>
      </c>
      <c r="FD158" s="32">
        <f t="shared" si="25"/>
        <v>0</v>
      </c>
    </row>
    <row r="159" spans="1:160" customFormat="1" ht="45" hidden="1" x14ac:dyDescent="0.25">
      <c r="A159" s="6" t="s">
        <v>592</v>
      </c>
      <c r="B159" s="6" t="s">
        <v>114</v>
      </c>
      <c r="C159" s="6" t="s">
        <v>110</v>
      </c>
      <c r="D159" s="6" t="s">
        <v>119</v>
      </c>
      <c r="E159" s="6" t="s">
        <v>189</v>
      </c>
      <c r="F159" s="6">
        <v>0</v>
      </c>
      <c r="G159" s="19">
        <v>25</v>
      </c>
      <c r="H159" s="8"/>
      <c r="I159" s="8"/>
      <c r="J159" s="8"/>
      <c r="K159" s="8"/>
      <c r="L159" s="8"/>
      <c r="M159" s="8" t="s">
        <v>2014</v>
      </c>
      <c r="N159" s="8" t="s">
        <v>1960</v>
      </c>
      <c r="O159" s="8">
        <v>1905</v>
      </c>
      <c r="P159" s="8" t="s">
        <v>2039</v>
      </c>
      <c r="Q159" s="1" t="s">
        <v>219</v>
      </c>
      <c r="R159" s="1">
        <v>48</v>
      </c>
      <c r="S159" s="8">
        <v>12</v>
      </c>
      <c r="T159" s="10" t="s">
        <v>1367</v>
      </c>
      <c r="U159" s="10" t="s">
        <v>1368</v>
      </c>
      <c r="V159" s="8"/>
      <c r="W159" s="8"/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31">
        <f t="shared" si="18"/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31">
        <f t="shared" si="19"/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31">
        <f t="shared" si="20"/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f t="shared" si="26"/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31">
        <f t="shared" si="21"/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31">
        <f t="shared" si="22"/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f t="shared" si="23"/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31">
        <f t="shared" si="24"/>
        <v>0</v>
      </c>
      <c r="FD159" s="32">
        <f t="shared" si="25"/>
        <v>0</v>
      </c>
    </row>
    <row r="160" spans="1:160" customFormat="1" ht="45" hidden="1" x14ac:dyDescent="0.25">
      <c r="A160" s="6" t="s">
        <v>592</v>
      </c>
      <c r="B160" s="6" t="s">
        <v>114</v>
      </c>
      <c r="C160" s="6" t="s">
        <v>110</v>
      </c>
      <c r="D160" s="6" t="s">
        <v>119</v>
      </c>
      <c r="E160" s="6" t="s">
        <v>189</v>
      </c>
      <c r="F160" s="6">
        <v>0</v>
      </c>
      <c r="G160" s="19">
        <v>25</v>
      </c>
      <c r="H160" s="8"/>
      <c r="I160" s="8"/>
      <c r="J160" s="8"/>
      <c r="K160" s="8"/>
      <c r="L160" s="8"/>
      <c r="M160" s="8" t="s">
        <v>2014</v>
      </c>
      <c r="N160" s="8" t="s">
        <v>1960</v>
      </c>
      <c r="O160" s="8">
        <v>1905</v>
      </c>
      <c r="P160" s="8" t="s">
        <v>2039</v>
      </c>
      <c r="Q160" s="1" t="s">
        <v>191</v>
      </c>
      <c r="R160" s="1">
        <v>48</v>
      </c>
      <c r="S160" s="8">
        <v>12</v>
      </c>
      <c r="T160" s="10" t="s">
        <v>1368</v>
      </c>
      <c r="U160" s="10" t="s">
        <v>1369</v>
      </c>
      <c r="V160" s="8"/>
      <c r="W160" s="8"/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31">
        <f t="shared" si="18"/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31">
        <f t="shared" si="19"/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31">
        <f t="shared" si="20"/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f t="shared" si="26"/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31">
        <f t="shared" si="21"/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31">
        <f t="shared" si="22"/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f t="shared" si="23"/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31">
        <f t="shared" si="24"/>
        <v>0</v>
      </c>
      <c r="FD160" s="32">
        <f t="shared" si="25"/>
        <v>0</v>
      </c>
    </row>
    <row r="161" spans="1:160" customFormat="1" ht="45" hidden="1" x14ac:dyDescent="0.25">
      <c r="A161" s="6" t="s">
        <v>592</v>
      </c>
      <c r="B161" s="6" t="s">
        <v>114</v>
      </c>
      <c r="C161" s="6" t="s">
        <v>110</v>
      </c>
      <c r="D161" s="6" t="s">
        <v>119</v>
      </c>
      <c r="E161" s="6" t="s">
        <v>189</v>
      </c>
      <c r="F161" s="6">
        <v>0</v>
      </c>
      <c r="G161" s="19" t="s">
        <v>1939</v>
      </c>
      <c r="H161" s="8"/>
      <c r="I161" s="8"/>
      <c r="J161" s="8"/>
      <c r="K161" s="8"/>
      <c r="L161" s="8"/>
      <c r="M161" s="8" t="s">
        <v>2014</v>
      </c>
      <c r="N161" s="8" t="s">
        <v>1960</v>
      </c>
      <c r="O161" s="8">
        <v>1905</v>
      </c>
      <c r="P161" s="8" t="s">
        <v>2039</v>
      </c>
      <c r="Q161" s="1" t="s">
        <v>192</v>
      </c>
      <c r="R161" s="1">
        <v>1</v>
      </c>
      <c r="S161" s="8">
        <v>0.8</v>
      </c>
      <c r="T161" s="10" t="s">
        <v>1369</v>
      </c>
      <c r="U161" s="10" t="s">
        <v>1370</v>
      </c>
      <c r="V161" s="8"/>
      <c r="W161" s="8"/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31">
        <f t="shared" si="18"/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31">
        <f t="shared" si="19"/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31">
        <f t="shared" si="20"/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f t="shared" si="26"/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31">
        <f t="shared" si="21"/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31">
        <f t="shared" si="22"/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f t="shared" si="23"/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31">
        <f t="shared" si="24"/>
        <v>0</v>
      </c>
      <c r="FD161" s="32">
        <f t="shared" si="25"/>
        <v>0</v>
      </c>
    </row>
    <row r="162" spans="1:160" customFormat="1" ht="90" hidden="1" x14ac:dyDescent="0.25">
      <c r="A162" s="6" t="s">
        <v>592</v>
      </c>
      <c r="B162" s="6" t="s">
        <v>114</v>
      </c>
      <c r="C162" s="6" t="s">
        <v>110</v>
      </c>
      <c r="D162" s="6" t="s">
        <v>119</v>
      </c>
      <c r="E162" s="6" t="s">
        <v>193</v>
      </c>
      <c r="F162" s="6">
        <v>111.8</v>
      </c>
      <c r="G162" s="19">
        <v>111.8</v>
      </c>
      <c r="H162" s="8"/>
      <c r="I162" s="8"/>
      <c r="J162" s="8"/>
      <c r="K162" s="8"/>
      <c r="L162" s="8"/>
      <c r="M162" s="8" t="s">
        <v>2014</v>
      </c>
      <c r="N162" s="8" t="s">
        <v>1960</v>
      </c>
      <c r="O162" s="8">
        <v>1905</v>
      </c>
      <c r="P162" s="8" t="s">
        <v>2039</v>
      </c>
      <c r="Q162" s="1" t="s">
        <v>194</v>
      </c>
      <c r="R162" s="1">
        <v>4</v>
      </c>
      <c r="S162" s="8">
        <v>1</v>
      </c>
      <c r="T162" s="10" t="s">
        <v>1370</v>
      </c>
      <c r="U162" s="10" t="s">
        <v>1371</v>
      </c>
      <c r="V162" s="8"/>
      <c r="W162" s="8"/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31">
        <f t="shared" si="18"/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31">
        <f t="shared" si="19"/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31">
        <f t="shared" si="20"/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f t="shared" si="26"/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31">
        <f t="shared" si="21"/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31">
        <f t="shared" si="22"/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f t="shared" si="23"/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31">
        <f t="shared" si="24"/>
        <v>0</v>
      </c>
      <c r="FD162" s="32">
        <f t="shared" si="25"/>
        <v>0</v>
      </c>
    </row>
    <row r="163" spans="1:160" customFormat="1" ht="60" hidden="1" x14ac:dyDescent="0.25">
      <c r="A163" s="6" t="s">
        <v>592</v>
      </c>
      <c r="B163" s="6" t="s">
        <v>114</v>
      </c>
      <c r="C163" s="6" t="s">
        <v>110</v>
      </c>
      <c r="D163" s="6" t="s">
        <v>112</v>
      </c>
      <c r="E163" s="6" t="s">
        <v>193</v>
      </c>
      <c r="F163" s="6">
        <v>111.8</v>
      </c>
      <c r="G163" s="19">
        <v>111.8</v>
      </c>
      <c r="H163" s="8"/>
      <c r="I163" s="8"/>
      <c r="J163" s="8"/>
      <c r="K163" s="8"/>
      <c r="L163" s="8"/>
      <c r="M163" s="8" t="s">
        <v>2014</v>
      </c>
      <c r="N163" s="8" t="s">
        <v>1963</v>
      </c>
      <c r="O163" s="8">
        <v>1906</v>
      </c>
      <c r="P163" s="8" t="s">
        <v>2039</v>
      </c>
      <c r="Q163" s="1" t="s">
        <v>220</v>
      </c>
      <c r="R163" s="1">
        <v>87</v>
      </c>
      <c r="S163" s="8">
        <v>22</v>
      </c>
      <c r="T163" s="10" t="s">
        <v>1371</v>
      </c>
      <c r="U163" s="10" t="s">
        <v>1372</v>
      </c>
      <c r="V163" s="8"/>
      <c r="W163" s="8"/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31">
        <f t="shared" si="18"/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31">
        <f t="shared" si="19"/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31">
        <f t="shared" si="20"/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f t="shared" si="26"/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31">
        <f t="shared" si="21"/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31">
        <f t="shared" si="22"/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f t="shared" si="23"/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31">
        <f t="shared" si="24"/>
        <v>0</v>
      </c>
      <c r="FD163" s="32">
        <f t="shared" si="25"/>
        <v>0</v>
      </c>
    </row>
    <row r="164" spans="1:160" customFormat="1" ht="60" hidden="1" x14ac:dyDescent="0.25">
      <c r="A164" s="6" t="s">
        <v>592</v>
      </c>
      <c r="B164" s="6" t="s">
        <v>114</v>
      </c>
      <c r="C164" s="6" t="s">
        <v>110</v>
      </c>
      <c r="D164" s="6" t="s">
        <v>119</v>
      </c>
      <c r="E164" s="6" t="s">
        <v>193</v>
      </c>
      <c r="F164" s="6">
        <v>111.8</v>
      </c>
      <c r="G164" s="19">
        <v>111.8</v>
      </c>
      <c r="H164" s="8"/>
      <c r="I164" s="8"/>
      <c r="J164" s="8"/>
      <c r="K164" s="8"/>
      <c r="L164" s="8"/>
      <c r="M164" s="8" t="s">
        <v>2014</v>
      </c>
      <c r="N164" s="8" t="s">
        <v>1960</v>
      </c>
      <c r="O164" s="8">
        <v>1905</v>
      </c>
      <c r="P164" s="8" t="s">
        <v>2039</v>
      </c>
      <c r="Q164" s="1" t="s">
        <v>195</v>
      </c>
      <c r="R164" s="1">
        <v>28</v>
      </c>
      <c r="S164" s="8">
        <v>7</v>
      </c>
      <c r="T164" s="10" t="s">
        <v>1372</v>
      </c>
      <c r="U164" s="10" t="s">
        <v>1373</v>
      </c>
      <c r="V164" s="8"/>
      <c r="W164" s="8"/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31">
        <f t="shared" si="18"/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31">
        <f t="shared" si="19"/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31">
        <f t="shared" si="20"/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f t="shared" si="26"/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31">
        <f t="shared" si="21"/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31">
        <f t="shared" si="22"/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f t="shared" si="23"/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31">
        <f t="shared" si="24"/>
        <v>0</v>
      </c>
      <c r="FD164" s="32">
        <f t="shared" si="25"/>
        <v>0</v>
      </c>
    </row>
    <row r="165" spans="1:160" customFormat="1" ht="90" hidden="1" x14ac:dyDescent="0.25">
      <c r="A165" s="6" t="s">
        <v>592</v>
      </c>
      <c r="B165" s="6" t="s">
        <v>114</v>
      </c>
      <c r="C165" s="6" t="s">
        <v>110</v>
      </c>
      <c r="D165" s="6" t="s">
        <v>119</v>
      </c>
      <c r="E165" s="6" t="s">
        <v>223</v>
      </c>
      <c r="F165" s="6">
        <v>70</v>
      </c>
      <c r="G165" s="19">
        <v>50</v>
      </c>
      <c r="H165" s="8"/>
      <c r="I165" s="8"/>
      <c r="J165" s="8"/>
      <c r="K165" s="8"/>
      <c r="L165" s="8"/>
      <c r="M165" s="8" t="s">
        <v>2014</v>
      </c>
      <c r="N165" s="8" t="s">
        <v>1960</v>
      </c>
      <c r="O165" s="8">
        <v>1905</v>
      </c>
      <c r="P165" s="8" t="s">
        <v>2039</v>
      </c>
      <c r="Q165" s="1" t="s">
        <v>197</v>
      </c>
      <c r="R165" s="1">
        <v>4</v>
      </c>
      <c r="S165" s="8">
        <v>1</v>
      </c>
      <c r="T165" s="10" t="s">
        <v>1373</v>
      </c>
      <c r="U165" s="10" t="s">
        <v>1374</v>
      </c>
      <c r="V165" s="8"/>
      <c r="W165" s="8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31">
        <f t="shared" si="18"/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31">
        <f t="shared" si="19"/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31">
        <f t="shared" si="20"/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f t="shared" si="26"/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31">
        <f t="shared" si="21"/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31">
        <f t="shared" si="22"/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f t="shared" si="23"/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31">
        <f t="shared" si="24"/>
        <v>0</v>
      </c>
      <c r="FD165" s="32">
        <f t="shared" si="25"/>
        <v>0</v>
      </c>
    </row>
    <row r="166" spans="1:160" customFormat="1" ht="90" hidden="1" x14ac:dyDescent="0.25">
      <c r="A166" s="6" t="s">
        <v>592</v>
      </c>
      <c r="B166" s="6" t="s">
        <v>114</v>
      </c>
      <c r="C166" s="6" t="s">
        <v>110</v>
      </c>
      <c r="D166" s="6" t="s">
        <v>119</v>
      </c>
      <c r="E166" s="6" t="s">
        <v>223</v>
      </c>
      <c r="F166" s="6">
        <v>70</v>
      </c>
      <c r="G166" s="19">
        <v>50</v>
      </c>
      <c r="H166" s="8"/>
      <c r="I166" s="8"/>
      <c r="J166" s="8"/>
      <c r="K166" s="8"/>
      <c r="L166" s="8"/>
      <c r="M166" s="8" t="s">
        <v>2014</v>
      </c>
      <c r="N166" s="8" t="s">
        <v>1963</v>
      </c>
      <c r="O166" s="8">
        <v>1906</v>
      </c>
      <c r="P166" s="8" t="s">
        <v>2039</v>
      </c>
      <c r="Q166" s="1" t="s">
        <v>221</v>
      </c>
      <c r="R166" s="1">
        <v>4</v>
      </c>
      <c r="S166" s="8">
        <v>1</v>
      </c>
      <c r="T166" s="10" t="s">
        <v>1374</v>
      </c>
      <c r="U166" s="10" t="s">
        <v>1375</v>
      </c>
      <c r="V166" s="8"/>
      <c r="W166" s="8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31">
        <f t="shared" si="18"/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31">
        <f t="shared" si="19"/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31">
        <f t="shared" si="20"/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f t="shared" si="26"/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31">
        <f t="shared" si="21"/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31">
        <f t="shared" si="22"/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f t="shared" si="23"/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31">
        <f t="shared" si="24"/>
        <v>0</v>
      </c>
      <c r="FD166" s="32">
        <f t="shared" si="25"/>
        <v>0</v>
      </c>
    </row>
    <row r="167" spans="1:160" customFormat="1" ht="75" hidden="1" x14ac:dyDescent="0.25">
      <c r="A167" s="6" t="s">
        <v>592</v>
      </c>
      <c r="B167" s="6" t="s">
        <v>114</v>
      </c>
      <c r="C167" s="6" t="s">
        <v>110</v>
      </c>
      <c r="D167" s="6" t="s">
        <v>119</v>
      </c>
      <c r="E167" s="6" t="s">
        <v>223</v>
      </c>
      <c r="F167" s="6">
        <v>70</v>
      </c>
      <c r="G167" s="19">
        <v>50</v>
      </c>
      <c r="H167" s="8"/>
      <c r="I167" s="8"/>
      <c r="J167" s="8"/>
      <c r="K167" s="8"/>
      <c r="L167" s="8"/>
      <c r="M167" s="8" t="s">
        <v>2014</v>
      </c>
      <c r="N167" s="8" t="s">
        <v>1960</v>
      </c>
      <c r="O167" s="8">
        <v>1905</v>
      </c>
      <c r="P167" s="8" t="s">
        <v>2039</v>
      </c>
      <c r="Q167" s="1" t="s">
        <v>222</v>
      </c>
      <c r="R167" s="1">
        <v>10</v>
      </c>
      <c r="S167" s="8">
        <v>3</v>
      </c>
      <c r="T167" s="10" t="s">
        <v>1375</v>
      </c>
      <c r="U167" s="10" t="s">
        <v>1376</v>
      </c>
      <c r="V167" s="8"/>
      <c r="W167" s="8"/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31">
        <f t="shared" si="18"/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31">
        <f t="shared" si="19"/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31">
        <f t="shared" si="20"/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f t="shared" si="26"/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31">
        <f t="shared" si="21"/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31">
        <f t="shared" si="22"/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f t="shared" si="23"/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31">
        <f t="shared" si="24"/>
        <v>0</v>
      </c>
      <c r="FD167" s="32">
        <f t="shared" si="25"/>
        <v>0</v>
      </c>
    </row>
    <row r="168" spans="1:160" customFormat="1" ht="75" hidden="1" x14ac:dyDescent="0.25">
      <c r="A168" s="6" t="s">
        <v>592</v>
      </c>
      <c r="B168" s="6" t="s">
        <v>114</v>
      </c>
      <c r="C168" s="6" t="s">
        <v>110</v>
      </c>
      <c r="D168" s="6" t="s">
        <v>119</v>
      </c>
      <c r="E168" s="6" t="s">
        <v>223</v>
      </c>
      <c r="F168" s="6">
        <v>70</v>
      </c>
      <c r="G168" s="19">
        <v>50</v>
      </c>
      <c r="H168" s="8"/>
      <c r="I168" s="8"/>
      <c r="J168" s="8"/>
      <c r="K168" s="8"/>
      <c r="L168" s="8"/>
      <c r="M168" s="8" t="s">
        <v>2014</v>
      </c>
      <c r="N168" s="8" t="s">
        <v>1960</v>
      </c>
      <c r="O168" s="8">
        <v>1905</v>
      </c>
      <c r="P168" s="8" t="s">
        <v>2039</v>
      </c>
      <c r="Q168" s="1" t="s">
        <v>198</v>
      </c>
      <c r="R168" s="1">
        <v>1</v>
      </c>
      <c r="S168" s="8">
        <v>1</v>
      </c>
      <c r="T168" s="10" t="s">
        <v>1376</v>
      </c>
      <c r="U168" s="10" t="s">
        <v>1377</v>
      </c>
      <c r="V168" s="8"/>
      <c r="W168" s="8"/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31">
        <f t="shared" si="18"/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31">
        <f t="shared" si="19"/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31">
        <f t="shared" si="20"/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f t="shared" si="26"/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31">
        <f t="shared" si="21"/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31">
        <f t="shared" si="22"/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f t="shared" si="23"/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31">
        <f t="shared" si="24"/>
        <v>0</v>
      </c>
      <c r="FD168" s="32">
        <f t="shared" si="25"/>
        <v>0</v>
      </c>
    </row>
    <row r="169" spans="1:160" customFormat="1" ht="45" hidden="1" x14ac:dyDescent="0.25">
      <c r="A169" s="6" t="s">
        <v>592</v>
      </c>
      <c r="B169" s="6" t="s">
        <v>114</v>
      </c>
      <c r="C169" s="6" t="s">
        <v>110</v>
      </c>
      <c r="D169" s="6" t="s">
        <v>119</v>
      </c>
      <c r="E169" s="6" t="s">
        <v>199</v>
      </c>
      <c r="F169" s="6">
        <v>85</v>
      </c>
      <c r="G169" s="19">
        <v>85</v>
      </c>
      <c r="H169" s="8"/>
      <c r="I169" s="8"/>
      <c r="J169" s="8"/>
      <c r="K169" s="8"/>
      <c r="L169" s="8"/>
      <c r="M169" s="8" t="s">
        <v>2014</v>
      </c>
      <c r="N169" s="8" t="s">
        <v>1960</v>
      </c>
      <c r="O169" s="8">
        <v>1905</v>
      </c>
      <c r="P169" s="8" t="s">
        <v>2039</v>
      </c>
      <c r="Q169" s="1" t="s">
        <v>224</v>
      </c>
      <c r="R169" s="1">
        <v>6</v>
      </c>
      <c r="S169" s="8">
        <v>2</v>
      </c>
      <c r="T169" s="10" t="s">
        <v>1377</v>
      </c>
      <c r="U169" s="10" t="s">
        <v>1378</v>
      </c>
      <c r="V169" s="8"/>
      <c r="W169" s="8"/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31">
        <f t="shared" si="18"/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31">
        <f t="shared" si="19"/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31">
        <f t="shared" si="20"/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f t="shared" si="26"/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31">
        <f t="shared" si="21"/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31">
        <f t="shared" si="22"/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f t="shared" si="23"/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31">
        <f t="shared" si="24"/>
        <v>0</v>
      </c>
      <c r="FD169" s="32">
        <f t="shared" si="25"/>
        <v>0</v>
      </c>
    </row>
    <row r="170" spans="1:160" customFormat="1" ht="45" hidden="1" x14ac:dyDescent="0.25">
      <c r="A170" s="6" t="s">
        <v>592</v>
      </c>
      <c r="B170" s="6" t="s">
        <v>114</v>
      </c>
      <c r="C170" s="6" t="s">
        <v>110</v>
      </c>
      <c r="D170" s="6" t="s">
        <v>119</v>
      </c>
      <c r="E170" s="6" t="s">
        <v>199</v>
      </c>
      <c r="F170" s="6">
        <v>85</v>
      </c>
      <c r="G170" s="19">
        <v>85</v>
      </c>
      <c r="H170" s="8"/>
      <c r="I170" s="8"/>
      <c r="J170" s="8"/>
      <c r="K170" s="8"/>
      <c r="L170" s="8"/>
      <c r="M170" s="8" t="s">
        <v>2014</v>
      </c>
      <c r="N170" s="8" t="s">
        <v>1960</v>
      </c>
      <c r="O170" s="8">
        <v>1905</v>
      </c>
      <c r="P170" s="8" t="s">
        <v>2039</v>
      </c>
      <c r="Q170" s="1" t="s">
        <v>1126</v>
      </c>
      <c r="R170" s="1">
        <v>16</v>
      </c>
      <c r="S170" s="8">
        <v>4</v>
      </c>
      <c r="T170" s="10" t="s">
        <v>1378</v>
      </c>
      <c r="U170" s="10" t="s">
        <v>1379</v>
      </c>
      <c r="V170" s="8"/>
      <c r="W170" s="8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31">
        <f t="shared" si="18"/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31">
        <f t="shared" si="19"/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31">
        <f t="shared" si="20"/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f t="shared" si="26"/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31">
        <f t="shared" si="21"/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31">
        <f t="shared" si="22"/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f t="shared" si="23"/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31">
        <f t="shared" si="24"/>
        <v>0</v>
      </c>
      <c r="FD170" s="32">
        <f t="shared" si="25"/>
        <v>0</v>
      </c>
    </row>
    <row r="171" spans="1:160" customFormat="1" ht="60" hidden="1" x14ac:dyDescent="0.25">
      <c r="A171" s="6" t="s">
        <v>592</v>
      </c>
      <c r="B171" s="6" t="s">
        <v>114</v>
      </c>
      <c r="C171" s="6" t="s">
        <v>110</v>
      </c>
      <c r="D171" s="6" t="s">
        <v>119</v>
      </c>
      <c r="E171" s="6" t="s">
        <v>199</v>
      </c>
      <c r="F171" s="6">
        <v>85</v>
      </c>
      <c r="G171" s="19">
        <v>85</v>
      </c>
      <c r="H171" s="8"/>
      <c r="I171" s="8"/>
      <c r="J171" s="8"/>
      <c r="K171" s="8"/>
      <c r="L171" s="8"/>
      <c r="M171" s="8" t="s">
        <v>2014</v>
      </c>
      <c r="N171" s="8" t="s">
        <v>1963</v>
      </c>
      <c r="O171" s="8">
        <v>1906</v>
      </c>
      <c r="P171" s="8" t="s">
        <v>2039</v>
      </c>
      <c r="Q171" s="1" t="s">
        <v>200</v>
      </c>
      <c r="R171" s="1">
        <v>4</v>
      </c>
      <c r="S171" s="8">
        <v>1</v>
      </c>
      <c r="T171" s="10" t="s">
        <v>1379</v>
      </c>
      <c r="U171" s="10" t="s">
        <v>1380</v>
      </c>
      <c r="V171" s="8"/>
      <c r="W171" s="8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31">
        <f t="shared" si="18"/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31">
        <f t="shared" si="19"/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31">
        <f t="shared" si="20"/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f t="shared" si="26"/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31">
        <f t="shared" si="21"/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31">
        <f t="shared" si="22"/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f t="shared" si="23"/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31">
        <f t="shared" si="24"/>
        <v>0</v>
      </c>
      <c r="FD171" s="32">
        <f t="shared" si="25"/>
        <v>0</v>
      </c>
    </row>
    <row r="172" spans="1:160" customFormat="1" ht="120" hidden="1" x14ac:dyDescent="0.25">
      <c r="A172" s="6" t="s">
        <v>592</v>
      </c>
      <c r="B172" s="6" t="s">
        <v>114</v>
      </c>
      <c r="C172" s="6" t="s">
        <v>110</v>
      </c>
      <c r="D172" s="6" t="s">
        <v>119</v>
      </c>
      <c r="E172" s="6" t="s">
        <v>199</v>
      </c>
      <c r="F172" s="6">
        <v>85</v>
      </c>
      <c r="G172" s="19">
        <v>85</v>
      </c>
      <c r="H172" s="8"/>
      <c r="I172" s="8"/>
      <c r="J172" s="8"/>
      <c r="K172" s="8"/>
      <c r="L172" s="8"/>
      <c r="M172" s="8" t="s">
        <v>2017</v>
      </c>
      <c r="N172" s="8" t="s">
        <v>1965</v>
      </c>
      <c r="O172" s="8">
        <v>2302</v>
      </c>
      <c r="P172" s="8" t="s">
        <v>2041</v>
      </c>
      <c r="Q172" s="1" t="s">
        <v>201</v>
      </c>
      <c r="R172" s="1">
        <v>7</v>
      </c>
      <c r="S172" s="8">
        <v>2</v>
      </c>
      <c r="T172" s="10" t="s">
        <v>1380</v>
      </c>
      <c r="U172" s="10" t="s">
        <v>1381</v>
      </c>
      <c r="V172" s="8"/>
      <c r="W172" s="8"/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31">
        <f t="shared" si="18"/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31">
        <f t="shared" si="19"/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31">
        <f t="shared" si="20"/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f t="shared" si="26"/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31">
        <f t="shared" si="21"/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31">
        <f t="shared" si="22"/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f t="shared" si="23"/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31">
        <f t="shared" si="24"/>
        <v>0</v>
      </c>
      <c r="FD172" s="32">
        <f t="shared" si="25"/>
        <v>0</v>
      </c>
    </row>
    <row r="173" spans="1:160" customFormat="1" ht="45" hidden="1" x14ac:dyDescent="0.25">
      <c r="A173" s="6" t="s">
        <v>592</v>
      </c>
      <c r="B173" s="6" t="s">
        <v>114</v>
      </c>
      <c r="C173" s="6" t="s">
        <v>110</v>
      </c>
      <c r="D173" s="6" t="s">
        <v>119</v>
      </c>
      <c r="E173" s="6" t="s">
        <v>199</v>
      </c>
      <c r="F173" s="6">
        <v>85</v>
      </c>
      <c r="G173" s="19">
        <v>85</v>
      </c>
      <c r="H173" s="8"/>
      <c r="I173" s="8"/>
      <c r="J173" s="8"/>
      <c r="K173" s="8"/>
      <c r="L173" s="8"/>
      <c r="M173" s="8" t="s">
        <v>2014</v>
      </c>
      <c r="N173" s="8" t="s">
        <v>1963</v>
      </c>
      <c r="O173" s="8">
        <v>1906</v>
      </c>
      <c r="P173" s="8" t="s">
        <v>2039</v>
      </c>
      <c r="Q173" s="1" t="s">
        <v>225</v>
      </c>
      <c r="R173" s="1">
        <v>7</v>
      </c>
      <c r="S173" s="8">
        <v>2</v>
      </c>
      <c r="T173" s="10" t="s">
        <v>1381</v>
      </c>
      <c r="U173" s="10" t="s">
        <v>1382</v>
      </c>
      <c r="V173" s="8"/>
      <c r="W173" s="8"/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31">
        <f t="shared" si="18"/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31">
        <f t="shared" si="19"/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31">
        <f t="shared" si="20"/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f t="shared" si="26"/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31">
        <f t="shared" si="21"/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31">
        <f t="shared" si="22"/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f t="shared" si="23"/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31">
        <f t="shared" si="24"/>
        <v>0</v>
      </c>
      <c r="FD173" s="32">
        <f t="shared" si="25"/>
        <v>0</v>
      </c>
    </row>
    <row r="174" spans="1:160" customFormat="1" ht="45" hidden="1" x14ac:dyDescent="0.25">
      <c r="A174" s="6" t="s">
        <v>592</v>
      </c>
      <c r="B174" s="6" t="s">
        <v>114</v>
      </c>
      <c r="C174" s="6" t="s">
        <v>110</v>
      </c>
      <c r="D174" s="6" t="s">
        <v>119</v>
      </c>
      <c r="E174" s="6" t="s">
        <v>199</v>
      </c>
      <c r="F174" s="6">
        <v>85</v>
      </c>
      <c r="G174" s="19">
        <v>85</v>
      </c>
      <c r="H174" s="8"/>
      <c r="I174" s="8"/>
      <c r="J174" s="8"/>
      <c r="K174" s="8"/>
      <c r="L174" s="8"/>
      <c r="M174" s="8" t="s">
        <v>2014</v>
      </c>
      <c r="N174" s="8" t="s">
        <v>1963</v>
      </c>
      <c r="O174" s="8">
        <v>1906</v>
      </c>
      <c r="P174" s="8" t="s">
        <v>2039</v>
      </c>
      <c r="Q174" s="1" t="s">
        <v>226</v>
      </c>
      <c r="R174" s="1">
        <v>42</v>
      </c>
      <c r="S174" s="8">
        <v>12</v>
      </c>
      <c r="T174" s="10" t="s">
        <v>1382</v>
      </c>
      <c r="U174" s="10" t="s">
        <v>1383</v>
      </c>
      <c r="V174" s="8"/>
      <c r="W174" s="8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31">
        <f t="shared" si="18"/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31">
        <f t="shared" si="19"/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31">
        <f t="shared" si="20"/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f t="shared" si="26"/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31">
        <f t="shared" si="21"/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31">
        <f t="shared" si="22"/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f t="shared" si="23"/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31">
        <f t="shared" si="24"/>
        <v>0</v>
      </c>
      <c r="FD174" s="32">
        <f t="shared" si="25"/>
        <v>0</v>
      </c>
    </row>
    <row r="175" spans="1:160" customFormat="1" ht="45" hidden="1" x14ac:dyDescent="0.25">
      <c r="A175" s="6" t="s">
        <v>592</v>
      </c>
      <c r="B175" s="6" t="s">
        <v>114</v>
      </c>
      <c r="C175" s="6" t="s">
        <v>110</v>
      </c>
      <c r="D175" s="6" t="s">
        <v>119</v>
      </c>
      <c r="E175" s="6" t="s">
        <v>199</v>
      </c>
      <c r="F175" s="6">
        <v>85</v>
      </c>
      <c r="G175" s="19">
        <v>85</v>
      </c>
      <c r="H175" s="8"/>
      <c r="I175" s="8"/>
      <c r="J175" s="8"/>
      <c r="K175" s="8"/>
      <c r="L175" s="8"/>
      <c r="M175" s="8" t="s">
        <v>2014</v>
      </c>
      <c r="N175" s="8" t="s">
        <v>1963</v>
      </c>
      <c r="O175" s="8">
        <v>1906</v>
      </c>
      <c r="P175" s="8" t="s">
        <v>2039</v>
      </c>
      <c r="Q175" s="1" t="s">
        <v>202</v>
      </c>
      <c r="R175" s="1">
        <v>7</v>
      </c>
      <c r="S175" s="8">
        <v>2</v>
      </c>
      <c r="T175" s="10" t="s">
        <v>1383</v>
      </c>
      <c r="U175" s="10" t="s">
        <v>1384</v>
      </c>
      <c r="V175" s="8"/>
      <c r="W175" s="8"/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31">
        <f t="shared" si="18"/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31">
        <f t="shared" si="19"/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31">
        <f t="shared" si="20"/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f t="shared" si="26"/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31">
        <f t="shared" si="21"/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31">
        <f t="shared" si="22"/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f t="shared" si="23"/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31">
        <f t="shared" si="24"/>
        <v>0</v>
      </c>
      <c r="FD175" s="32">
        <f t="shared" si="25"/>
        <v>0</v>
      </c>
    </row>
    <row r="176" spans="1:160" customFormat="1" ht="60" hidden="1" x14ac:dyDescent="0.25">
      <c r="A176" s="6" t="s">
        <v>592</v>
      </c>
      <c r="B176" s="6" t="s">
        <v>114</v>
      </c>
      <c r="C176" s="6" t="s">
        <v>233</v>
      </c>
      <c r="D176" s="6" t="s">
        <v>112</v>
      </c>
      <c r="E176" s="6" t="s">
        <v>152</v>
      </c>
      <c r="F176" s="6">
        <v>0</v>
      </c>
      <c r="G176" s="19" t="s">
        <v>1939</v>
      </c>
      <c r="H176" s="8"/>
      <c r="I176" s="8"/>
      <c r="J176" s="8"/>
      <c r="K176" s="8"/>
      <c r="L176" s="8"/>
      <c r="M176" s="8" t="s">
        <v>2014</v>
      </c>
      <c r="N176" s="8" t="s">
        <v>1960</v>
      </c>
      <c r="O176" s="8">
        <v>1905</v>
      </c>
      <c r="P176" s="8" t="s">
        <v>2039</v>
      </c>
      <c r="Q176" s="1" t="s">
        <v>227</v>
      </c>
      <c r="R176" s="1">
        <v>0.6</v>
      </c>
      <c r="S176" s="8">
        <v>0.15</v>
      </c>
      <c r="T176" s="10" t="s">
        <v>1384</v>
      </c>
      <c r="U176" s="10" t="s">
        <v>1385</v>
      </c>
      <c r="V176" s="8"/>
      <c r="W176" s="8"/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31">
        <f t="shared" si="18"/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31">
        <f t="shared" si="19"/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31">
        <f t="shared" si="20"/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f t="shared" si="26"/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31">
        <f t="shared" si="21"/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31">
        <f t="shared" si="22"/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f t="shared" si="23"/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31">
        <f t="shared" si="24"/>
        <v>0</v>
      </c>
      <c r="FD176" s="32">
        <f t="shared" si="25"/>
        <v>0</v>
      </c>
    </row>
    <row r="177" spans="1:160" customFormat="1" ht="75" hidden="1" x14ac:dyDescent="0.25">
      <c r="A177" s="6" t="s">
        <v>592</v>
      </c>
      <c r="B177" s="6" t="s">
        <v>114</v>
      </c>
      <c r="C177" s="6" t="s">
        <v>233</v>
      </c>
      <c r="D177" s="6" t="s">
        <v>119</v>
      </c>
      <c r="E177" s="6" t="s">
        <v>152</v>
      </c>
      <c r="F177" s="6">
        <v>0</v>
      </c>
      <c r="G177" s="19" t="s">
        <v>1939</v>
      </c>
      <c r="H177" s="8"/>
      <c r="I177" s="8"/>
      <c r="J177" s="8"/>
      <c r="K177" s="8"/>
      <c r="L177" s="8"/>
      <c r="M177" s="8" t="s">
        <v>2014</v>
      </c>
      <c r="N177" s="8" t="s">
        <v>1960</v>
      </c>
      <c r="O177" s="8">
        <v>1905</v>
      </c>
      <c r="P177" s="8" t="s">
        <v>2039</v>
      </c>
      <c r="Q177" s="1" t="s">
        <v>228</v>
      </c>
      <c r="R177" s="1">
        <v>1</v>
      </c>
      <c r="S177" s="8">
        <v>0.25</v>
      </c>
      <c r="T177" s="10" t="s">
        <v>1385</v>
      </c>
      <c r="U177" s="10" t="s">
        <v>1386</v>
      </c>
      <c r="V177" s="8"/>
      <c r="W177" s="8"/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31">
        <f t="shared" si="18"/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31">
        <f t="shared" si="19"/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31">
        <f t="shared" si="20"/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f t="shared" si="26"/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31">
        <f t="shared" si="21"/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31">
        <f t="shared" si="22"/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f t="shared" si="23"/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31">
        <f t="shared" si="24"/>
        <v>0</v>
      </c>
      <c r="FD177" s="32">
        <f t="shared" si="25"/>
        <v>0</v>
      </c>
    </row>
    <row r="178" spans="1:160" customFormat="1" ht="45" hidden="1" x14ac:dyDescent="0.25">
      <c r="A178" s="6" t="s">
        <v>592</v>
      </c>
      <c r="B178" s="6" t="s">
        <v>114</v>
      </c>
      <c r="C178" s="6" t="s">
        <v>233</v>
      </c>
      <c r="D178" s="6" t="s">
        <v>119</v>
      </c>
      <c r="E178" s="6" t="s">
        <v>229</v>
      </c>
      <c r="F178" s="6">
        <v>15</v>
      </c>
      <c r="G178" s="19">
        <v>16</v>
      </c>
      <c r="H178" s="8"/>
      <c r="I178" s="8"/>
      <c r="J178" s="8"/>
      <c r="K178" s="8"/>
      <c r="L178" s="8"/>
      <c r="M178" s="8" t="s">
        <v>2014</v>
      </c>
      <c r="N178" s="8" t="s">
        <v>1960</v>
      </c>
      <c r="O178" s="8">
        <v>1905</v>
      </c>
      <c r="P178" s="8" t="s">
        <v>2039</v>
      </c>
      <c r="Q178" s="1" t="s">
        <v>230</v>
      </c>
      <c r="R178" s="1">
        <v>0.7</v>
      </c>
      <c r="S178" s="8">
        <v>0.2</v>
      </c>
      <c r="T178" s="10" t="s">
        <v>1386</v>
      </c>
      <c r="U178" s="10" t="s">
        <v>1387</v>
      </c>
      <c r="V178" s="8"/>
      <c r="W178" s="8"/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31">
        <f t="shared" si="18"/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31">
        <f t="shared" si="19"/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31">
        <f t="shared" si="20"/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f t="shared" si="26"/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31">
        <f t="shared" si="21"/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31">
        <f t="shared" si="22"/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f t="shared" si="23"/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31">
        <f t="shared" si="24"/>
        <v>0</v>
      </c>
      <c r="FD178" s="32">
        <f t="shared" si="25"/>
        <v>0</v>
      </c>
    </row>
    <row r="179" spans="1:160" customFormat="1" ht="45" hidden="1" x14ac:dyDescent="0.25">
      <c r="A179" s="6" t="s">
        <v>592</v>
      </c>
      <c r="B179" s="6" t="s">
        <v>114</v>
      </c>
      <c r="C179" s="6" t="s">
        <v>233</v>
      </c>
      <c r="D179" s="6" t="s">
        <v>119</v>
      </c>
      <c r="E179" s="6" t="s">
        <v>229</v>
      </c>
      <c r="F179" s="6">
        <v>15</v>
      </c>
      <c r="G179" s="19">
        <v>16</v>
      </c>
      <c r="H179" s="8"/>
      <c r="I179" s="8"/>
      <c r="J179" s="8"/>
      <c r="K179" s="8"/>
      <c r="L179" s="8"/>
      <c r="M179" s="8" t="s">
        <v>2014</v>
      </c>
      <c r="N179" s="8" t="s">
        <v>1960</v>
      </c>
      <c r="O179" s="8">
        <v>1905</v>
      </c>
      <c r="P179" s="8" t="s">
        <v>2039</v>
      </c>
      <c r="Q179" s="1" t="s">
        <v>231</v>
      </c>
      <c r="R179" s="1">
        <v>1</v>
      </c>
      <c r="S179" s="8">
        <v>0.25</v>
      </c>
      <c r="T179" s="10" t="s">
        <v>1387</v>
      </c>
      <c r="U179" s="10" t="s">
        <v>1388</v>
      </c>
      <c r="V179" s="8"/>
      <c r="W179" s="8"/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31">
        <f t="shared" si="18"/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31">
        <f t="shared" si="19"/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31">
        <f t="shared" si="20"/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f t="shared" si="26"/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31">
        <f t="shared" si="21"/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31">
        <f t="shared" si="22"/>
        <v>0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f t="shared" si="23"/>
        <v>0</v>
      </c>
      <c r="EM179" s="9">
        <v>0</v>
      </c>
      <c r="EN179" s="9">
        <v>0</v>
      </c>
      <c r="EO179" s="9">
        <v>0</v>
      </c>
      <c r="EP179" s="9">
        <v>0</v>
      </c>
      <c r="EQ179" s="9">
        <v>0</v>
      </c>
      <c r="ER179" s="9">
        <v>0</v>
      </c>
      <c r="ES179" s="9">
        <v>0</v>
      </c>
      <c r="ET179" s="9">
        <v>0</v>
      </c>
      <c r="EU179" s="9">
        <v>0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31">
        <f t="shared" si="24"/>
        <v>0</v>
      </c>
      <c r="FD179" s="32">
        <f t="shared" si="25"/>
        <v>0</v>
      </c>
    </row>
    <row r="180" spans="1:160" customFormat="1" ht="45" hidden="1" x14ac:dyDescent="0.25">
      <c r="A180" s="6" t="s">
        <v>592</v>
      </c>
      <c r="B180" s="6" t="s">
        <v>114</v>
      </c>
      <c r="C180" s="6" t="s">
        <v>233</v>
      </c>
      <c r="D180" s="6" t="s">
        <v>112</v>
      </c>
      <c r="E180" s="6" t="s">
        <v>155</v>
      </c>
      <c r="F180" s="6">
        <v>8.8000000000000007</v>
      </c>
      <c r="G180" s="19" t="s">
        <v>1202</v>
      </c>
      <c r="H180" s="8"/>
      <c r="I180" s="8"/>
      <c r="J180" s="8"/>
      <c r="K180" s="8"/>
      <c r="L180" s="8"/>
      <c r="M180" s="8" t="s">
        <v>2014</v>
      </c>
      <c r="N180" s="8" t="s">
        <v>1960</v>
      </c>
      <c r="O180" s="8">
        <v>1905</v>
      </c>
      <c r="P180" s="8" t="s">
        <v>2039</v>
      </c>
      <c r="Q180" s="1" t="s">
        <v>232</v>
      </c>
      <c r="R180" s="1">
        <v>1</v>
      </c>
      <c r="S180" s="8">
        <v>0.3</v>
      </c>
      <c r="T180" s="10" t="s">
        <v>1388</v>
      </c>
      <c r="U180" s="10" t="s">
        <v>1389</v>
      </c>
      <c r="V180" s="8"/>
      <c r="W180" s="8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31">
        <f t="shared" si="18"/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31">
        <f t="shared" si="19"/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31">
        <f t="shared" si="20"/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f t="shared" si="26"/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31">
        <f t="shared" si="21"/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31">
        <f t="shared" si="22"/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0</v>
      </c>
      <c r="EJ180" s="9">
        <v>0</v>
      </c>
      <c r="EK180" s="9">
        <v>0</v>
      </c>
      <c r="EL180" s="9">
        <f t="shared" si="23"/>
        <v>0</v>
      </c>
      <c r="EM180" s="9">
        <v>0</v>
      </c>
      <c r="EN180" s="9">
        <v>0</v>
      </c>
      <c r="EO180" s="9">
        <v>0</v>
      </c>
      <c r="EP180" s="9">
        <v>0</v>
      </c>
      <c r="EQ180" s="9">
        <v>0</v>
      </c>
      <c r="ER180" s="9">
        <v>0</v>
      </c>
      <c r="ES180" s="9">
        <v>0</v>
      </c>
      <c r="ET180" s="9">
        <v>0</v>
      </c>
      <c r="EU180" s="9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31">
        <f t="shared" si="24"/>
        <v>0</v>
      </c>
      <c r="FD180" s="32">
        <f t="shared" si="25"/>
        <v>0</v>
      </c>
    </row>
    <row r="181" spans="1:160" customFormat="1" ht="45" hidden="1" x14ac:dyDescent="0.25">
      <c r="A181" s="6" t="s">
        <v>592</v>
      </c>
      <c r="B181" s="6" t="s">
        <v>114</v>
      </c>
      <c r="C181" s="6" t="s">
        <v>233</v>
      </c>
      <c r="D181" s="6" t="s">
        <v>112</v>
      </c>
      <c r="E181" s="6" t="s">
        <v>155</v>
      </c>
      <c r="F181" s="6">
        <v>8.8000000000000007</v>
      </c>
      <c r="G181" s="19" t="s">
        <v>1202</v>
      </c>
      <c r="H181" s="8"/>
      <c r="I181" s="8"/>
      <c r="J181" s="8"/>
      <c r="K181" s="8"/>
      <c r="L181" s="8"/>
      <c r="M181" s="8" t="s">
        <v>2014</v>
      </c>
      <c r="N181" s="8" t="s">
        <v>1960</v>
      </c>
      <c r="O181" s="8">
        <v>1905</v>
      </c>
      <c r="P181" s="8" t="s">
        <v>2039</v>
      </c>
      <c r="Q181" s="1" t="s">
        <v>234</v>
      </c>
      <c r="R181" s="1">
        <v>1</v>
      </c>
      <c r="S181" s="8">
        <v>0.3</v>
      </c>
      <c r="T181" s="10" t="s">
        <v>1389</v>
      </c>
      <c r="U181" s="10" t="s">
        <v>1390</v>
      </c>
      <c r="V181" s="8"/>
      <c r="W181" s="8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31">
        <f t="shared" si="18"/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31">
        <f t="shared" si="19"/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31">
        <f t="shared" si="20"/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f t="shared" si="26"/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31">
        <f t="shared" si="21"/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31">
        <f t="shared" si="22"/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0</v>
      </c>
      <c r="EJ181" s="9">
        <v>0</v>
      </c>
      <c r="EK181" s="9">
        <v>0</v>
      </c>
      <c r="EL181" s="9">
        <f t="shared" si="23"/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0</v>
      </c>
      <c r="ES181" s="9">
        <v>0</v>
      </c>
      <c r="ET181" s="9">
        <v>0</v>
      </c>
      <c r="EU181" s="9">
        <v>0</v>
      </c>
      <c r="EV181" s="9">
        <v>0</v>
      </c>
      <c r="EW181" s="9">
        <v>0</v>
      </c>
      <c r="EX181" s="9">
        <v>0</v>
      </c>
      <c r="EY181" s="9">
        <v>0</v>
      </c>
      <c r="EZ181" s="9">
        <v>0</v>
      </c>
      <c r="FA181" s="9">
        <v>0</v>
      </c>
      <c r="FB181" s="9">
        <v>0</v>
      </c>
      <c r="FC181" s="31">
        <f t="shared" si="24"/>
        <v>0</v>
      </c>
      <c r="FD181" s="32">
        <f t="shared" si="25"/>
        <v>0</v>
      </c>
    </row>
    <row r="182" spans="1:160" customFormat="1" ht="45" hidden="1" x14ac:dyDescent="0.25">
      <c r="A182" s="6" t="s">
        <v>592</v>
      </c>
      <c r="B182" s="6" t="s">
        <v>114</v>
      </c>
      <c r="C182" s="6" t="s">
        <v>233</v>
      </c>
      <c r="D182" s="6" t="s">
        <v>119</v>
      </c>
      <c r="E182" s="6" t="s">
        <v>158</v>
      </c>
      <c r="F182" s="6">
        <v>92</v>
      </c>
      <c r="G182" s="19">
        <v>92</v>
      </c>
      <c r="H182" s="8"/>
      <c r="I182" s="8"/>
      <c r="J182" s="8"/>
      <c r="K182" s="8"/>
      <c r="L182" s="8"/>
      <c r="M182" s="8" t="s">
        <v>2014</v>
      </c>
      <c r="N182" s="8" t="s">
        <v>1963</v>
      </c>
      <c r="O182" s="8">
        <v>1906</v>
      </c>
      <c r="P182" s="8" t="s">
        <v>2039</v>
      </c>
      <c r="Q182" s="1" t="s">
        <v>235</v>
      </c>
      <c r="R182" s="1">
        <v>32</v>
      </c>
      <c r="S182" s="8">
        <v>8</v>
      </c>
      <c r="T182" s="10" t="s">
        <v>1390</v>
      </c>
      <c r="U182" s="10" t="s">
        <v>1391</v>
      </c>
      <c r="V182" s="8"/>
      <c r="W182" s="8"/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31">
        <f t="shared" si="18"/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31">
        <f t="shared" si="19"/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31">
        <f t="shared" si="20"/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f t="shared" si="26"/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31">
        <f t="shared" si="21"/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31">
        <f t="shared" si="22"/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f t="shared" si="23"/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0</v>
      </c>
      <c r="ES182" s="9">
        <v>0</v>
      </c>
      <c r="ET182" s="9">
        <v>0</v>
      </c>
      <c r="EU182" s="9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31">
        <f t="shared" si="24"/>
        <v>0</v>
      </c>
      <c r="FD182" s="32">
        <f t="shared" si="25"/>
        <v>0</v>
      </c>
    </row>
    <row r="183" spans="1:160" customFormat="1" ht="45" hidden="1" x14ac:dyDescent="0.25">
      <c r="A183" s="6" t="s">
        <v>592</v>
      </c>
      <c r="B183" s="6" t="s">
        <v>114</v>
      </c>
      <c r="C183" s="6" t="s">
        <v>233</v>
      </c>
      <c r="D183" s="6" t="s">
        <v>140</v>
      </c>
      <c r="E183" s="6" t="s">
        <v>158</v>
      </c>
      <c r="F183" s="6">
        <v>92</v>
      </c>
      <c r="G183" s="19">
        <v>92</v>
      </c>
      <c r="H183" s="8"/>
      <c r="I183" s="8"/>
      <c r="J183" s="8"/>
      <c r="K183" s="8"/>
      <c r="L183" s="8"/>
      <c r="M183" s="8" t="s">
        <v>2014</v>
      </c>
      <c r="N183" s="8" t="s">
        <v>1960</v>
      </c>
      <c r="O183" s="8">
        <v>1905</v>
      </c>
      <c r="P183" s="8" t="s">
        <v>2039</v>
      </c>
      <c r="Q183" s="1" t="s">
        <v>236</v>
      </c>
      <c r="R183" s="1">
        <v>1</v>
      </c>
      <c r="S183" s="8">
        <v>0.3</v>
      </c>
      <c r="T183" s="10" t="s">
        <v>1391</v>
      </c>
      <c r="U183" s="10" t="s">
        <v>1392</v>
      </c>
      <c r="V183" s="8"/>
      <c r="W183" s="8"/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31">
        <f t="shared" si="18"/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31">
        <f t="shared" si="19"/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31">
        <f t="shared" si="20"/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f t="shared" si="26"/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31">
        <f t="shared" si="21"/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0</v>
      </c>
      <c r="DT183" s="9">
        <v>0</v>
      </c>
      <c r="DU183" s="31">
        <f t="shared" si="22"/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0</v>
      </c>
      <c r="EK183" s="9">
        <v>0</v>
      </c>
      <c r="EL183" s="9">
        <f t="shared" si="23"/>
        <v>0</v>
      </c>
      <c r="EM183" s="9">
        <v>0</v>
      </c>
      <c r="EN183" s="9">
        <v>0</v>
      </c>
      <c r="EO183" s="9">
        <v>0</v>
      </c>
      <c r="EP183" s="9">
        <v>0</v>
      </c>
      <c r="EQ183" s="9">
        <v>0</v>
      </c>
      <c r="ER183" s="9">
        <v>0</v>
      </c>
      <c r="ES183" s="9">
        <v>0</v>
      </c>
      <c r="ET183" s="9">
        <v>0</v>
      </c>
      <c r="EU183" s="9">
        <v>0</v>
      </c>
      <c r="EV183" s="9">
        <v>0</v>
      </c>
      <c r="EW183" s="9">
        <v>0</v>
      </c>
      <c r="EX183" s="9">
        <v>0</v>
      </c>
      <c r="EY183" s="9">
        <v>0</v>
      </c>
      <c r="EZ183" s="9">
        <v>0</v>
      </c>
      <c r="FA183" s="9">
        <v>0</v>
      </c>
      <c r="FB183" s="9">
        <v>0</v>
      </c>
      <c r="FC183" s="31">
        <f t="shared" si="24"/>
        <v>0</v>
      </c>
      <c r="FD183" s="32">
        <f t="shared" si="25"/>
        <v>0</v>
      </c>
    </row>
    <row r="184" spans="1:160" customFormat="1" ht="45" hidden="1" x14ac:dyDescent="0.25">
      <c r="A184" s="6" t="s">
        <v>592</v>
      </c>
      <c r="B184" s="6" t="s">
        <v>114</v>
      </c>
      <c r="C184" s="6" t="s">
        <v>233</v>
      </c>
      <c r="D184" s="6" t="s">
        <v>112</v>
      </c>
      <c r="E184" s="6" t="s">
        <v>158</v>
      </c>
      <c r="F184" s="6">
        <v>92</v>
      </c>
      <c r="G184" s="19">
        <v>92</v>
      </c>
      <c r="H184" s="8"/>
      <c r="I184" s="8"/>
      <c r="J184" s="8"/>
      <c r="K184" s="8"/>
      <c r="L184" s="8"/>
      <c r="M184" s="8" t="s">
        <v>2014</v>
      </c>
      <c r="N184" s="8" t="s">
        <v>1963</v>
      </c>
      <c r="O184" s="8">
        <v>1906</v>
      </c>
      <c r="P184" s="8" t="s">
        <v>2039</v>
      </c>
      <c r="Q184" s="1" t="s">
        <v>237</v>
      </c>
      <c r="R184" s="1">
        <v>17</v>
      </c>
      <c r="S184" s="8">
        <v>5</v>
      </c>
      <c r="T184" s="10" t="s">
        <v>1392</v>
      </c>
      <c r="U184" s="10" t="s">
        <v>1393</v>
      </c>
      <c r="V184" s="8"/>
      <c r="W184" s="8"/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31">
        <f t="shared" si="18"/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31">
        <f t="shared" si="19"/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31">
        <f t="shared" si="20"/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f t="shared" si="26"/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31">
        <f t="shared" si="21"/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31">
        <f t="shared" si="22"/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0</v>
      </c>
      <c r="EK184" s="9">
        <v>0</v>
      </c>
      <c r="EL184" s="9">
        <f t="shared" si="23"/>
        <v>0</v>
      </c>
      <c r="EM184" s="9">
        <v>0</v>
      </c>
      <c r="EN184" s="9">
        <v>0</v>
      </c>
      <c r="EO184" s="9">
        <v>0</v>
      </c>
      <c r="EP184" s="9">
        <v>0</v>
      </c>
      <c r="EQ184" s="9">
        <v>0</v>
      </c>
      <c r="ER184" s="9">
        <v>0</v>
      </c>
      <c r="ES184" s="9">
        <v>0</v>
      </c>
      <c r="ET184" s="9">
        <v>0</v>
      </c>
      <c r="EU184" s="9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31">
        <f t="shared" si="24"/>
        <v>0</v>
      </c>
      <c r="FD184" s="32">
        <f t="shared" si="25"/>
        <v>0</v>
      </c>
    </row>
    <row r="185" spans="1:160" customFormat="1" ht="90" hidden="1" x14ac:dyDescent="0.25">
      <c r="A185" s="6" t="s">
        <v>592</v>
      </c>
      <c r="B185" s="6" t="s">
        <v>114</v>
      </c>
      <c r="C185" s="6" t="s">
        <v>233</v>
      </c>
      <c r="D185" s="6" t="s">
        <v>112</v>
      </c>
      <c r="E185" s="6" t="s">
        <v>162</v>
      </c>
      <c r="F185" s="6">
        <v>11.7</v>
      </c>
      <c r="G185" s="19">
        <v>11.7</v>
      </c>
      <c r="H185" s="8"/>
      <c r="I185" s="8"/>
      <c r="J185" s="8"/>
      <c r="K185" s="8"/>
      <c r="L185" s="8"/>
      <c r="M185" s="8" t="s">
        <v>2014</v>
      </c>
      <c r="N185" s="8" t="s">
        <v>1960</v>
      </c>
      <c r="O185" s="8">
        <v>1905</v>
      </c>
      <c r="P185" s="8" t="s">
        <v>2039</v>
      </c>
      <c r="Q185" s="1" t="s">
        <v>238</v>
      </c>
      <c r="R185" s="1">
        <v>1</v>
      </c>
      <c r="S185" s="8">
        <v>0.25</v>
      </c>
      <c r="T185" s="10" t="s">
        <v>1393</v>
      </c>
      <c r="U185" s="10" t="s">
        <v>1394</v>
      </c>
      <c r="V185" s="8"/>
      <c r="W185" s="8"/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31">
        <f t="shared" si="18"/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31">
        <f t="shared" si="19"/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31">
        <f t="shared" si="20"/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f t="shared" si="26"/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31">
        <f t="shared" si="21"/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31">
        <f t="shared" si="22"/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f t="shared" si="23"/>
        <v>0</v>
      </c>
      <c r="EM185" s="9">
        <v>0</v>
      </c>
      <c r="EN185" s="9">
        <v>0</v>
      </c>
      <c r="EO185" s="9">
        <v>0</v>
      </c>
      <c r="EP185" s="9">
        <v>0</v>
      </c>
      <c r="EQ185" s="9">
        <v>0</v>
      </c>
      <c r="ER185" s="9">
        <v>0</v>
      </c>
      <c r="ES185" s="9">
        <v>0</v>
      </c>
      <c r="ET185" s="9">
        <v>0</v>
      </c>
      <c r="EU185" s="9">
        <v>0</v>
      </c>
      <c r="EV185" s="9">
        <v>0</v>
      </c>
      <c r="EW185" s="9">
        <v>0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31">
        <f t="shared" si="24"/>
        <v>0</v>
      </c>
      <c r="FD185" s="32">
        <f t="shared" si="25"/>
        <v>0</v>
      </c>
    </row>
    <row r="186" spans="1:160" customFormat="1" ht="60" hidden="1" x14ac:dyDescent="0.25">
      <c r="A186" s="6" t="s">
        <v>592</v>
      </c>
      <c r="B186" s="6" t="s">
        <v>114</v>
      </c>
      <c r="C186" s="6" t="s">
        <v>233</v>
      </c>
      <c r="D186" s="6" t="s">
        <v>119</v>
      </c>
      <c r="E186" s="6" t="s">
        <v>162</v>
      </c>
      <c r="F186" s="6">
        <v>11.7</v>
      </c>
      <c r="G186" s="19">
        <v>11.7</v>
      </c>
      <c r="H186" s="8"/>
      <c r="I186" s="8"/>
      <c r="J186" s="8"/>
      <c r="K186" s="8"/>
      <c r="L186" s="8"/>
      <c r="M186" s="8" t="s">
        <v>2014</v>
      </c>
      <c r="N186" s="8" t="s">
        <v>1960</v>
      </c>
      <c r="O186" s="8">
        <v>1905</v>
      </c>
      <c r="P186" s="8" t="s">
        <v>2039</v>
      </c>
      <c r="Q186" s="1" t="s">
        <v>239</v>
      </c>
      <c r="R186" s="1">
        <v>1</v>
      </c>
      <c r="S186" s="8">
        <v>1</v>
      </c>
      <c r="T186" s="10" t="s">
        <v>1394</v>
      </c>
      <c r="U186" s="10" t="s">
        <v>1395</v>
      </c>
      <c r="V186" s="8"/>
      <c r="W186" s="8"/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31">
        <f t="shared" si="18"/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31">
        <f t="shared" si="19"/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31">
        <f t="shared" si="20"/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f t="shared" si="26"/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31">
        <f t="shared" si="21"/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31">
        <f t="shared" si="22"/>
        <v>0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f t="shared" si="23"/>
        <v>0</v>
      </c>
      <c r="EM186" s="9">
        <v>0</v>
      </c>
      <c r="EN186" s="9">
        <v>0</v>
      </c>
      <c r="EO186" s="9">
        <v>0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0</v>
      </c>
      <c r="EW186" s="9">
        <v>0</v>
      </c>
      <c r="EX186" s="9">
        <v>0</v>
      </c>
      <c r="EY186" s="9">
        <v>0</v>
      </c>
      <c r="EZ186" s="9">
        <v>0</v>
      </c>
      <c r="FA186" s="9">
        <v>0</v>
      </c>
      <c r="FB186" s="9">
        <v>0</v>
      </c>
      <c r="FC186" s="31">
        <f t="shared" si="24"/>
        <v>0</v>
      </c>
      <c r="FD186" s="32">
        <f t="shared" si="25"/>
        <v>0</v>
      </c>
    </row>
    <row r="187" spans="1:160" customFormat="1" ht="45" hidden="1" x14ac:dyDescent="0.25">
      <c r="A187" s="6" t="s">
        <v>592</v>
      </c>
      <c r="B187" s="6" t="s">
        <v>114</v>
      </c>
      <c r="C187" s="6" t="s">
        <v>233</v>
      </c>
      <c r="D187" s="6" t="s">
        <v>112</v>
      </c>
      <c r="E187" s="6" t="s">
        <v>162</v>
      </c>
      <c r="F187" s="6">
        <v>11.7</v>
      </c>
      <c r="G187" s="19">
        <v>11.7</v>
      </c>
      <c r="H187" s="8"/>
      <c r="I187" s="8"/>
      <c r="J187" s="8"/>
      <c r="K187" s="8"/>
      <c r="L187" s="8"/>
      <c r="M187" s="8" t="s">
        <v>2014</v>
      </c>
      <c r="N187" s="8" t="s">
        <v>1960</v>
      </c>
      <c r="O187" s="8">
        <v>1905</v>
      </c>
      <c r="P187" s="8" t="s">
        <v>2039</v>
      </c>
      <c r="Q187" s="1" t="s">
        <v>240</v>
      </c>
      <c r="R187" s="1">
        <v>1</v>
      </c>
      <c r="S187" s="8">
        <v>1</v>
      </c>
      <c r="T187" s="10" t="s">
        <v>1395</v>
      </c>
      <c r="U187" s="10" t="s">
        <v>1396</v>
      </c>
      <c r="V187" s="8"/>
      <c r="W187" s="8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31">
        <f t="shared" si="18"/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31">
        <f t="shared" si="19"/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31">
        <f t="shared" si="20"/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f t="shared" si="26"/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31">
        <f t="shared" si="21"/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31">
        <f t="shared" si="22"/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f t="shared" si="23"/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31">
        <f t="shared" si="24"/>
        <v>0</v>
      </c>
      <c r="FD187" s="32">
        <f t="shared" si="25"/>
        <v>0</v>
      </c>
    </row>
    <row r="188" spans="1:160" customFormat="1" ht="75" hidden="1" x14ac:dyDescent="0.25">
      <c r="A188" s="6" t="s">
        <v>592</v>
      </c>
      <c r="B188" s="6" t="s">
        <v>1144</v>
      </c>
      <c r="C188" s="6" t="s">
        <v>233</v>
      </c>
      <c r="D188" s="6" t="s">
        <v>241</v>
      </c>
      <c r="E188" s="6" t="s">
        <v>246</v>
      </c>
      <c r="F188" s="6">
        <v>1</v>
      </c>
      <c r="G188" s="19">
        <v>1</v>
      </c>
      <c r="H188" s="8"/>
      <c r="I188" s="8"/>
      <c r="J188" s="8"/>
      <c r="K188" s="8"/>
      <c r="L188" s="8"/>
      <c r="M188" s="8" t="s">
        <v>2012</v>
      </c>
      <c r="N188" s="8" t="s">
        <v>1957</v>
      </c>
      <c r="O188" s="8">
        <v>4103</v>
      </c>
      <c r="P188" s="8" t="s">
        <v>2037</v>
      </c>
      <c r="Q188" s="1" t="s">
        <v>242</v>
      </c>
      <c r="R188" s="1">
        <v>1</v>
      </c>
      <c r="S188" s="8">
        <v>1</v>
      </c>
      <c r="T188" s="10" t="s">
        <v>1396</v>
      </c>
      <c r="U188" s="10" t="s">
        <v>1397</v>
      </c>
      <c r="V188" s="8"/>
      <c r="W188" s="8"/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31">
        <f t="shared" si="18"/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31">
        <f t="shared" si="19"/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31">
        <f t="shared" si="20"/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f t="shared" si="26"/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31">
        <f t="shared" si="21"/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31">
        <f t="shared" si="22"/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0</v>
      </c>
      <c r="EJ188" s="9">
        <v>0</v>
      </c>
      <c r="EK188" s="9">
        <v>0</v>
      </c>
      <c r="EL188" s="9">
        <f t="shared" si="23"/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0</v>
      </c>
      <c r="EW188" s="9">
        <v>0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31">
        <f t="shared" si="24"/>
        <v>0</v>
      </c>
      <c r="FD188" s="32">
        <f t="shared" si="25"/>
        <v>0</v>
      </c>
    </row>
    <row r="189" spans="1:160" customFormat="1" ht="75" hidden="1" x14ac:dyDescent="0.25">
      <c r="A189" s="6" t="s">
        <v>592</v>
      </c>
      <c r="B189" s="6" t="s">
        <v>1144</v>
      </c>
      <c r="C189" s="6" t="s">
        <v>233</v>
      </c>
      <c r="D189" s="6" t="s">
        <v>241</v>
      </c>
      <c r="E189" s="6" t="s">
        <v>246</v>
      </c>
      <c r="F189" s="6">
        <v>1</v>
      </c>
      <c r="G189" s="19">
        <v>1</v>
      </c>
      <c r="H189" s="8"/>
      <c r="I189" s="8"/>
      <c r="J189" s="8"/>
      <c r="K189" s="8"/>
      <c r="L189" s="8"/>
      <c r="M189" s="8" t="s">
        <v>2012</v>
      </c>
      <c r="N189" s="8" t="s">
        <v>1957</v>
      </c>
      <c r="O189" s="8">
        <v>4103</v>
      </c>
      <c r="P189" s="8" t="s">
        <v>2037</v>
      </c>
      <c r="Q189" s="1" t="s">
        <v>243</v>
      </c>
      <c r="R189" s="1">
        <v>2</v>
      </c>
      <c r="S189" s="8">
        <v>3</v>
      </c>
      <c r="T189" s="10" t="s">
        <v>1397</v>
      </c>
      <c r="U189" s="10" t="s">
        <v>1398</v>
      </c>
      <c r="V189" s="8"/>
      <c r="W189" s="8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31">
        <f t="shared" si="18"/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31">
        <f t="shared" si="19"/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31">
        <f t="shared" si="20"/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f t="shared" si="26"/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31">
        <f t="shared" si="21"/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31">
        <f t="shared" si="22"/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f t="shared" si="23"/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0</v>
      </c>
      <c r="EW189" s="9">
        <v>0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31">
        <f t="shared" si="24"/>
        <v>0</v>
      </c>
      <c r="FD189" s="32">
        <f t="shared" si="25"/>
        <v>0</v>
      </c>
    </row>
    <row r="190" spans="1:160" customFormat="1" ht="75" hidden="1" x14ac:dyDescent="0.25">
      <c r="A190" s="6" t="s">
        <v>592</v>
      </c>
      <c r="B190" s="6" t="s">
        <v>1144</v>
      </c>
      <c r="C190" s="6" t="s">
        <v>233</v>
      </c>
      <c r="D190" s="6" t="s">
        <v>241</v>
      </c>
      <c r="E190" s="6" t="s">
        <v>246</v>
      </c>
      <c r="F190" s="6">
        <v>1</v>
      </c>
      <c r="G190" s="19">
        <v>1</v>
      </c>
      <c r="H190" s="8"/>
      <c r="I190" s="8"/>
      <c r="J190" s="8"/>
      <c r="K190" s="8"/>
      <c r="L190" s="8"/>
      <c r="M190" s="8" t="s">
        <v>2012</v>
      </c>
      <c r="N190" s="8" t="s">
        <v>1961</v>
      </c>
      <c r="O190" s="8">
        <v>4102</v>
      </c>
      <c r="P190" s="8" t="s">
        <v>2037</v>
      </c>
      <c r="Q190" s="1" t="s">
        <v>244</v>
      </c>
      <c r="R190" s="1">
        <v>150</v>
      </c>
      <c r="S190" s="8">
        <v>150</v>
      </c>
      <c r="T190" s="10" t="s">
        <v>1398</v>
      </c>
      <c r="U190" s="10" t="s">
        <v>1399</v>
      </c>
      <c r="V190" s="8"/>
      <c r="W190" s="8"/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31">
        <f t="shared" si="18"/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31">
        <f t="shared" si="19"/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31">
        <f t="shared" si="20"/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f t="shared" si="26"/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31">
        <f t="shared" si="21"/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31">
        <f t="shared" si="22"/>
        <v>0</v>
      </c>
      <c r="DV190" s="9">
        <v>0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0</v>
      </c>
      <c r="EK190" s="9">
        <v>0</v>
      </c>
      <c r="EL190" s="9">
        <f t="shared" si="23"/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0</v>
      </c>
      <c r="EW190" s="9">
        <v>0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31">
        <f t="shared" si="24"/>
        <v>0</v>
      </c>
      <c r="FD190" s="32">
        <f t="shared" si="25"/>
        <v>0</v>
      </c>
    </row>
    <row r="191" spans="1:160" customFormat="1" ht="75" hidden="1" x14ac:dyDescent="0.25">
      <c r="A191" s="6" t="s">
        <v>592</v>
      </c>
      <c r="B191" s="6" t="s">
        <v>1144</v>
      </c>
      <c r="C191" s="6" t="s">
        <v>233</v>
      </c>
      <c r="D191" s="6" t="s">
        <v>241</v>
      </c>
      <c r="E191" s="6" t="s">
        <v>246</v>
      </c>
      <c r="F191" s="6">
        <v>1</v>
      </c>
      <c r="G191" s="19">
        <v>1</v>
      </c>
      <c r="H191" s="8"/>
      <c r="I191" s="8"/>
      <c r="J191" s="8"/>
      <c r="K191" s="8"/>
      <c r="L191" s="8"/>
      <c r="M191" s="8" t="s">
        <v>2012</v>
      </c>
      <c r="N191" s="8" t="s">
        <v>1961</v>
      </c>
      <c r="O191" s="8">
        <v>4102</v>
      </c>
      <c r="P191" s="8" t="s">
        <v>2037</v>
      </c>
      <c r="Q191" s="1" t="s">
        <v>245</v>
      </c>
      <c r="R191" s="1">
        <v>32</v>
      </c>
      <c r="S191" s="8">
        <v>8</v>
      </c>
      <c r="T191" s="10" t="s">
        <v>1399</v>
      </c>
      <c r="U191" s="10" t="s">
        <v>1400</v>
      </c>
      <c r="V191" s="8"/>
      <c r="W191" s="8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31">
        <f t="shared" si="18"/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31">
        <f t="shared" si="19"/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31">
        <f t="shared" si="20"/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f t="shared" si="26"/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31">
        <f t="shared" si="21"/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31">
        <f t="shared" si="22"/>
        <v>0</v>
      </c>
      <c r="DV191" s="9">
        <v>0</v>
      </c>
      <c r="DW191" s="9">
        <v>0</v>
      </c>
      <c r="DX191" s="9">
        <v>0</v>
      </c>
      <c r="DY191" s="9">
        <v>0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0</v>
      </c>
      <c r="EK191" s="9">
        <v>0</v>
      </c>
      <c r="EL191" s="9">
        <f t="shared" si="23"/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0</v>
      </c>
      <c r="EW191" s="9">
        <v>0</v>
      </c>
      <c r="EX191" s="9">
        <v>0</v>
      </c>
      <c r="EY191" s="9">
        <v>0</v>
      </c>
      <c r="EZ191" s="9">
        <v>0</v>
      </c>
      <c r="FA191" s="9">
        <v>0</v>
      </c>
      <c r="FB191" s="9">
        <v>0</v>
      </c>
      <c r="FC191" s="31">
        <f t="shared" si="24"/>
        <v>0</v>
      </c>
      <c r="FD191" s="32">
        <f t="shared" si="25"/>
        <v>0</v>
      </c>
    </row>
    <row r="192" spans="1:160" customFormat="1" ht="75" hidden="1" x14ac:dyDescent="0.25">
      <c r="A192" s="6" t="s">
        <v>592</v>
      </c>
      <c r="B192" s="6" t="s">
        <v>1142</v>
      </c>
      <c r="C192" s="6" t="s">
        <v>247</v>
      </c>
      <c r="D192" s="6" t="s">
        <v>249</v>
      </c>
      <c r="E192" s="6" t="s">
        <v>248</v>
      </c>
      <c r="F192" s="6">
        <v>100</v>
      </c>
      <c r="G192" s="19">
        <v>30</v>
      </c>
      <c r="H192" s="8"/>
      <c r="I192" s="8"/>
      <c r="J192" s="8"/>
      <c r="K192" s="8"/>
      <c r="L192" s="8"/>
      <c r="M192" s="8" t="s">
        <v>2012</v>
      </c>
      <c r="N192" s="8" t="s">
        <v>1966</v>
      </c>
      <c r="O192" s="8">
        <v>4103</v>
      </c>
      <c r="P192" s="8" t="s">
        <v>2037</v>
      </c>
      <c r="Q192" s="1" t="s">
        <v>250</v>
      </c>
      <c r="R192" s="1">
        <v>500</v>
      </c>
      <c r="S192" s="8">
        <v>150</v>
      </c>
      <c r="T192" s="10" t="s">
        <v>1400</v>
      </c>
      <c r="U192" s="10" t="s">
        <v>1401</v>
      </c>
      <c r="V192" s="8"/>
      <c r="W192" s="8"/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31">
        <f t="shared" si="18"/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31">
        <f t="shared" si="19"/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31">
        <f t="shared" si="20"/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f t="shared" si="26"/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31">
        <f t="shared" si="21"/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31">
        <f t="shared" si="22"/>
        <v>0</v>
      </c>
      <c r="DV192" s="9">
        <v>0</v>
      </c>
      <c r="DW192" s="9">
        <v>0</v>
      </c>
      <c r="DX192" s="9">
        <v>0</v>
      </c>
      <c r="DY192" s="9">
        <v>0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f t="shared" si="23"/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0</v>
      </c>
      <c r="EW192" s="9">
        <v>0</v>
      </c>
      <c r="EX192" s="9">
        <v>0</v>
      </c>
      <c r="EY192" s="9">
        <v>0</v>
      </c>
      <c r="EZ192" s="9">
        <v>0</v>
      </c>
      <c r="FA192" s="9">
        <v>0</v>
      </c>
      <c r="FB192" s="9">
        <v>0</v>
      </c>
      <c r="FC192" s="31">
        <f t="shared" si="24"/>
        <v>0</v>
      </c>
      <c r="FD192" s="32">
        <f t="shared" si="25"/>
        <v>0</v>
      </c>
    </row>
    <row r="193" spans="1:160" customFormat="1" ht="75" hidden="1" x14ac:dyDescent="0.25">
      <c r="A193" s="6" t="s">
        <v>592</v>
      </c>
      <c r="B193" s="6" t="s">
        <v>1142</v>
      </c>
      <c r="C193" s="6" t="s">
        <v>247</v>
      </c>
      <c r="D193" s="6" t="s">
        <v>249</v>
      </c>
      <c r="E193" s="6" t="s">
        <v>248</v>
      </c>
      <c r="F193" s="6">
        <v>100</v>
      </c>
      <c r="G193" s="19">
        <v>30</v>
      </c>
      <c r="H193" s="8"/>
      <c r="I193" s="8"/>
      <c r="J193" s="8"/>
      <c r="K193" s="8"/>
      <c r="L193" s="8"/>
      <c r="M193" s="8" t="s">
        <v>2012</v>
      </c>
      <c r="N193" s="8" t="s">
        <v>1966</v>
      </c>
      <c r="O193" s="8">
        <v>4103</v>
      </c>
      <c r="P193" s="8" t="s">
        <v>2037</v>
      </c>
      <c r="Q193" s="1" t="s">
        <v>251</v>
      </c>
      <c r="R193" s="1">
        <v>1</v>
      </c>
      <c r="S193" s="8">
        <v>1</v>
      </c>
      <c r="T193" s="10" t="s">
        <v>1401</v>
      </c>
      <c r="U193" s="10" t="s">
        <v>1402</v>
      </c>
      <c r="V193" s="8"/>
      <c r="W193" s="8"/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31">
        <f t="shared" si="18"/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31">
        <f t="shared" si="19"/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31">
        <f t="shared" si="20"/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f t="shared" si="26"/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31">
        <f t="shared" si="21"/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31">
        <f t="shared" si="22"/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9">
        <v>0</v>
      </c>
      <c r="EB193" s="9">
        <v>0</v>
      </c>
      <c r="EC193" s="9">
        <v>0</v>
      </c>
      <c r="ED193" s="9">
        <v>0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f t="shared" si="23"/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31">
        <f t="shared" si="24"/>
        <v>0</v>
      </c>
      <c r="FD193" s="32">
        <f t="shared" si="25"/>
        <v>0</v>
      </c>
    </row>
    <row r="194" spans="1:160" customFormat="1" ht="75" hidden="1" x14ac:dyDescent="0.25">
      <c r="A194" s="6" t="s">
        <v>592</v>
      </c>
      <c r="B194" s="6" t="s">
        <v>1142</v>
      </c>
      <c r="C194" s="6" t="s">
        <v>247</v>
      </c>
      <c r="D194" s="6" t="s">
        <v>249</v>
      </c>
      <c r="E194" s="6" t="s">
        <v>252</v>
      </c>
      <c r="F194" s="6">
        <v>100</v>
      </c>
      <c r="G194" s="19">
        <v>36</v>
      </c>
      <c r="H194" s="8"/>
      <c r="I194" s="8"/>
      <c r="J194" s="8"/>
      <c r="K194" s="8"/>
      <c r="L194" s="8"/>
      <c r="M194" s="8" t="s">
        <v>2012</v>
      </c>
      <c r="N194" s="8" t="s">
        <v>1966</v>
      </c>
      <c r="O194" s="8">
        <v>4103</v>
      </c>
      <c r="P194" s="8" t="s">
        <v>2037</v>
      </c>
      <c r="Q194" s="1" t="s">
        <v>1127</v>
      </c>
      <c r="R194" s="1">
        <v>1800</v>
      </c>
      <c r="S194" s="8">
        <v>650</v>
      </c>
      <c r="T194" s="10" t="s">
        <v>1402</v>
      </c>
      <c r="U194" s="10" t="s">
        <v>1403</v>
      </c>
      <c r="V194" s="8"/>
      <c r="W194" s="8"/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31">
        <f t="shared" si="18"/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31">
        <f t="shared" si="19"/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31">
        <f t="shared" si="20"/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f t="shared" si="26"/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31">
        <f t="shared" si="21"/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31">
        <f t="shared" si="22"/>
        <v>0</v>
      </c>
      <c r="DV194" s="9">
        <v>0</v>
      </c>
      <c r="DW194" s="9">
        <v>0</v>
      </c>
      <c r="DX194" s="9">
        <v>0</v>
      </c>
      <c r="DY194" s="9">
        <v>0</v>
      </c>
      <c r="DZ194" s="9">
        <v>0</v>
      </c>
      <c r="EA194" s="9">
        <v>0</v>
      </c>
      <c r="EB194" s="9">
        <v>0</v>
      </c>
      <c r="EC194" s="9">
        <v>0</v>
      </c>
      <c r="ED194" s="9">
        <v>0</v>
      </c>
      <c r="EE194" s="9">
        <v>0</v>
      </c>
      <c r="EF194" s="9">
        <v>0</v>
      </c>
      <c r="EG194" s="9">
        <v>0</v>
      </c>
      <c r="EH194" s="9">
        <v>0</v>
      </c>
      <c r="EI194" s="9">
        <v>0</v>
      </c>
      <c r="EJ194" s="9">
        <v>0</v>
      </c>
      <c r="EK194" s="9">
        <v>0</v>
      </c>
      <c r="EL194" s="9">
        <f t="shared" si="23"/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0</v>
      </c>
      <c r="EW194" s="9">
        <v>0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31">
        <f t="shared" si="24"/>
        <v>0</v>
      </c>
      <c r="FD194" s="32">
        <f t="shared" si="25"/>
        <v>0</v>
      </c>
    </row>
    <row r="195" spans="1:160" customFormat="1" ht="75" hidden="1" x14ac:dyDescent="0.25">
      <c r="A195" s="6" t="s">
        <v>592</v>
      </c>
      <c r="B195" s="6" t="s">
        <v>1142</v>
      </c>
      <c r="C195" s="6" t="s">
        <v>247</v>
      </c>
      <c r="D195" s="6" t="s">
        <v>249</v>
      </c>
      <c r="E195" s="6" t="s">
        <v>252</v>
      </c>
      <c r="F195" s="6">
        <v>100</v>
      </c>
      <c r="G195" s="19">
        <v>36</v>
      </c>
      <c r="H195" s="8"/>
      <c r="I195" s="8"/>
      <c r="J195" s="8"/>
      <c r="K195" s="8"/>
      <c r="L195" s="8"/>
      <c r="M195" s="8" t="s">
        <v>2012</v>
      </c>
      <c r="N195" s="8" t="s">
        <v>1966</v>
      </c>
      <c r="O195" s="8">
        <v>4103</v>
      </c>
      <c r="P195" s="8" t="s">
        <v>2037</v>
      </c>
      <c r="Q195" s="1" t="s">
        <v>253</v>
      </c>
      <c r="R195" s="1">
        <v>1</v>
      </c>
      <c r="S195" s="8" t="s">
        <v>1939</v>
      </c>
      <c r="T195" s="10" t="s">
        <v>1403</v>
      </c>
      <c r="U195" s="10" t="s">
        <v>1404</v>
      </c>
      <c r="V195" s="8"/>
      <c r="W195" s="8"/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31">
        <f t="shared" si="18"/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31">
        <f t="shared" si="19"/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31">
        <f t="shared" si="20"/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f t="shared" si="26"/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31">
        <f t="shared" si="21"/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31">
        <f t="shared" si="22"/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0</v>
      </c>
      <c r="EJ195" s="9">
        <v>0</v>
      </c>
      <c r="EK195" s="9">
        <v>0</v>
      </c>
      <c r="EL195" s="9">
        <f t="shared" si="23"/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31">
        <f t="shared" si="24"/>
        <v>0</v>
      </c>
      <c r="FD195" s="32">
        <f t="shared" si="25"/>
        <v>0</v>
      </c>
    </row>
    <row r="196" spans="1:160" customFormat="1" ht="90" hidden="1" x14ac:dyDescent="0.25">
      <c r="A196" s="6" t="s">
        <v>592</v>
      </c>
      <c r="B196" s="6" t="s">
        <v>1142</v>
      </c>
      <c r="C196" s="6" t="s">
        <v>247</v>
      </c>
      <c r="D196" s="6" t="s">
        <v>249</v>
      </c>
      <c r="E196" s="6" t="s">
        <v>252</v>
      </c>
      <c r="F196" s="6">
        <v>100</v>
      </c>
      <c r="G196" s="19">
        <v>36</v>
      </c>
      <c r="H196" s="8"/>
      <c r="I196" s="8"/>
      <c r="J196" s="8"/>
      <c r="K196" s="8"/>
      <c r="L196" s="8"/>
      <c r="M196" s="8" t="s">
        <v>2012</v>
      </c>
      <c r="N196" s="8" t="s">
        <v>1966</v>
      </c>
      <c r="O196" s="8">
        <v>4103</v>
      </c>
      <c r="P196" s="8" t="s">
        <v>2037</v>
      </c>
      <c r="Q196" s="1" t="s">
        <v>259</v>
      </c>
      <c r="R196" s="1">
        <v>3</v>
      </c>
      <c r="S196" s="8">
        <v>1</v>
      </c>
      <c r="T196" s="10" t="s">
        <v>1404</v>
      </c>
      <c r="U196" s="10" t="s">
        <v>1405</v>
      </c>
      <c r="V196" s="8"/>
      <c r="W196" s="8"/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31">
        <f t="shared" si="18"/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31">
        <f t="shared" si="19"/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31">
        <f t="shared" si="20"/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f t="shared" si="26"/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31">
        <f t="shared" si="21"/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0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31">
        <f t="shared" si="22"/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0</v>
      </c>
      <c r="EJ196" s="9">
        <v>0</v>
      </c>
      <c r="EK196" s="9">
        <v>0</v>
      </c>
      <c r="EL196" s="9">
        <f t="shared" si="23"/>
        <v>0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0</v>
      </c>
      <c r="EW196" s="9">
        <v>0</v>
      </c>
      <c r="EX196" s="9">
        <v>0</v>
      </c>
      <c r="EY196" s="9">
        <v>0</v>
      </c>
      <c r="EZ196" s="9">
        <v>0</v>
      </c>
      <c r="FA196" s="9">
        <v>0</v>
      </c>
      <c r="FB196" s="9">
        <v>0</v>
      </c>
      <c r="FC196" s="31">
        <f t="shared" si="24"/>
        <v>0</v>
      </c>
      <c r="FD196" s="32">
        <f t="shared" si="25"/>
        <v>0</v>
      </c>
    </row>
    <row r="197" spans="1:160" customFormat="1" ht="90" hidden="1" x14ac:dyDescent="0.25">
      <c r="A197" s="6" t="s">
        <v>592</v>
      </c>
      <c r="B197" s="6" t="s">
        <v>1142</v>
      </c>
      <c r="C197" s="6" t="s">
        <v>247</v>
      </c>
      <c r="D197" s="6" t="s">
        <v>249</v>
      </c>
      <c r="E197" s="6" t="s">
        <v>252</v>
      </c>
      <c r="F197" s="6">
        <v>100</v>
      </c>
      <c r="G197" s="19">
        <v>36</v>
      </c>
      <c r="H197" s="8"/>
      <c r="I197" s="8"/>
      <c r="J197" s="8"/>
      <c r="K197" s="8"/>
      <c r="L197" s="8"/>
      <c r="M197" s="8" t="s">
        <v>2012</v>
      </c>
      <c r="N197" s="8" t="s">
        <v>1966</v>
      </c>
      <c r="O197" s="8">
        <v>4103</v>
      </c>
      <c r="P197" s="8" t="s">
        <v>2037</v>
      </c>
      <c r="Q197" s="1" t="s">
        <v>254</v>
      </c>
      <c r="R197" s="1">
        <v>3</v>
      </c>
      <c r="S197" s="8">
        <v>3</v>
      </c>
      <c r="T197" s="10" t="s">
        <v>1405</v>
      </c>
      <c r="U197" s="10" t="s">
        <v>1406</v>
      </c>
      <c r="V197" s="8"/>
      <c r="W197" s="8"/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31">
        <f t="shared" si="18"/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31">
        <f t="shared" si="19"/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31">
        <f t="shared" si="20"/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f t="shared" si="26"/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31">
        <f t="shared" si="21"/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31">
        <f t="shared" si="22"/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0</v>
      </c>
      <c r="EJ197" s="9">
        <v>0</v>
      </c>
      <c r="EK197" s="9">
        <v>0</v>
      </c>
      <c r="EL197" s="9">
        <f t="shared" si="23"/>
        <v>0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0</v>
      </c>
      <c r="EW197" s="9">
        <v>0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31">
        <f t="shared" si="24"/>
        <v>0</v>
      </c>
      <c r="FD197" s="32">
        <f t="shared" si="25"/>
        <v>0</v>
      </c>
    </row>
    <row r="198" spans="1:160" customFormat="1" ht="75" hidden="1" x14ac:dyDescent="0.25">
      <c r="A198" s="6" t="s">
        <v>592</v>
      </c>
      <c r="B198" s="6" t="s">
        <v>1142</v>
      </c>
      <c r="C198" s="6" t="s">
        <v>247</v>
      </c>
      <c r="D198" s="6" t="s">
        <v>249</v>
      </c>
      <c r="E198" s="6" t="s">
        <v>252</v>
      </c>
      <c r="F198" s="6">
        <v>100</v>
      </c>
      <c r="G198" s="19">
        <v>36</v>
      </c>
      <c r="H198" s="8"/>
      <c r="I198" s="8"/>
      <c r="J198" s="8"/>
      <c r="K198" s="8"/>
      <c r="L198" s="8"/>
      <c r="M198" s="8" t="s">
        <v>2012</v>
      </c>
      <c r="N198" s="8" t="s">
        <v>1966</v>
      </c>
      <c r="O198" s="8">
        <v>4103</v>
      </c>
      <c r="P198" s="8" t="s">
        <v>2037</v>
      </c>
      <c r="Q198" s="1" t="s">
        <v>255</v>
      </c>
      <c r="R198" s="1">
        <v>1</v>
      </c>
      <c r="S198" s="8">
        <v>1</v>
      </c>
      <c r="T198" s="10" t="s">
        <v>1406</v>
      </c>
      <c r="U198" s="10" t="s">
        <v>1407</v>
      </c>
      <c r="V198" s="8"/>
      <c r="W198" s="8"/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31">
        <f t="shared" si="18"/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31">
        <f t="shared" si="19"/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31">
        <f t="shared" si="20"/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f t="shared" si="26"/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31">
        <f t="shared" si="21"/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31">
        <f t="shared" si="22"/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0</v>
      </c>
      <c r="EL198" s="9">
        <f t="shared" si="23"/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0</v>
      </c>
      <c r="EW198" s="9">
        <v>0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31">
        <f t="shared" si="24"/>
        <v>0</v>
      </c>
      <c r="FD198" s="32">
        <f t="shared" si="25"/>
        <v>0</v>
      </c>
    </row>
    <row r="199" spans="1:160" customFormat="1" ht="75" hidden="1" x14ac:dyDescent="0.25">
      <c r="A199" s="6" t="s">
        <v>592</v>
      </c>
      <c r="B199" s="6" t="s">
        <v>1142</v>
      </c>
      <c r="C199" s="6" t="s">
        <v>247</v>
      </c>
      <c r="D199" s="6" t="s">
        <v>249</v>
      </c>
      <c r="E199" s="6" t="s">
        <v>252</v>
      </c>
      <c r="F199" s="6">
        <v>100</v>
      </c>
      <c r="G199" s="19">
        <v>36</v>
      </c>
      <c r="H199" s="8"/>
      <c r="I199" s="8"/>
      <c r="J199" s="8"/>
      <c r="K199" s="8"/>
      <c r="L199" s="8"/>
      <c r="M199" s="8" t="s">
        <v>2012</v>
      </c>
      <c r="N199" s="8" t="s">
        <v>1966</v>
      </c>
      <c r="O199" s="8">
        <v>4103</v>
      </c>
      <c r="P199" s="8" t="s">
        <v>2037</v>
      </c>
      <c r="Q199" s="1" t="s">
        <v>256</v>
      </c>
      <c r="R199" s="1">
        <v>1</v>
      </c>
      <c r="S199" s="8" t="s">
        <v>1939</v>
      </c>
      <c r="T199" s="10" t="s">
        <v>1407</v>
      </c>
      <c r="U199" s="10" t="s">
        <v>1408</v>
      </c>
      <c r="V199" s="8"/>
      <c r="W199" s="8"/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31">
        <f t="shared" si="18"/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31">
        <f t="shared" si="19"/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31">
        <f t="shared" si="20"/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f t="shared" si="26"/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31">
        <f t="shared" si="21"/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31">
        <f t="shared" si="22"/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f t="shared" si="23"/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31">
        <f t="shared" si="24"/>
        <v>0</v>
      </c>
      <c r="FD199" s="32">
        <f t="shared" si="25"/>
        <v>0</v>
      </c>
    </row>
    <row r="200" spans="1:160" customFormat="1" ht="75" hidden="1" x14ac:dyDescent="0.25">
      <c r="A200" s="6" t="s">
        <v>592</v>
      </c>
      <c r="B200" s="6" t="s">
        <v>1142</v>
      </c>
      <c r="C200" s="6" t="s">
        <v>247</v>
      </c>
      <c r="D200" s="6" t="s">
        <v>249</v>
      </c>
      <c r="E200" s="6" t="s">
        <v>252</v>
      </c>
      <c r="F200" s="6">
        <v>100</v>
      </c>
      <c r="G200" s="19">
        <v>36</v>
      </c>
      <c r="H200" s="8"/>
      <c r="I200" s="8"/>
      <c r="J200" s="8"/>
      <c r="K200" s="8"/>
      <c r="L200" s="8"/>
      <c r="M200" s="8" t="s">
        <v>2012</v>
      </c>
      <c r="N200" s="8" t="s">
        <v>1966</v>
      </c>
      <c r="O200" s="8">
        <v>4103</v>
      </c>
      <c r="P200" s="8" t="s">
        <v>2037</v>
      </c>
      <c r="Q200" s="1" t="s">
        <v>257</v>
      </c>
      <c r="R200" s="1">
        <v>4</v>
      </c>
      <c r="S200" s="8">
        <v>1</v>
      </c>
      <c r="T200" s="10" t="s">
        <v>1408</v>
      </c>
      <c r="U200" s="10" t="s">
        <v>1409</v>
      </c>
      <c r="V200" s="8"/>
      <c r="W200" s="8"/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31">
        <f t="shared" si="18"/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31">
        <f t="shared" si="19"/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31">
        <f t="shared" si="20"/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f t="shared" si="26"/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31">
        <f t="shared" si="21"/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31">
        <f t="shared" si="22"/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f t="shared" si="23"/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31">
        <f t="shared" si="24"/>
        <v>0</v>
      </c>
      <c r="FD200" s="32">
        <f t="shared" si="25"/>
        <v>0</v>
      </c>
    </row>
    <row r="201" spans="1:160" customFormat="1" ht="75" hidden="1" x14ac:dyDescent="0.25">
      <c r="A201" s="6" t="s">
        <v>592</v>
      </c>
      <c r="B201" s="6" t="s">
        <v>1142</v>
      </c>
      <c r="C201" s="6" t="s">
        <v>247</v>
      </c>
      <c r="D201" s="6" t="s">
        <v>249</v>
      </c>
      <c r="E201" s="6" t="s">
        <v>252</v>
      </c>
      <c r="F201" s="6">
        <v>100</v>
      </c>
      <c r="G201" s="19">
        <v>36</v>
      </c>
      <c r="H201" s="8"/>
      <c r="I201" s="8"/>
      <c r="J201" s="8"/>
      <c r="K201" s="8"/>
      <c r="L201" s="8"/>
      <c r="M201" s="8" t="s">
        <v>2012</v>
      </c>
      <c r="N201" s="8" t="s">
        <v>1966</v>
      </c>
      <c r="O201" s="8">
        <v>4103</v>
      </c>
      <c r="P201" s="8" t="s">
        <v>2037</v>
      </c>
      <c r="Q201" s="1" t="s">
        <v>258</v>
      </c>
      <c r="R201" s="1">
        <v>200</v>
      </c>
      <c r="S201" s="8">
        <v>80</v>
      </c>
      <c r="T201" s="10" t="s">
        <v>1409</v>
      </c>
      <c r="U201" s="10" t="s">
        <v>1410</v>
      </c>
      <c r="V201" s="8"/>
      <c r="W201" s="8"/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31">
        <f t="shared" si="18"/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31">
        <f t="shared" si="19"/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31">
        <f t="shared" si="20"/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f t="shared" si="26"/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31">
        <f t="shared" si="21"/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31">
        <f t="shared" si="22"/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f t="shared" si="23"/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0</v>
      </c>
      <c r="EW201" s="9">
        <v>0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31">
        <f t="shared" si="24"/>
        <v>0</v>
      </c>
      <c r="FD201" s="32">
        <f t="shared" si="25"/>
        <v>0</v>
      </c>
    </row>
    <row r="202" spans="1:160" customFormat="1" ht="75" hidden="1" x14ac:dyDescent="0.25">
      <c r="A202" s="6" t="s">
        <v>592</v>
      </c>
      <c r="B202" s="6" t="s">
        <v>1142</v>
      </c>
      <c r="C202" s="6" t="s">
        <v>247</v>
      </c>
      <c r="D202" s="6" t="s">
        <v>249</v>
      </c>
      <c r="E202" s="6" t="s">
        <v>260</v>
      </c>
      <c r="F202" s="6">
        <v>100</v>
      </c>
      <c r="G202" s="19">
        <v>25</v>
      </c>
      <c r="H202" s="8"/>
      <c r="I202" s="8"/>
      <c r="J202" s="8"/>
      <c r="K202" s="8"/>
      <c r="L202" s="8"/>
      <c r="M202" s="8" t="s">
        <v>2012</v>
      </c>
      <c r="N202" s="8" t="s">
        <v>1966</v>
      </c>
      <c r="O202" s="8">
        <v>4103</v>
      </c>
      <c r="P202" s="8" t="s">
        <v>2037</v>
      </c>
      <c r="Q202" s="1" t="s">
        <v>261</v>
      </c>
      <c r="R202" s="1">
        <v>1</v>
      </c>
      <c r="S202" s="8" t="s">
        <v>1939</v>
      </c>
      <c r="T202" s="10" t="s">
        <v>1410</v>
      </c>
      <c r="U202" s="10" t="s">
        <v>1411</v>
      </c>
      <c r="V202" s="8"/>
      <c r="W202" s="8"/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31">
        <f t="shared" si="18"/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31">
        <f t="shared" si="19"/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31">
        <f t="shared" si="20"/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f t="shared" si="26"/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31">
        <f t="shared" si="21"/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31">
        <f t="shared" si="22"/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f t="shared" si="23"/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31">
        <f t="shared" si="24"/>
        <v>0</v>
      </c>
      <c r="FD202" s="32">
        <f t="shared" si="25"/>
        <v>0</v>
      </c>
    </row>
    <row r="203" spans="1:160" customFormat="1" ht="90" hidden="1" x14ac:dyDescent="0.25">
      <c r="A203" s="6" t="s">
        <v>592</v>
      </c>
      <c r="B203" s="6" t="s">
        <v>1142</v>
      </c>
      <c r="C203" s="6" t="s">
        <v>247</v>
      </c>
      <c r="D203" s="6" t="s">
        <v>249</v>
      </c>
      <c r="E203" s="6" t="s">
        <v>260</v>
      </c>
      <c r="F203" s="6">
        <v>100</v>
      </c>
      <c r="G203" s="19">
        <v>25</v>
      </c>
      <c r="H203" s="8"/>
      <c r="I203" s="8"/>
      <c r="J203" s="8"/>
      <c r="K203" s="8"/>
      <c r="L203" s="8"/>
      <c r="M203" s="8" t="s">
        <v>2012</v>
      </c>
      <c r="N203" s="8" t="s">
        <v>1966</v>
      </c>
      <c r="O203" s="8">
        <v>4103</v>
      </c>
      <c r="P203" s="8" t="s">
        <v>2037</v>
      </c>
      <c r="Q203" s="1" t="s">
        <v>262</v>
      </c>
      <c r="R203" s="1">
        <v>4</v>
      </c>
      <c r="S203" s="8">
        <v>1</v>
      </c>
      <c r="T203" s="10" t="s">
        <v>1411</v>
      </c>
      <c r="U203" s="10" t="s">
        <v>1412</v>
      </c>
      <c r="V203" s="8"/>
      <c r="W203" s="8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31">
        <f t="shared" ref="AN203:AN266" si="27">SUM(X203:AM203)</f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31">
        <f t="shared" ref="BE203:BE266" si="28">SUM(AO203:BD203)</f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31">
        <f t="shared" ref="BV203:BV266" si="29">SUM(BF203:BU203)</f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f t="shared" si="26"/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31">
        <f t="shared" ref="DD203:DD266" si="30">SUM(CN203:DC203)</f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31">
        <f t="shared" ref="DU203:DU266" si="31">SUM(DE203:DT203)</f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9">
        <v>0</v>
      </c>
      <c r="EB203" s="9">
        <v>0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f t="shared" ref="EL203:EL266" si="32">SUM(DV203:EK203)</f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0</v>
      </c>
      <c r="ES203" s="9">
        <v>0</v>
      </c>
      <c r="ET203" s="9">
        <v>0</v>
      </c>
      <c r="EU203" s="9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31">
        <f t="shared" ref="FC203:FC266" si="33">SUM(EM203:FB203)</f>
        <v>0</v>
      </c>
      <c r="FD203" s="32">
        <f t="shared" ref="FD203:FD266" si="34">SUM(AN203+BE203+BV203+CM203+DD203+DU203+EL203+FC203)</f>
        <v>0</v>
      </c>
    </row>
    <row r="204" spans="1:160" customFormat="1" ht="105" hidden="1" x14ac:dyDescent="0.25">
      <c r="A204" s="6" t="s">
        <v>592</v>
      </c>
      <c r="B204" s="6" t="s">
        <v>1142</v>
      </c>
      <c r="C204" s="6" t="s">
        <v>247</v>
      </c>
      <c r="D204" s="6" t="s">
        <v>249</v>
      </c>
      <c r="E204" s="6" t="s">
        <v>260</v>
      </c>
      <c r="F204" s="6">
        <v>100</v>
      </c>
      <c r="G204" s="19">
        <v>25</v>
      </c>
      <c r="H204" s="8"/>
      <c r="I204" s="8"/>
      <c r="J204" s="8"/>
      <c r="K204" s="8"/>
      <c r="L204" s="8"/>
      <c r="M204" s="8" t="s">
        <v>2012</v>
      </c>
      <c r="N204" s="8" t="s">
        <v>1966</v>
      </c>
      <c r="O204" s="8">
        <v>4103</v>
      </c>
      <c r="P204" s="8" t="s">
        <v>2037</v>
      </c>
      <c r="Q204" s="1" t="s">
        <v>263</v>
      </c>
      <c r="R204" s="1">
        <v>12</v>
      </c>
      <c r="S204" s="8">
        <v>4</v>
      </c>
      <c r="T204" s="10" t="s">
        <v>1412</v>
      </c>
      <c r="U204" s="10" t="s">
        <v>1413</v>
      </c>
      <c r="V204" s="8"/>
      <c r="W204" s="8"/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31">
        <f t="shared" si="27"/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31">
        <f t="shared" si="28"/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31">
        <f t="shared" si="29"/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f t="shared" ref="CM204:CM267" si="35">SUM(BW204:CL204)</f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31">
        <f t="shared" si="30"/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31">
        <f t="shared" si="31"/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f t="shared" si="32"/>
        <v>0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0</v>
      </c>
      <c r="ES204" s="9">
        <v>0</v>
      </c>
      <c r="ET204" s="9">
        <v>0</v>
      </c>
      <c r="EU204" s="9">
        <v>0</v>
      </c>
      <c r="EV204" s="9">
        <v>0</v>
      </c>
      <c r="EW204" s="9">
        <v>0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31">
        <f t="shared" si="33"/>
        <v>0</v>
      </c>
      <c r="FD204" s="32">
        <f t="shared" si="34"/>
        <v>0</v>
      </c>
    </row>
    <row r="205" spans="1:160" customFormat="1" ht="75" hidden="1" x14ac:dyDescent="0.25">
      <c r="A205" s="6" t="s">
        <v>592</v>
      </c>
      <c r="B205" s="6" t="s">
        <v>1142</v>
      </c>
      <c r="C205" s="6" t="s">
        <v>247</v>
      </c>
      <c r="D205" s="6" t="s">
        <v>249</v>
      </c>
      <c r="E205" s="6" t="s">
        <v>260</v>
      </c>
      <c r="F205" s="6">
        <v>100</v>
      </c>
      <c r="G205" s="19">
        <v>25</v>
      </c>
      <c r="H205" s="8"/>
      <c r="I205" s="8"/>
      <c r="J205" s="8"/>
      <c r="K205" s="8"/>
      <c r="L205" s="8"/>
      <c r="M205" s="8" t="s">
        <v>2012</v>
      </c>
      <c r="N205" s="8" t="s">
        <v>1966</v>
      </c>
      <c r="O205" s="8">
        <v>4103</v>
      </c>
      <c r="P205" s="8" t="s">
        <v>2037</v>
      </c>
      <c r="Q205" s="1" t="s">
        <v>264</v>
      </c>
      <c r="R205" s="1">
        <v>1</v>
      </c>
      <c r="S205" s="8" t="s">
        <v>1939</v>
      </c>
      <c r="T205" s="10" t="s">
        <v>1413</v>
      </c>
      <c r="U205" s="10" t="s">
        <v>1414</v>
      </c>
      <c r="V205" s="8"/>
      <c r="W205" s="8"/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31">
        <f t="shared" si="27"/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31">
        <f t="shared" si="28"/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31">
        <f t="shared" si="29"/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f t="shared" si="35"/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31">
        <f t="shared" si="30"/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31">
        <f t="shared" si="31"/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f t="shared" si="32"/>
        <v>0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0</v>
      </c>
      <c r="ES205" s="9">
        <v>0</v>
      </c>
      <c r="ET205" s="9">
        <v>0</v>
      </c>
      <c r="EU205" s="9">
        <v>0</v>
      </c>
      <c r="EV205" s="9">
        <v>0</v>
      </c>
      <c r="EW205" s="9">
        <v>0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31">
        <f t="shared" si="33"/>
        <v>0</v>
      </c>
      <c r="FD205" s="32">
        <f t="shared" si="34"/>
        <v>0</v>
      </c>
    </row>
    <row r="206" spans="1:160" customFormat="1" ht="75" hidden="1" x14ac:dyDescent="0.25">
      <c r="A206" s="6" t="s">
        <v>592</v>
      </c>
      <c r="B206" s="6" t="s">
        <v>1142</v>
      </c>
      <c r="C206" s="6" t="s">
        <v>247</v>
      </c>
      <c r="D206" s="6" t="s">
        <v>249</v>
      </c>
      <c r="E206" s="6" t="s">
        <v>260</v>
      </c>
      <c r="F206" s="6">
        <v>100</v>
      </c>
      <c r="G206" s="19">
        <v>25</v>
      </c>
      <c r="H206" s="8"/>
      <c r="I206" s="8"/>
      <c r="J206" s="8"/>
      <c r="K206" s="8"/>
      <c r="L206" s="8"/>
      <c r="M206" s="8" t="s">
        <v>2012</v>
      </c>
      <c r="N206" s="8" t="s">
        <v>1966</v>
      </c>
      <c r="O206" s="8">
        <v>4103</v>
      </c>
      <c r="P206" s="8" t="s">
        <v>2037</v>
      </c>
      <c r="Q206" s="1" t="s">
        <v>265</v>
      </c>
      <c r="R206" s="1">
        <v>2</v>
      </c>
      <c r="S206" s="8">
        <v>1</v>
      </c>
      <c r="T206" s="10" t="s">
        <v>1414</v>
      </c>
      <c r="U206" s="10" t="s">
        <v>1415</v>
      </c>
      <c r="V206" s="8"/>
      <c r="W206" s="8"/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31">
        <f t="shared" si="27"/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31">
        <f t="shared" si="28"/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31">
        <f t="shared" si="29"/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f t="shared" si="35"/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31">
        <f t="shared" si="30"/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31">
        <f t="shared" si="31"/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9">
        <v>0</v>
      </c>
      <c r="EB206" s="9">
        <v>0</v>
      </c>
      <c r="EC206" s="9">
        <v>0</v>
      </c>
      <c r="ED206" s="9">
        <v>0</v>
      </c>
      <c r="EE206" s="9">
        <v>0</v>
      </c>
      <c r="EF206" s="9">
        <v>0</v>
      </c>
      <c r="EG206" s="9">
        <v>0</v>
      </c>
      <c r="EH206" s="9">
        <v>0</v>
      </c>
      <c r="EI206" s="9">
        <v>0</v>
      </c>
      <c r="EJ206" s="9">
        <v>0</v>
      </c>
      <c r="EK206" s="9">
        <v>0</v>
      </c>
      <c r="EL206" s="9">
        <f t="shared" si="32"/>
        <v>0</v>
      </c>
      <c r="EM206" s="9">
        <v>0</v>
      </c>
      <c r="EN206" s="9">
        <v>0</v>
      </c>
      <c r="EO206" s="9">
        <v>0</v>
      </c>
      <c r="EP206" s="9">
        <v>0</v>
      </c>
      <c r="EQ206" s="9">
        <v>0</v>
      </c>
      <c r="ER206" s="9">
        <v>0</v>
      </c>
      <c r="ES206" s="9">
        <v>0</v>
      </c>
      <c r="ET206" s="9">
        <v>0</v>
      </c>
      <c r="EU206" s="9">
        <v>0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31">
        <f t="shared" si="33"/>
        <v>0</v>
      </c>
      <c r="FD206" s="32">
        <f t="shared" si="34"/>
        <v>0</v>
      </c>
    </row>
    <row r="207" spans="1:160" customFormat="1" ht="105" hidden="1" x14ac:dyDescent="0.25">
      <c r="A207" s="6" t="s">
        <v>592</v>
      </c>
      <c r="B207" s="6" t="s">
        <v>1142</v>
      </c>
      <c r="C207" s="6" t="s">
        <v>270</v>
      </c>
      <c r="D207" s="6" t="s">
        <v>267</v>
      </c>
      <c r="E207" s="6" t="s">
        <v>266</v>
      </c>
      <c r="F207" s="6">
        <v>100</v>
      </c>
      <c r="G207" s="19">
        <v>29</v>
      </c>
      <c r="H207" s="8"/>
      <c r="I207" s="8"/>
      <c r="J207" s="8"/>
      <c r="K207" s="8"/>
      <c r="L207" s="8"/>
      <c r="M207" s="8" t="s">
        <v>2012</v>
      </c>
      <c r="N207" s="8" t="s">
        <v>1966</v>
      </c>
      <c r="O207" s="8">
        <v>4103</v>
      </c>
      <c r="P207" s="8" t="s">
        <v>2037</v>
      </c>
      <c r="Q207" s="1" t="s">
        <v>268</v>
      </c>
      <c r="R207" s="1">
        <v>35</v>
      </c>
      <c r="S207" s="8">
        <v>10</v>
      </c>
      <c r="T207" s="10" t="s">
        <v>1415</v>
      </c>
      <c r="U207" s="10" t="s">
        <v>1416</v>
      </c>
      <c r="V207" s="8"/>
      <c r="W207" s="8"/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31">
        <f t="shared" si="27"/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31">
        <f t="shared" si="28"/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31">
        <f t="shared" si="29"/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f t="shared" si="35"/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31">
        <f t="shared" si="30"/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31">
        <f t="shared" si="31"/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9">
        <v>0</v>
      </c>
      <c r="EB207" s="9">
        <v>0</v>
      </c>
      <c r="EC207" s="9">
        <v>0</v>
      </c>
      <c r="ED207" s="9">
        <v>0</v>
      </c>
      <c r="EE207" s="9">
        <v>0</v>
      </c>
      <c r="EF207" s="9">
        <v>0</v>
      </c>
      <c r="EG207" s="9">
        <v>0</v>
      </c>
      <c r="EH207" s="9">
        <v>0</v>
      </c>
      <c r="EI207" s="9">
        <v>0</v>
      </c>
      <c r="EJ207" s="9">
        <v>0</v>
      </c>
      <c r="EK207" s="9">
        <v>0</v>
      </c>
      <c r="EL207" s="9">
        <f t="shared" si="32"/>
        <v>0</v>
      </c>
      <c r="EM207" s="9">
        <v>0</v>
      </c>
      <c r="EN207" s="9">
        <v>0</v>
      </c>
      <c r="EO207" s="9">
        <v>0</v>
      </c>
      <c r="EP207" s="9">
        <v>0</v>
      </c>
      <c r="EQ207" s="9">
        <v>0</v>
      </c>
      <c r="ER207" s="9">
        <v>0</v>
      </c>
      <c r="ES207" s="9">
        <v>0</v>
      </c>
      <c r="ET207" s="9">
        <v>0</v>
      </c>
      <c r="EU207" s="9">
        <v>0</v>
      </c>
      <c r="EV207" s="9">
        <v>0</v>
      </c>
      <c r="EW207" s="9">
        <v>0</v>
      </c>
      <c r="EX207" s="9">
        <v>0</v>
      </c>
      <c r="EY207" s="9">
        <v>0</v>
      </c>
      <c r="EZ207" s="9">
        <v>0</v>
      </c>
      <c r="FA207" s="9">
        <v>0</v>
      </c>
      <c r="FB207" s="9">
        <v>0</v>
      </c>
      <c r="FC207" s="31">
        <f t="shared" si="33"/>
        <v>0</v>
      </c>
      <c r="FD207" s="32">
        <f t="shared" si="34"/>
        <v>0</v>
      </c>
    </row>
    <row r="208" spans="1:160" customFormat="1" ht="105" hidden="1" x14ac:dyDescent="0.25">
      <c r="A208" s="6" t="s">
        <v>592</v>
      </c>
      <c r="B208" s="6" t="s">
        <v>1142</v>
      </c>
      <c r="C208" s="6" t="s">
        <v>270</v>
      </c>
      <c r="D208" s="6" t="s">
        <v>267</v>
      </c>
      <c r="E208" s="6" t="s">
        <v>266</v>
      </c>
      <c r="F208" s="6">
        <v>100</v>
      </c>
      <c r="G208" s="19">
        <v>29</v>
      </c>
      <c r="H208" s="8"/>
      <c r="I208" s="8"/>
      <c r="J208" s="8"/>
      <c r="K208" s="8"/>
      <c r="L208" s="8"/>
      <c r="M208" s="8" t="s">
        <v>2012</v>
      </c>
      <c r="N208" s="8" t="s">
        <v>1966</v>
      </c>
      <c r="O208" s="8">
        <v>4103</v>
      </c>
      <c r="P208" s="8" t="s">
        <v>2037</v>
      </c>
      <c r="Q208" s="1" t="s">
        <v>269</v>
      </c>
      <c r="R208" s="1">
        <v>3</v>
      </c>
      <c r="S208" s="8">
        <v>1</v>
      </c>
      <c r="T208" s="10" t="s">
        <v>1416</v>
      </c>
      <c r="U208" s="10" t="s">
        <v>1417</v>
      </c>
      <c r="V208" s="8"/>
      <c r="W208" s="8"/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31">
        <f t="shared" si="27"/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31">
        <f t="shared" si="28"/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31">
        <f t="shared" si="29"/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f t="shared" si="35"/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31">
        <f t="shared" si="30"/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31">
        <f t="shared" si="31"/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0</v>
      </c>
      <c r="EG208" s="9">
        <v>0</v>
      </c>
      <c r="EH208" s="9">
        <v>0</v>
      </c>
      <c r="EI208" s="9">
        <v>0</v>
      </c>
      <c r="EJ208" s="9">
        <v>0</v>
      </c>
      <c r="EK208" s="9">
        <v>0</v>
      </c>
      <c r="EL208" s="9">
        <f t="shared" si="32"/>
        <v>0</v>
      </c>
      <c r="EM208" s="9">
        <v>0</v>
      </c>
      <c r="EN208" s="9">
        <v>0</v>
      </c>
      <c r="EO208" s="9">
        <v>0</v>
      </c>
      <c r="EP208" s="9">
        <v>0</v>
      </c>
      <c r="EQ208" s="9">
        <v>0</v>
      </c>
      <c r="ER208" s="9">
        <v>0</v>
      </c>
      <c r="ES208" s="9">
        <v>0</v>
      </c>
      <c r="ET208" s="9">
        <v>0</v>
      </c>
      <c r="EU208" s="9">
        <v>0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31">
        <f t="shared" si="33"/>
        <v>0</v>
      </c>
      <c r="FD208" s="32">
        <f t="shared" si="34"/>
        <v>0</v>
      </c>
    </row>
    <row r="209" spans="1:160" customFormat="1" ht="105" hidden="1" x14ac:dyDescent="0.25">
      <c r="A209" s="6" t="s">
        <v>592</v>
      </c>
      <c r="B209" s="6" t="s">
        <v>1142</v>
      </c>
      <c r="C209" s="6" t="s">
        <v>270</v>
      </c>
      <c r="D209" s="6" t="s">
        <v>267</v>
      </c>
      <c r="E209" s="6" t="s">
        <v>272</v>
      </c>
      <c r="F209" s="6">
        <v>100</v>
      </c>
      <c r="G209" s="19">
        <v>35</v>
      </c>
      <c r="H209" s="8"/>
      <c r="I209" s="8"/>
      <c r="J209" s="8"/>
      <c r="K209" s="8"/>
      <c r="L209" s="8"/>
      <c r="M209" s="8" t="s">
        <v>2012</v>
      </c>
      <c r="N209" s="8" t="s">
        <v>1966</v>
      </c>
      <c r="O209" s="8">
        <v>4103</v>
      </c>
      <c r="P209" s="8" t="s">
        <v>2037</v>
      </c>
      <c r="Q209" s="1" t="s">
        <v>273</v>
      </c>
      <c r="R209" s="1">
        <v>100</v>
      </c>
      <c r="S209" s="8">
        <v>25</v>
      </c>
      <c r="T209" s="10" t="s">
        <v>1417</v>
      </c>
      <c r="U209" s="10" t="s">
        <v>1418</v>
      </c>
      <c r="V209" s="8"/>
      <c r="W209" s="8"/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31">
        <f t="shared" si="27"/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31">
        <f t="shared" si="28"/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31">
        <f t="shared" si="29"/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f t="shared" si="35"/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31">
        <f t="shared" si="30"/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31">
        <f t="shared" si="31"/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9">
        <v>0</v>
      </c>
      <c r="EB209" s="9">
        <v>0</v>
      </c>
      <c r="EC209" s="9">
        <v>0</v>
      </c>
      <c r="ED209" s="9">
        <v>0</v>
      </c>
      <c r="EE209" s="9">
        <v>0</v>
      </c>
      <c r="EF209" s="9">
        <v>0</v>
      </c>
      <c r="EG209" s="9">
        <v>0</v>
      </c>
      <c r="EH209" s="9">
        <v>0</v>
      </c>
      <c r="EI209" s="9">
        <v>0</v>
      </c>
      <c r="EJ209" s="9">
        <v>0</v>
      </c>
      <c r="EK209" s="9">
        <v>0</v>
      </c>
      <c r="EL209" s="9">
        <f t="shared" si="32"/>
        <v>0</v>
      </c>
      <c r="EM209" s="9">
        <v>0</v>
      </c>
      <c r="EN209" s="9">
        <v>0</v>
      </c>
      <c r="EO209" s="9">
        <v>0</v>
      </c>
      <c r="EP209" s="9">
        <v>0</v>
      </c>
      <c r="EQ209" s="9">
        <v>0</v>
      </c>
      <c r="ER209" s="9">
        <v>0</v>
      </c>
      <c r="ES209" s="9">
        <v>0</v>
      </c>
      <c r="ET209" s="9">
        <v>0</v>
      </c>
      <c r="EU209" s="9">
        <v>0</v>
      </c>
      <c r="EV209" s="9">
        <v>0</v>
      </c>
      <c r="EW209" s="9">
        <v>0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31">
        <f t="shared" si="33"/>
        <v>0</v>
      </c>
      <c r="FD209" s="32">
        <f t="shared" si="34"/>
        <v>0</v>
      </c>
    </row>
    <row r="210" spans="1:160" customFormat="1" ht="105" hidden="1" x14ac:dyDescent="0.25">
      <c r="A210" s="6" t="s">
        <v>592</v>
      </c>
      <c r="B210" s="6" t="s">
        <v>1142</v>
      </c>
      <c r="C210" s="6" t="s">
        <v>270</v>
      </c>
      <c r="D210" s="6" t="s">
        <v>267</v>
      </c>
      <c r="E210" s="6" t="s">
        <v>272</v>
      </c>
      <c r="F210" s="6">
        <v>100</v>
      </c>
      <c r="G210" s="19">
        <v>35</v>
      </c>
      <c r="H210" s="8"/>
      <c r="I210" s="8"/>
      <c r="J210" s="8"/>
      <c r="K210" s="8"/>
      <c r="L210" s="8"/>
      <c r="M210" s="8" t="s">
        <v>2012</v>
      </c>
      <c r="N210" s="8" t="s">
        <v>1966</v>
      </c>
      <c r="O210" s="8">
        <v>4103</v>
      </c>
      <c r="P210" s="8" t="s">
        <v>2037</v>
      </c>
      <c r="Q210" s="1" t="s">
        <v>277</v>
      </c>
      <c r="R210" s="1">
        <v>1000</v>
      </c>
      <c r="S210" s="8">
        <v>350</v>
      </c>
      <c r="T210" s="10" t="s">
        <v>1418</v>
      </c>
      <c r="U210" s="10" t="s">
        <v>1419</v>
      </c>
      <c r="V210" s="8"/>
      <c r="W210" s="8"/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31">
        <f t="shared" si="27"/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31">
        <f t="shared" si="28"/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31">
        <f t="shared" si="29"/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f t="shared" si="35"/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31">
        <f t="shared" si="30"/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0</v>
      </c>
      <c r="DS210" s="9">
        <v>0</v>
      </c>
      <c r="DT210" s="9">
        <v>0</v>
      </c>
      <c r="DU210" s="31">
        <f t="shared" si="31"/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9">
        <v>0</v>
      </c>
      <c r="EB210" s="9">
        <v>0</v>
      </c>
      <c r="EC210" s="9">
        <v>0</v>
      </c>
      <c r="ED210" s="9">
        <v>0</v>
      </c>
      <c r="EE210" s="9">
        <v>0</v>
      </c>
      <c r="EF210" s="9">
        <v>0</v>
      </c>
      <c r="EG210" s="9">
        <v>0</v>
      </c>
      <c r="EH210" s="9">
        <v>0</v>
      </c>
      <c r="EI210" s="9">
        <v>0</v>
      </c>
      <c r="EJ210" s="9">
        <v>0</v>
      </c>
      <c r="EK210" s="9">
        <v>0</v>
      </c>
      <c r="EL210" s="9">
        <f t="shared" si="32"/>
        <v>0</v>
      </c>
      <c r="EM210" s="9">
        <v>0</v>
      </c>
      <c r="EN210" s="9">
        <v>0</v>
      </c>
      <c r="EO210" s="9">
        <v>0</v>
      </c>
      <c r="EP210" s="9">
        <v>0</v>
      </c>
      <c r="EQ210" s="9">
        <v>0</v>
      </c>
      <c r="ER210" s="9">
        <v>0</v>
      </c>
      <c r="ES210" s="9">
        <v>0</v>
      </c>
      <c r="ET210" s="9">
        <v>0</v>
      </c>
      <c r="EU210" s="9">
        <v>0</v>
      </c>
      <c r="EV210" s="9">
        <v>0</v>
      </c>
      <c r="EW210" s="9">
        <v>0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31">
        <f t="shared" si="33"/>
        <v>0</v>
      </c>
      <c r="FD210" s="32">
        <f t="shared" si="34"/>
        <v>0</v>
      </c>
    </row>
    <row r="211" spans="1:160" customFormat="1" ht="105" hidden="1" x14ac:dyDescent="0.25">
      <c r="A211" s="6" t="s">
        <v>592</v>
      </c>
      <c r="B211" s="6" t="s">
        <v>1142</v>
      </c>
      <c r="C211" s="6" t="s">
        <v>270</v>
      </c>
      <c r="D211" s="6" t="s">
        <v>267</v>
      </c>
      <c r="E211" s="6" t="s">
        <v>272</v>
      </c>
      <c r="F211" s="6">
        <v>100</v>
      </c>
      <c r="G211" s="19">
        <v>35</v>
      </c>
      <c r="H211" s="8"/>
      <c r="I211" s="8"/>
      <c r="J211" s="8"/>
      <c r="K211" s="8"/>
      <c r="L211" s="8"/>
      <c r="M211" s="8" t="s">
        <v>2012</v>
      </c>
      <c r="N211" s="8" t="s">
        <v>1966</v>
      </c>
      <c r="O211" s="8">
        <v>4103</v>
      </c>
      <c r="P211" s="8" t="s">
        <v>2037</v>
      </c>
      <c r="Q211" s="1" t="s">
        <v>271</v>
      </c>
      <c r="R211" s="1">
        <v>1</v>
      </c>
      <c r="S211" s="8">
        <v>1</v>
      </c>
      <c r="T211" s="10" t="s">
        <v>1419</v>
      </c>
      <c r="U211" s="10" t="s">
        <v>1420</v>
      </c>
      <c r="V211" s="8"/>
      <c r="W211" s="8"/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31">
        <f t="shared" si="27"/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31">
        <f t="shared" si="28"/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31">
        <f t="shared" si="29"/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f t="shared" si="35"/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31">
        <f t="shared" si="30"/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31">
        <f t="shared" si="31"/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9">
        <v>0</v>
      </c>
      <c r="EB211" s="9">
        <v>0</v>
      </c>
      <c r="EC211" s="9">
        <v>0</v>
      </c>
      <c r="ED211" s="9">
        <v>0</v>
      </c>
      <c r="EE211" s="9">
        <v>0</v>
      </c>
      <c r="EF211" s="9">
        <v>0</v>
      </c>
      <c r="EG211" s="9">
        <v>0</v>
      </c>
      <c r="EH211" s="9">
        <v>0</v>
      </c>
      <c r="EI211" s="9">
        <v>0</v>
      </c>
      <c r="EJ211" s="9">
        <v>0</v>
      </c>
      <c r="EK211" s="9">
        <v>0</v>
      </c>
      <c r="EL211" s="9">
        <f t="shared" si="32"/>
        <v>0</v>
      </c>
      <c r="EM211" s="9">
        <v>0</v>
      </c>
      <c r="EN211" s="9">
        <v>0</v>
      </c>
      <c r="EO211" s="9">
        <v>0</v>
      </c>
      <c r="EP211" s="9">
        <v>0</v>
      </c>
      <c r="EQ211" s="9">
        <v>0</v>
      </c>
      <c r="ER211" s="9">
        <v>0</v>
      </c>
      <c r="ES211" s="9">
        <v>0</v>
      </c>
      <c r="ET211" s="9">
        <v>0</v>
      </c>
      <c r="EU211" s="9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31">
        <f t="shared" si="33"/>
        <v>0</v>
      </c>
      <c r="FD211" s="32">
        <f t="shared" si="34"/>
        <v>0</v>
      </c>
    </row>
    <row r="212" spans="1:160" customFormat="1" ht="105" hidden="1" x14ac:dyDescent="0.25">
      <c r="A212" s="6" t="s">
        <v>592</v>
      </c>
      <c r="B212" s="6" t="s">
        <v>1142</v>
      </c>
      <c r="C212" s="6" t="s">
        <v>270</v>
      </c>
      <c r="D212" s="6" t="s">
        <v>267</v>
      </c>
      <c r="E212" s="6" t="s">
        <v>272</v>
      </c>
      <c r="F212" s="6">
        <v>100</v>
      </c>
      <c r="G212" s="19">
        <v>35</v>
      </c>
      <c r="H212" s="8"/>
      <c r="I212" s="8"/>
      <c r="J212" s="8"/>
      <c r="K212" s="8"/>
      <c r="L212" s="8"/>
      <c r="M212" s="8" t="s">
        <v>2012</v>
      </c>
      <c r="N212" s="8" t="s">
        <v>1966</v>
      </c>
      <c r="O212" s="8">
        <v>4103</v>
      </c>
      <c r="P212" s="8" t="s">
        <v>2037</v>
      </c>
      <c r="Q212" s="1" t="s">
        <v>276</v>
      </c>
      <c r="R212" s="1">
        <v>60</v>
      </c>
      <c r="S212" s="8">
        <v>20</v>
      </c>
      <c r="T212" s="10" t="s">
        <v>1420</v>
      </c>
      <c r="U212" s="10" t="s">
        <v>1421</v>
      </c>
      <c r="V212" s="8"/>
      <c r="W212" s="8"/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31">
        <f t="shared" si="27"/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31">
        <f t="shared" si="28"/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31">
        <f t="shared" si="29"/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f t="shared" si="35"/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31">
        <f t="shared" si="30"/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31">
        <f t="shared" si="31"/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9">
        <v>0</v>
      </c>
      <c r="EB212" s="9">
        <v>0</v>
      </c>
      <c r="EC212" s="9">
        <v>0</v>
      </c>
      <c r="ED212" s="9">
        <v>0</v>
      </c>
      <c r="EE212" s="9">
        <v>0</v>
      </c>
      <c r="EF212" s="9">
        <v>0</v>
      </c>
      <c r="EG212" s="9">
        <v>0</v>
      </c>
      <c r="EH212" s="9">
        <v>0</v>
      </c>
      <c r="EI212" s="9">
        <v>0</v>
      </c>
      <c r="EJ212" s="9">
        <v>0</v>
      </c>
      <c r="EK212" s="9">
        <v>0</v>
      </c>
      <c r="EL212" s="9">
        <f t="shared" si="32"/>
        <v>0</v>
      </c>
      <c r="EM212" s="9">
        <v>0</v>
      </c>
      <c r="EN212" s="9">
        <v>0</v>
      </c>
      <c r="EO212" s="9">
        <v>0</v>
      </c>
      <c r="EP212" s="9">
        <v>0</v>
      </c>
      <c r="EQ212" s="9">
        <v>0</v>
      </c>
      <c r="ER212" s="9">
        <v>0</v>
      </c>
      <c r="ES212" s="9">
        <v>0</v>
      </c>
      <c r="ET212" s="9">
        <v>0</v>
      </c>
      <c r="EU212" s="9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31">
        <f t="shared" si="33"/>
        <v>0</v>
      </c>
      <c r="FD212" s="32">
        <f t="shared" si="34"/>
        <v>0</v>
      </c>
    </row>
    <row r="213" spans="1:160" customFormat="1" ht="105" hidden="1" x14ac:dyDescent="0.25">
      <c r="A213" s="6" t="s">
        <v>592</v>
      </c>
      <c r="B213" s="6" t="s">
        <v>1142</v>
      </c>
      <c r="C213" s="6" t="s">
        <v>270</v>
      </c>
      <c r="D213" s="6" t="s">
        <v>267</v>
      </c>
      <c r="E213" s="6" t="s">
        <v>272</v>
      </c>
      <c r="F213" s="6">
        <v>100</v>
      </c>
      <c r="G213" s="19">
        <v>35</v>
      </c>
      <c r="H213" s="8"/>
      <c r="I213" s="8"/>
      <c r="J213" s="8"/>
      <c r="K213" s="8"/>
      <c r="L213" s="8"/>
      <c r="M213" s="8" t="s">
        <v>2012</v>
      </c>
      <c r="N213" s="8" t="s">
        <v>1966</v>
      </c>
      <c r="O213" s="8">
        <v>4103</v>
      </c>
      <c r="P213" s="8" t="s">
        <v>2037</v>
      </c>
      <c r="Q213" s="1" t="s">
        <v>274</v>
      </c>
      <c r="R213" s="1">
        <v>4</v>
      </c>
      <c r="S213" s="8">
        <v>1</v>
      </c>
      <c r="T213" s="10" t="s">
        <v>1421</v>
      </c>
      <c r="U213" s="10" t="s">
        <v>1422</v>
      </c>
      <c r="V213" s="8"/>
      <c r="W213" s="8"/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31">
        <f t="shared" si="27"/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31">
        <f t="shared" si="28"/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31">
        <f t="shared" si="29"/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f t="shared" si="35"/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31">
        <f t="shared" si="30"/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31">
        <f t="shared" si="31"/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0</v>
      </c>
      <c r="EG213" s="9">
        <v>0</v>
      </c>
      <c r="EH213" s="9">
        <v>0</v>
      </c>
      <c r="EI213" s="9">
        <v>0</v>
      </c>
      <c r="EJ213" s="9">
        <v>0</v>
      </c>
      <c r="EK213" s="9">
        <v>0</v>
      </c>
      <c r="EL213" s="9">
        <f t="shared" si="32"/>
        <v>0</v>
      </c>
      <c r="EM213" s="9">
        <v>0</v>
      </c>
      <c r="EN213" s="9">
        <v>0</v>
      </c>
      <c r="EO213" s="9">
        <v>0</v>
      </c>
      <c r="EP213" s="9">
        <v>0</v>
      </c>
      <c r="EQ213" s="9">
        <v>0</v>
      </c>
      <c r="ER213" s="9">
        <v>0</v>
      </c>
      <c r="ES213" s="9">
        <v>0</v>
      </c>
      <c r="ET213" s="9">
        <v>0</v>
      </c>
      <c r="EU213" s="9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31">
        <f t="shared" si="33"/>
        <v>0</v>
      </c>
      <c r="FD213" s="32">
        <f t="shared" si="34"/>
        <v>0</v>
      </c>
    </row>
    <row r="214" spans="1:160" customFormat="1" ht="105" hidden="1" x14ac:dyDescent="0.25">
      <c r="A214" s="6" t="s">
        <v>592</v>
      </c>
      <c r="B214" s="6" t="s">
        <v>1142</v>
      </c>
      <c r="C214" s="6" t="s">
        <v>270</v>
      </c>
      <c r="D214" s="6" t="s">
        <v>267</v>
      </c>
      <c r="E214" s="6" t="s">
        <v>272</v>
      </c>
      <c r="F214" s="6">
        <v>100</v>
      </c>
      <c r="G214" s="19">
        <v>35</v>
      </c>
      <c r="H214" s="8"/>
      <c r="I214" s="8"/>
      <c r="J214" s="8"/>
      <c r="K214" s="8"/>
      <c r="L214" s="8"/>
      <c r="M214" s="8" t="s">
        <v>2012</v>
      </c>
      <c r="N214" s="8" t="s">
        <v>1966</v>
      </c>
      <c r="O214" s="8">
        <v>4103</v>
      </c>
      <c r="P214" s="8" t="s">
        <v>2037</v>
      </c>
      <c r="Q214" s="1" t="s">
        <v>275</v>
      </c>
      <c r="R214" s="1">
        <v>2</v>
      </c>
      <c r="S214" s="8">
        <v>1</v>
      </c>
      <c r="T214" s="10" t="s">
        <v>1422</v>
      </c>
      <c r="U214" s="10" t="s">
        <v>1423</v>
      </c>
      <c r="V214" s="8"/>
      <c r="W214" s="8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31">
        <f t="shared" si="27"/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  <c r="BE214" s="31">
        <f t="shared" si="28"/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31">
        <f t="shared" si="29"/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f t="shared" si="35"/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31">
        <f t="shared" si="30"/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31">
        <f t="shared" si="31"/>
        <v>0</v>
      </c>
      <c r="DV214" s="9">
        <v>0</v>
      </c>
      <c r="DW214" s="9">
        <v>0</v>
      </c>
      <c r="DX214" s="9">
        <v>0</v>
      </c>
      <c r="DY214" s="9">
        <v>0</v>
      </c>
      <c r="DZ214" s="9">
        <v>0</v>
      </c>
      <c r="EA214" s="9">
        <v>0</v>
      </c>
      <c r="EB214" s="9">
        <v>0</v>
      </c>
      <c r="EC214" s="9">
        <v>0</v>
      </c>
      <c r="ED214" s="9">
        <v>0</v>
      </c>
      <c r="EE214" s="9">
        <v>0</v>
      </c>
      <c r="EF214" s="9">
        <v>0</v>
      </c>
      <c r="EG214" s="9">
        <v>0</v>
      </c>
      <c r="EH214" s="9">
        <v>0</v>
      </c>
      <c r="EI214" s="9">
        <v>0</v>
      </c>
      <c r="EJ214" s="9">
        <v>0</v>
      </c>
      <c r="EK214" s="9">
        <v>0</v>
      </c>
      <c r="EL214" s="9">
        <f t="shared" si="32"/>
        <v>0</v>
      </c>
      <c r="EM214" s="9">
        <v>0</v>
      </c>
      <c r="EN214" s="9">
        <v>0</v>
      </c>
      <c r="EO214" s="9">
        <v>0</v>
      </c>
      <c r="EP214" s="9">
        <v>0</v>
      </c>
      <c r="EQ214" s="9">
        <v>0</v>
      </c>
      <c r="ER214" s="9">
        <v>0</v>
      </c>
      <c r="ES214" s="9">
        <v>0</v>
      </c>
      <c r="ET214" s="9">
        <v>0</v>
      </c>
      <c r="EU214" s="9">
        <v>0</v>
      </c>
      <c r="EV214" s="9">
        <v>0</v>
      </c>
      <c r="EW214" s="9">
        <v>0</v>
      </c>
      <c r="EX214" s="9">
        <v>0</v>
      </c>
      <c r="EY214" s="9">
        <v>0</v>
      </c>
      <c r="EZ214" s="9">
        <v>0</v>
      </c>
      <c r="FA214" s="9">
        <v>0</v>
      </c>
      <c r="FB214" s="9">
        <v>0</v>
      </c>
      <c r="FC214" s="31">
        <f t="shared" si="33"/>
        <v>0</v>
      </c>
      <c r="FD214" s="32">
        <f t="shared" si="34"/>
        <v>0</v>
      </c>
    </row>
    <row r="215" spans="1:160" customFormat="1" ht="60" hidden="1" x14ac:dyDescent="0.25">
      <c r="A215" s="6" t="s">
        <v>592</v>
      </c>
      <c r="B215" s="6" t="s">
        <v>1143</v>
      </c>
      <c r="C215" s="6" t="s">
        <v>278</v>
      </c>
      <c r="D215" s="6" t="s">
        <v>280</v>
      </c>
      <c r="E215" s="6" t="s">
        <v>279</v>
      </c>
      <c r="F215" s="6">
        <v>100</v>
      </c>
      <c r="G215" s="19">
        <v>25</v>
      </c>
      <c r="H215" s="8"/>
      <c r="I215" s="8"/>
      <c r="J215" s="8"/>
      <c r="K215" s="8"/>
      <c r="L215" s="8"/>
      <c r="M215" s="8" t="s">
        <v>2012</v>
      </c>
      <c r="N215" s="8" t="s">
        <v>1961</v>
      </c>
      <c r="O215" s="8">
        <v>4102</v>
      </c>
      <c r="P215" s="8" t="s">
        <v>2037</v>
      </c>
      <c r="Q215" s="1" t="s">
        <v>281</v>
      </c>
      <c r="R215" s="1">
        <v>20</v>
      </c>
      <c r="S215" s="8">
        <v>5</v>
      </c>
      <c r="T215" s="10" t="s">
        <v>1423</v>
      </c>
      <c r="U215" s="10" t="s">
        <v>1424</v>
      </c>
      <c r="V215" s="8"/>
      <c r="W215" s="8"/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31">
        <f t="shared" si="27"/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31">
        <f t="shared" si="28"/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31">
        <f t="shared" si="29"/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f t="shared" si="35"/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31">
        <f t="shared" si="30"/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31">
        <f t="shared" si="31"/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>
        <v>0</v>
      </c>
      <c r="ED215" s="9">
        <v>0</v>
      </c>
      <c r="EE215" s="9">
        <v>0</v>
      </c>
      <c r="EF215" s="9">
        <v>0</v>
      </c>
      <c r="EG215" s="9">
        <v>0</v>
      </c>
      <c r="EH215" s="9">
        <v>0</v>
      </c>
      <c r="EI215" s="9">
        <v>0</v>
      </c>
      <c r="EJ215" s="9">
        <v>0</v>
      </c>
      <c r="EK215" s="9">
        <v>0</v>
      </c>
      <c r="EL215" s="9">
        <f t="shared" si="32"/>
        <v>0</v>
      </c>
      <c r="EM215" s="9">
        <v>0</v>
      </c>
      <c r="EN215" s="9">
        <v>0</v>
      </c>
      <c r="EO215" s="9">
        <v>0</v>
      </c>
      <c r="EP215" s="9">
        <v>0</v>
      </c>
      <c r="EQ215" s="9">
        <v>0</v>
      </c>
      <c r="ER215" s="9">
        <v>0</v>
      </c>
      <c r="ES215" s="9">
        <v>0</v>
      </c>
      <c r="ET215" s="9">
        <v>0</v>
      </c>
      <c r="EU215" s="9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31">
        <f t="shared" si="33"/>
        <v>0</v>
      </c>
      <c r="FD215" s="32">
        <f t="shared" si="34"/>
        <v>0</v>
      </c>
    </row>
    <row r="216" spans="1:160" customFormat="1" ht="60" hidden="1" x14ac:dyDescent="0.25">
      <c r="A216" s="6" t="s">
        <v>592</v>
      </c>
      <c r="B216" s="6" t="s">
        <v>1143</v>
      </c>
      <c r="C216" s="6" t="s">
        <v>278</v>
      </c>
      <c r="D216" s="6" t="s">
        <v>280</v>
      </c>
      <c r="E216" s="6" t="s">
        <v>279</v>
      </c>
      <c r="F216" s="6">
        <v>100</v>
      </c>
      <c r="G216" s="19">
        <v>25</v>
      </c>
      <c r="H216" s="8"/>
      <c r="I216" s="8"/>
      <c r="J216" s="8"/>
      <c r="K216" s="8"/>
      <c r="L216" s="8"/>
      <c r="M216" s="8" t="s">
        <v>2012</v>
      </c>
      <c r="N216" s="8" t="s">
        <v>1961</v>
      </c>
      <c r="O216" s="8">
        <v>4102</v>
      </c>
      <c r="P216" s="8" t="s">
        <v>2037</v>
      </c>
      <c r="Q216" s="1" t="s">
        <v>282</v>
      </c>
      <c r="R216" s="1">
        <v>1</v>
      </c>
      <c r="S216" s="8">
        <v>1</v>
      </c>
      <c r="T216" s="10" t="s">
        <v>1424</v>
      </c>
      <c r="U216" s="10" t="s">
        <v>1425</v>
      </c>
      <c r="V216" s="8"/>
      <c r="W216" s="8"/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31">
        <f t="shared" si="27"/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31">
        <f t="shared" si="28"/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31">
        <f t="shared" si="29"/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f t="shared" si="35"/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31">
        <f t="shared" si="30"/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31">
        <f t="shared" si="31"/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>
        <v>0</v>
      </c>
      <c r="ED216" s="9">
        <v>0</v>
      </c>
      <c r="EE216" s="9">
        <v>0</v>
      </c>
      <c r="EF216" s="9">
        <v>0</v>
      </c>
      <c r="EG216" s="9">
        <v>0</v>
      </c>
      <c r="EH216" s="9">
        <v>0</v>
      </c>
      <c r="EI216" s="9">
        <v>0</v>
      </c>
      <c r="EJ216" s="9">
        <v>0</v>
      </c>
      <c r="EK216" s="9">
        <v>0</v>
      </c>
      <c r="EL216" s="9">
        <f t="shared" si="32"/>
        <v>0</v>
      </c>
      <c r="EM216" s="9">
        <v>0</v>
      </c>
      <c r="EN216" s="9">
        <v>0</v>
      </c>
      <c r="EO216" s="9">
        <v>0</v>
      </c>
      <c r="EP216" s="9">
        <v>0</v>
      </c>
      <c r="EQ216" s="9">
        <v>0</v>
      </c>
      <c r="ER216" s="9">
        <v>0</v>
      </c>
      <c r="ES216" s="9">
        <v>0</v>
      </c>
      <c r="ET216" s="9">
        <v>0</v>
      </c>
      <c r="EU216" s="9">
        <v>0</v>
      </c>
      <c r="EV216" s="9">
        <v>0</v>
      </c>
      <c r="EW216" s="9">
        <v>0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31">
        <f t="shared" si="33"/>
        <v>0</v>
      </c>
      <c r="FD216" s="32">
        <f t="shared" si="34"/>
        <v>0</v>
      </c>
    </row>
    <row r="217" spans="1:160" customFormat="1" ht="60" hidden="1" x14ac:dyDescent="0.25">
      <c r="A217" s="6" t="s">
        <v>592</v>
      </c>
      <c r="B217" s="6" t="s">
        <v>1143</v>
      </c>
      <c r="C217" s="6" t="s">
        <v>278</v>
      </c>
      <c r="D217" s="6" t="s">
        <v>280</v>
      </c>
      <c r="E217" s="6" t="s">
        <v>279</v>
      </c>
      <c r="F217" s="6">
        <v>100</v>
      </c>
      <c r="G217" s="19">
        <v>25</v>
      </c>
      <c r="H217" s="8"/>
      <c r="I217" s="8"/>
      <c r="J217" s="8"/>
      <c r="K217" s="8"/>
      <c r="L217" s="8"/>
      <c r="M217" s="8" t="s">
        <v>2012</v>
      </c>
      <c r="N217" s="8" t="s">
        <v>1961</v>
      </c>
      <c r="O217" s="8">
        <v>4102</v>
      </c>
      <c r="P217" s="8" t="s">
        <v>2037</v>
      </c>
      <c r="Q217" s="1" t="s">
        <v>283</v>
      </c>
      <c r="R217" s="1">
        <v>12</v>
      </c>
      <c r="S217" s="8">
        <v>3</v>
      </c>
      <c r="T217" s="10" t="s">
        <v>1425</v>
      </c>
      <c r="U217" s="10" t="s">
        <v>1426</v>
      </c>
      <c r="V217" s="8"/>
      <c r="W217" s="8"/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31">
        <f t="shared" si="27"/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31">
        <f t="shared" si="28"/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31">
        <f t="shared" si="29"/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f t="shared" si="35"/>
        <v>0</v>
      </c>
      <c r="CN217" s="9">
        <v>0</v>
      </c>
      <c r="CO217" s="9">
        <v>0</v>
      </c>
      <c r="CP217" s="9">
        <v>0</v>
      </c>
      <c r="CQ217" s="9">
        <v>0</v>
      </c>
      <c r="CR217" s="9">
        <v>0</v>
      </c>
      <c r="CS217" s="9"/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31">
        <f t="shared" si="30"/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0</v>
      </c>
      <c r="DJ217" s="9">
        <v>0</v>
      </c>
      <c r="DK217" s="9">
        <v>0</v>
      </c>
      <c r="DL217" s="9">
        <v>0</v>
      </c>
      <c r="DM217" s="9">
        <v>0</v>
      </c>
      <c r="DN217" s="9">
        <v>0</v>
      </c>
      <c r="DO217" s="9">
        <v>0</v>
      </c>
      <c r="DP217" s="9">
        <v>0</v>
      </c>
      <c r="DQ217" s="9">
        <v>0</v>
      </c>
      <c r="DR217" s="9">
        <v>0</v>
      </c>
      <c r="DS217" s="9">
        <v>0</v>
      </c>
      <c r="DT217" s="9">
        <v>0</v>
      </c>
      <c r="DU217" s="31">
        <f t="shared" si="31"/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9">
        <v>0</v>
      </c>
      <c r="EB217" s="9">
        <v>0</v>
      </c>
      <c r="EC217" s="9">
        <v>0</v>
      </c>
      <c r="ED217" s="9">
        <v>0</v>
      </c>
      <c r="EE217" s="9">
        <v>0</v>
      </c>
      <c r="EF217" s="9">
        <v>0</v>
      </c>
      <c r="EG217" s="9">
        <v>0</v>
      </c>
      <c r="EH217" s="9">
        <v>0</v>
      </c>
      <c r="EI217" s="9">
        <v>0</v>
      </c>
      <c r="EJ217" s="9">
        <v>0</v>
      </c>
      <c r="EK217" s="9">
        <v>0</v>
      </c>
      <c r="EL217" s="9">
        <f t="shared" si="32"/>
        <v>0</v>
      </c>
      <c r="EM217" s="9">
        <v>0</v>
      </c>
      <c r="EN217" s="9">
        <v>0</v>
      </c>
      <c r="EO217" s="9">
        <v>0</v>
      </c>
      <c r="EP217" s="9">
        <v>0</v>
      </c>
      <c r="EQ217" s="9">
        <v>0</v>
      </c>
      <c r="ER217" s="9">
        <v>0</v>
      </c>
      <c r="ES217" s="9">
        <v>0</v>
      </c>
      <c r="ET217" s="9">
        <v>0</v>
      </c>
      <c r="EU217" s="9">
        <v>0</v>
      </c>
      <c r="EV217" s="9">
        <v>0</v>
      </c>
      <c r="EW217" s="9">
        <v>0</v>
      </c>
      <c r="EX217" s="9">
        <v>0</v>
      </c>
      <c r="EY217" s="9">
        <v>0</v>
      </c>
      <c r="EZ217" s="9">
        <v>0</v>
      </c>
      <c r="FA217" s="9">
        <v>0</v>
      </c>
      <c r="FB217" s="9">
        <v>0</v>
      </c>
      <c r="FC217" s="31">
        <f t="shared" si="33"/>
        <v>0</v>
      </c>
      <c r="FD217" s="32">
        <f t="shared" si="34"/>
        <v>0</v>
      </c>
    </row>
    <row r="218" spans="1:160" customFormat="1" ht="60" hidden="1" x14ac:dyDescent="0.25">
      <c r="A218" s="6" t="s">
        <v>592</v>
      </c>
      <c r="B218" s="6" t="s">
        <v>1143</v>
      </c>
      <c r="C218" s="6" t="s">
        <v>278</v>
      </c>
      <c r="D218" s="6" t="s">
        <v>280</v>
      </c>
      <c r="E218" s="6" t="s">
        <v>279</v>
      </c>
      <c r="F218" s="6">
        <v>100</v>
      </c>
      <c r="G218" s="19">
        <v>25</v>
      </c>
      <c r="H218" s="8"/>
      <c r="I218" s="8"/>
      <c r="J218" s="8"/>
      <c r="K218" s="8"/>
      <c r="L218" s="8"/>
      <c r="M218" s="8" t="s">
        <v>2012</v>
      </c>
      <c r="N218" s="8" t="s">
        <v>1961</v>
      </c>
      <c r="O218" s="8">
        <v>4102</v>
      </c>
      <c r="P218" s="8" t="s">
        <v>2037</v>
      </c>
      <c r="Q218" s="1" t="s">
        <v>284</v>
      </c>
      <c r="R218" s="1">
        <v>8</v>
      </c>
      <c r="S218" s="8">
        <v>2</v>
      </c>
      <c r="T218" s="10" t="s">
        <v>1426</v>
      </c>
      <c r="U218" s="10" t="s">
        <v>1427</v>
      </c>
      <c r="V218" s="8"/>
      <c r="W218" s="8"/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31">
        <f t="shared" si="27"/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31">
        <f t="shared" si="28"/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31">
        <f t="shared" si="29"/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f t="shared" si="35"/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31">
        <f t="shared" si="30"/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31">
        <f t="shared" si="31"/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9">
        <v>0</v>
      </c>
      <c r="EB218" s="9">
        <v>0</v>
      </c>
      <c r="EC218" s="9">
        <v>0</v>
      </c>
      <c r="ED218" s="9">
        <v>0</v>
      </c>
      <c r="EE218" s="9">
        <v>0</v>
      </c>
      <c r="EF218" s="9">
        <v>0</v>
      </c>
      <c r="EG218" s="9">
        <v>0</v>
      </c>
      <c r="EH218" s="9">
        <v>0</v>
      </c>
      <c r="EI218" s="9">
        <v>0</v>
      </c>
      <c r="EJ218" s="9">
        <v>0</v>
      </c>
      <c r="EK218" s="9">
        <v>0</v>
      </c>
      <c r="EL218" s="9">
        <f t="shared" si="32"/>
        <v>0</v>
      </c>
      <c r="EM218" s="9">
        <v>0</v>
      </c>
      <c r="EN218" s="9">
        <v>0</v>
      </c>
      <c r="EO218" s="9">
        <v>0</v>
      </c>
      <c r="EP218" s="9">
        <v>0</v>
      </c>
      <c r="EQ218" s="9">
        <v>0</v>
      </c>
      <c r="ER218" s="9">
        <v>0</v>
      </c>
      <c r="ES218" s="9">
        <v>0</v>
      </c>
      <c r="ET218" s="9">
        <v>0</v>
      </c>
      <c r="EU218" s="9">
        <v>0</v>
      </c>
      <c r="EV218" s="9">
        <v>0</v>
      </c>
      <c r="EW218" s="9">
        <v>0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31">
        <f t="shared" si="33"/>
        <v>0</v>
      </c>
      <c r="FD218" s="32">
        <f t="shared" si="34"/>
        <v>0</v>
      </c>
    </row>
    <row r="219" spans="1:160" customFormat="1" ht="60" hidden="1" x14ac:dyDescent="0.25">
      <c r="A219" s="6" t="s">
        <v>592</v>
      </c>
      <c r="B219" s="6" t="s">
        <v>1143</v>
      </c>
      <c r="C219" s="6" t="s">
        <v>278</v>
      </c>
      <c r="D219" s="6" t="s">
        <v>280</v>
      </c>
      <c r="E219" s="6" t="s">
        <v>279</v>
      </c>
      <c r="F219" s="6">
        <v>100</v>
      </c>
      <c r="G219" s="19">
        <v>25</v>
      </c>
      <c r="H219" s="8"/>
      <c r="I219" s="8"/>
      <c r="J219" s="8"/>
      <c r="K219" s="8"/>
      <c r="L219" s="8"/>
      <c r="M219" s="8" t="s">
        <v>2012</v>
      </c>
      <c r="N219" s="8" t="s">
        <v>1961</v>
      </c>
      <c r="O219" s="8">
        <v>4102</v>
      </c>
      <c r="P219" s="8" t="s">
        <v>2037</v>
      </c>
      <c r="Q219" s="1" t="s">
        <v>285</v>
      </c>
      <c r="R219" s="1">
        <v>4</v>
      </c>
      <c r="S219" s="8">
        <v>1</v>
      </c>
      <c r="T219" s="10" t="s">
        <v>1427</v>
      </c>
      <c r="U219" s="10" t="s">
        <v>1428</v>
      </c>
      <c r="V219" s="8"/>
      <c r="W219" s="8"/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31">
        <f t="shared" si="27"/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31">
        <f t="shared" si="28"/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31">
        <f t="shared" si="29"/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f t="shared" si="35"/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31">
        <f t="shared" si="30"/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0</v>
      </c>
      <c r="DU219" s="31">
        <f t="shared" si="31"/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9">
        <v>0</v>
      </c>
      <c r="EB219" s="9">
        <v>0</v>
      </c>
      <c r="EC219" s="9">
        <v>0</v>
      </c>
      <c r="ED219" s="9">
        <v>0</v>
      </c>
      <c r="EE219" s="9">
        <v>0</v>
      </c>
      <c r="EF219" s="9">
        <v>0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f t="shared" si="32"/>
        <v>0</v>
      </c>
      <c r="EM219" s="9">
        <v>0</v>
      </c>
      <c r="EN219" s="9">
        <v>0</v>
      </c>
      <c r="EO219" s="9">
        <v>0</v>
      </c>
      <c r="EP219" s="9">
        <v>0</v>
      </c>
      <c r="EQ219" s="9">
        <v>0</v>
      </c>
      <c r="ER219" s="9">
        <v>0</v>
      </c>
      <c r="ES219" s="9">
        <v>0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31">
        <f t="shared" si="33"/>
        <v>0</v>
      </c>
      <c r="FD219" s="32">
        <f t="shared" si="34"/>
        <v>0</v>
      </c>
    </row>
    <row r="220" spans="1:160" customFormat="1" ht="60" hidden="1" x14ac:dyDescent="0.25">
      <c r="A220" s="6" t="s">
        <v>592</v>
      </c>
      <c r="B220" s="6" t="s">
        <v>1143</v>
      </c>
      <c r="C220" s="6" t="s">
        <v>278</v>
      </c>
      <c r="D220" s="6" t="s">
        <v>280</v>
      </c>
      <c r="E220" s="6" t="s">
        <v>279</v>
      </c>
      <c r="F220" s="6">
        <v>100</v>
      </c>
      <c r="G220" s="19">
        <v>25</v>
      </c>
      <c r="H220" s="8"/>
      <c r="I220" s="8"/>
      <c r="J220" s="8"/>
      <c r="K220" s="8"/>
      <c r="L220" s="8"/>
      <c r="M220" s="8" t="s">
        <v>2012</v>
      </c>
      <c r="N220" s="8" t="s">
        <v>1961</v>
      </c>
      <c r="O220" s="8">
        <v>4102</v>
      </c>
      <c r="P220" s="8" t="s">
        <v>2037</v>
      </c>
      <c r="Q220" s="1" t="s">
        <v>286</v>
      </c>
      <c r="R220" s="1">
        <v>1</v>
      </c>
      <c r="S220" s="8">
        <v>1</v>
      </c>
      <c r="T220" s="10" t="s">
        <v>1428</v>
      </c>
      <c r="U220" s="10" t="s">
        <v>1429</v>
      </c>
      <c r="V220" s="8"/>
      <c r="W220" s="8"/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31">
        <f t="shared" si="27"/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31">
        <f t="shared" si="28"/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31">
        <f t="shared" si="29"/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f t="shared" si="35"/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31">
        <f t="shared" si="30"/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31">
        <f t="shared" si="31"/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9">
        <v>0</v>
      </c>
      <c r="EB220" s="9">
        <v>0</v>
      </c>
      <c r="EC220" s="9">
        <v>0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f t="shared" si="32"/>
        <v>0</v>
      </c>
      <c r="EM220" s="9">
        <v>0</v>
      </c>
      <c r="EN220" s="9">
        <v>0</v>
      </c>
      <c r="EO220" s="9">
        <v>0</v>
      </c>
      <c r="EP220" s="9">
        <v>0</v>
      </c>
      <c r="EQ220" s="9">
        <v>0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0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31">
        <f t="shared" si="33"/>
        <v>0</v>
      </c>
      <c r="FD220" s="32">
        <f t="shared" si="34"/>
        <v>0</v>
      </c>
    </row>
    <row r="221" spans="1:160" customFormat="1" ht="60" hidden="1" x14ac:dyDescent="0.25">
      <c r="A221" s="6" t="s">
        <v>592</v>
      </c>
      <c r="B221" s="6" t="s">
        <v>1143</v>
      </c>
      <c r="C221" s="6" t="s">
        <v>278</v>
      </c>
      <c r="D221" s="6" t="s">
        <v>280</v>
      </c>
      <c r="E221" s="6" t="s">
        <v>279</v>
      </c>
      <c r="F221" s="6">
        <v>100</v>
      </c>
      <c r="G221" s="19">
        <v>25</v>
      </c>
      <c r="H221" s="8"/>
      <c r="I221" s="8"/>
      <c r="J221" s="8"/>
      <c r="K221" s="8"/>
      <c r="L221" s="8"/>
      <c r="M221" s="8" t="s">
        <v>2012</v>
      </c>
      <c r="N221" s="8" t="s">
        <v>1961</v>
      </c>
      <c r="O221" s="8">
        <v>4102</v>
      </c>
      <c r="P221" s="8" t="s">
        <v>2037</v>
      </c>
      <c r="Q221" s="1" t="s">
        <v>287</v>
      </c>
      <c r="R221" s="1">
        <v>100</v>
      </c>
      <c r="S221" s="8">
        <v>25</v>
      </c>
      <c r="T221" s="10" t="s">
        <v>1429</v>
      </c>
      <c r="U221" s="10" t="s">
        <v>1430</v>
      </c>
      <c r="V221" s="8"/>
      <c r="W221" s="8"/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31">
        <f t="shared" si="27"/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31">
        <f t="shared" si="28"/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31">
        <f t="shared" si="29"/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f t="shared" si="35"/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31">
        <f t="shared" si="30"/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31">
        <f t="shared" si="31"/>
        <v>0</v>
      </c>
      <c r="DV221" s="9">
        <v>0</v>
      </c>
      <c r="DW221" s="9">
        <v>0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0</v>
      </c>
      <c r="EF221" s="9">
        <v>0</v>
      </c>
      <c r="EG221" s="9">
        <v>0</v>
      </c>
      <c r="EH221" s="9">
        <v>0</v>
      </c>
      <c r="EI221" s="9">
        <v>0</v>
      </c>
      <c r="EJ221" s="9">
        <v>0</v>
      </c>
      <c r="EK221" s="9">
        <v>0</v>
      </c>
      <c r="EL221" s="9">
        <f t="shared" si="32"/>
        <v>0</v>
      </c>
      <c r="EM221" s="9">
        <v>0</v>
      </c>
      <c r="EN221" s="9">
        <v>0</v>
      </c>
      <c r="EO221" s="9">
        <v>0</v>
      </c>
      <c r="EP221" s="9">
        <v>0</v>
      </c>
      <c r="EQ221" s="9">
        <v>0</v>
      </c>
      <c r="ER221" s="9">
        <v>0</v>
      </c>
      <c r="ES221" s="9">
        <v>0</v>
      </c>
      <c r="ET221" s="9">
        <v>0</v>
      </c>
      <c r="EU221" s="9">
        <v>0</v>
      </c>
      <c r="EV221" s="9">
        <v>0</v>
      </c>
      <c r="EW221" s="9">
        <v>0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31">
        <f t="shared" si="33"/>
        <v>0</v>
      </c>
      <c r="FD221" s="32">
        <f t="shared" si="34"/>
        <v>0</v>
      </c>
    </row>
    <row r="222" spans="1:160" customFormat="1" ht="60" hidden="1" x14ac:dyDescent="0.25">
      <c r="A222" s="6" t="s">
        <v>592</v>
      </c>
      <c r="B222" s="6" t="s">
        <v>1143</v>
      </c>
      <c r="C222" s="6" t="s">
        <v>278</v>
      </c>
      <c r="D222" s="6" t="s">
        <v>280</v>
      </c>
      <c r="E222" s="6" t="s">
        <v>279</v>
      </c>
      <c r="F222" s="6">
        <v>100</v>
      </c>
      <c r="G222" s="19">
        <v>25</v>
      </c>
      <c r="H222" s="8"/>
      <c r="I222" s="8"/>
      <c r="J222" s="8"/>
      <c r="K222" s="8"/>
      <c r="L222" s="8"/>
      <c r="M222" s="8" t="s">
        <v>2012</v>
      </c>
      <c r="N222" s="8" t="s">
        <v>1961</v>
      </c>
      <c r="O222" s="8">
        <v>4102</v>
      </c>
      <c r="P222" s="8" t="s">
        <v>2037</v>
      </c>
      <c r="Q222" s="1" t="s">
        <v>288</v>
      </c>
      <c r="R222" s="1">
        <v>5</v>
      </c>
      <c r="S222" s="8">
        <v>2</v>
      </c>
      <c r="T222" s="10" t="s">
        <v>1430</v>
      </c>
      <c r="U222" s="10" t="s">
        <v>1431</v>
      </c>
      <c r="V222" s="8"/>
      <c r="W222" s="8"/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31">
        <f t="shared" si="27"/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31">
        <f t="shared" si="28"/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31">
        <f t="shared" si="29"/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f t="shared" si="35"/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31">
        <f t="shared" si="30"/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31">
        <f t="shared" si="31"/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0</v>
      </c>
      <c r="EK222" s="9">
        <v>0</v>
      </c>
      <c r="EL222" s="9">
        <f t="shared" si="32"/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0</v>
      </c>
      <c r="ET222" s="9">
        <v>0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31">
        <f t="shared" si="33"/>
        <v>0</v>
      </c>
      <c r="FD222" s="32">
        <f t="shared" si="34"/>
        <v>0</v>
      </c>
    </row>
    <row r="223" spans="1:160" customFormat="1" ht="75" hidden="1" x14ac:dyDescent="0.25">
      <c r="A223" s="6" t="s">
        <v>592</v>
      </c>
      <c r="B223" s="6" t="s">
        <v>1144</v>
      </c>
      <c r="C223" s="6" t="s">
        <v>289</v>
      </c>
      <c r="D223" s="6" t="s">
        <v>291</v>
      </c>
      <c r="E223" s="6" t="s">
        <v>290</v>
      </c>
      <c r="F223" s="6">
        <v>1.2</v>
      </c>
      <c r="G223" s="19">
        <v>1.2</v>
      </c>
      <c r="H223" s="8"/>
      <c r="I223" s="8"/>
      <c r="J223" s="8"/>
      <c r="K223" s="8"/>
      <c r="L223" s="8"/>
      <c r="M223" s="8" t="s">
        <v>2012</v>
      </c>
      <c r="N223" s="8" t="s">
        <v>1961</v>
      </c>
      <c r="O223" s="8">
        <v>4102</v>
      </c>
      <c r="P223" s="8" t="s">
        <v>2037</v>
      </c>
      <c r="Q223" s="1" t="s">
        <v>292</v>
      </c>
      <c r="R223" s="1">
        <v>12</v>
      </c>
      <c r="S223" s="8">
        <v>3</v>
      </c>
      <c r="T223" s="10" t="s">
        <v>1431</v>
      </c>
      <c r="U223" s="10" t="s">
        <v>1432</v>
      </c>
      <c r="V223" s="8"/>
      <c r="W223" s="8"/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31">
        <f t="shared" si="27"/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31">
        <f t="shared" si="28"/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31">
        <f t="shared" si="29"/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f t="shared" si="35"/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31">
        <f t="shared" si="30"/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31">
        <f t="shared" si="31"/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9">
        <v>0</v>
      </c>
      <c r="EB223" s="9">
        <v>0</v>
      </c>
      <c r="EC223" s="9">
        <v>0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0</v>
      </c>
      <c r="EJ223" s="9">
        <v>0</v>
      </c>
      <c r="EK223" s="9">
        <v>0</v>
      </c>
      <c r="EL223" s="9">
        <f t="shared" si="32"/>
        <v>0</v>
      </c>
      <c r="EM223" s="9">
        <v>0</v>
      </c>
      <c r="EN223" s="9">
        <v>0</v>
      </c>
      <c r="EO223" s="9">
        <v>0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0</v>
      </c>
      <c r="EV223" s="9">
        <v>0</v>
      </c>
      <c r="EW223" s="9">
        <v>0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31">
        <f t="shared" si="33"/>
        <v>0</v>
      </c>
      <c r="FD223" s="32">
        <f t="shared" si="34"/>
        <v>0</v>
      </c>
    </row>
    <row r="224" spans="1:160" customFormat="1" ht="75" hidden="1" x14ac:dyDescent="0.25">
      <c r="A224" s="6" t="s">
        <v>592</v>
      </c>
      <c r="B224" s="6" t="s">
        <v>1144</v>
      </c>
      <c r="C224" s="6" t="s">
        <v>289</v>
      </c>
      <c r="D224" s="6" t="s">
        <v>291</v>
      </c>
      <c r="E224" s="6" t="s">
        <v>290</v>
      </c>
      <c r="F224" s="6">
        <v>1.2</v>
      </c>
      <c r="G224" s="19">
        <v>1.2</v>
      </c>
      <c r="H224" s="8"/>
      <c r="I224" s="8"/>
      <c r="J224" s="8"/>
      <c r="K224" s="8"/>
      <c r="L224" s="8"/>
      <c r="M224" s="8" t="s">
        <v>2012</v>
      </c>
      <c r="N224" s="8" t="s">
        <v>1961</v>
      </c>
      <c r="O224" s="8">
        <v>4102</v>
      </c>
      <c r="P224" s="8" t="s">
        <v>2037</v>
      </c>
      <c r="Q224" s="1" t="s">
        <v>293</v>
      </c>
      <c r="R224" s="1">
        <v>16</v>
      </c>
      <c r="S224" s="8">
        <v>4</v>
      </c>
      <c r="T224" s="10" t="s">
        <v>1432</v>
      </c>
      <c r="U224" s="10" t="s">
        <v>1433</v>
      </c>
      <c r="V224" s="8"/>
      <c r="W224" s="8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31">
        <f t="shared" si="27"/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31">
        <f t="shared" si="28"/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31">
        <f t="shared" si="29"/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f t="shared" si="35"/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31">
        <f t="shared" si="30"/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31">
        <f t="shared" si="31"/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9">
        <v>0</v>
      </c>
      <c r="EB224" s="9">
        <v>0</v>
      </c>
      <c r="EC224" s="9">
        <v>0</v>
      </c>
      <c r="ED224" s="9">
        <v>0</v>
      </c>
      <c r="EE224" s="9">
        <v>0</v>
      </c>
      <c r="EF224" s="9">
        <v>0</v>
      </c>
      <c r="EG224" s="9">
        <v>0</v>
      </c>
      <c r="EH224" s="9">
        <v>0</v>
      </c>
      <c r="EI224" s="9">
        <v>0</v>
      </c>
      <c r="EJ224" s="9">
        <v>0</v>
      </c>
      <c r="EK224" s="9">
        <v>0</v>
      </c>
      <c r="EL224" s="9">
        <f t="shared" si="32"/>
        <v>0</v>
      </c>
      <c r="EM224" s="9">
        <v>0</v>
      </c>
      <c r="EN224" s="9">
        <v>0</v>
      </c>
      <c r="EO224" s="9">
        <v>0</v>
      </c>
      <c r="EP224" s="9">
        <v>0</v>
      </c>
      <c r="EQ224" s="9">
        <v>0</v>
      </c>
      <c r="ER224" s="9">
        <v>0</v>
      </c>
      <c r="ES224" s="9">
        <v>0</v>
      </c>
      <c r="ET224" s="9">
        <v>0</v>
      </c>
      <c r="EU224" s="9">
        <v>0</v>
      </c>
      <c r="EV224" s="9">
        <v>0</v>
      </c>
      <c r="EW224" s="9">
        <v>0</v>
      </c>
      <c r="EX224" s="9">
        <v>0</v>
      </c>
      <c r="EY224" s="9">
        <v>0</v>
      </c>
      <c r="EZ224" s="9">
        <v>0</v>
      </c>
      <c r="FA224" s="9">
        <v>0</v>
      </c>
      <c r="FB224" s="9">
        <v>0</v>
      </c>
      <c r="FC224" s="31">
        <f t="shared" si="33"/>
        <v>0</v>
      </c>
      <c r="FD224" s="32">
        <f t="shared" si="34"/>
        <v>0</v>
      </c>
    </row>
    <row r="225" spans="1:160" customFormat="1" ht="75" hidden="1" x14ac:dyDescent="0.25">
      <c r="A225" s="6" t="s">
        <v>592</v>
      </c>
      <c r="B225" s="6" t="s">
        <v>1144</v>
      </c>
      <c r="C225" s="6" t="s">
        <v>289</v>
      </c>
      <c r="D225" s="6" t="s">
        <v>291</v>
      </c>
      <c r="E225" s="6" t="s">
        <v>290</v>
      </c>
      <c r="F225" s="6">
        <v>1.2</v>
      </c>
      <c r="G225" s="19">
        <v>1.2</v>
      </c>
      <c r="H225" s="8"/>
      <c r="I225" s="8"/>
      <c r="J225" s="8"/>
      <c r="K225" s="8"/>
      <c r="L225" s="8"/>
      <c r="M225" s="8" t="s">
        <v>2012</v>
      </c>
      <c r="N225" s="8" t="s">
        <v>1961</v>
      </c>
      <c r="O225" s="8">
        <v>4102</v>
      </c>
      <c r="P225" s="8" t="s">
        <v>2037</v>
      </c>
      <c r="Q225" s="1" t="s">
        <v>294</v>
      </c>
      <c r="R225" s="1">
        <v>1</v>
      </c>
      <c r="S225" s="8">
        <v>1</v>
      </c>
      <c r="T225" s="10" t="s">
        <v>1433</v>
      </c>
      <c r="U225" s="10" t="s">
        <v>1434</v>
      </c>
      <c r="V225" s="8"/>
      <c r="W225" s="8"/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31">
        <f t="shared" si="27"/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31">
        <f t="shared" si="28"/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31">
        <f t="shared" si="29"/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f t="shared" si="35"/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31">
        <f t="shared" si="30"/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31">
        <f t="shared" si="31"/>
        <v>0</v>
      </c>
      <c r="DV225" s="9">
        <v>0</v>
      </c>
      <c r="DW225" s="9">
        <v>0</v>
      </c>
      <c r="DX225" s="9">
        <v>0</v>
      </c>
      <c r="DY225" s="9">
        <v>0</v>
      </c>
      <c r="DZ225" s="9">
        <v>0</v>
      </c>
      <c r="EA225" s="9">
        <v>0</v>
      </c>
      <c r="EB225" s="9">
        <v>0</v>
      </c>
      <c r="EC225" s="9">
        <v>0</v>
      </c>
      <c r="ED225" s="9">
        <v>0</v>
      </c>
      <c r="EE225" s="9">
        <v>0</v>
      </c>
      <c r="EF225" s="9">
        <v>0</v>
      </c>
      <c r="EG225" s="9">
        <v>0</v>
      </c>
      <c r="EH225" s="9">
        <v>0</v>
      </c>
      <c r="EI225" s="9">
        <v>0</v>
      </c>
      <c r="EJ225" s="9">
        <v>0</v>
      </c>
      <c r="EK225" s="9">
        <v>0</v>
      </c>
      <c r="EL225" s="9">
        <f t="shared" si="32"/>
        <v>0</v>
      </c>
      <c r="EM225" s="9">
        <v>0</v>
      </c>
      <c r="EN225" s="9">
        <v>0</v>
      </c>
      <c r="EO225" s="9">
        <v>0</v>
      </c>
      <c r="EP225" s="9">
        <v>0</v>
      </c>
      <c r="EQ225" s="9">
        <v>0</v>
      </c>
      <c r="ER225" s="9">
        <v>0</v>
      </c>
      <c r="ES225" s="9">
        <v>0</v>
      </c>
      <c r="ET225" s="9">
        <v>0</v>
      </c>
      <c r="EU225" s="9">
        <v>0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31">
        <f t="shared" si="33"/>
        <v>0</v>
      </c>
      <c r="FD225" s="32">
        <f t="shared" si="34"/>
        <v>0</v>
      </c>
    </row>
    <row r="226" spans="1:160" customFormat="1" ht="75" hidden="1" x14ac:dyDescent="0.25">
      <c r="A226" s="6" t="s">
        <v>592</v>
      </c>
      <c r="B226" s="6" t="s">
        <v>1144</v>
      </c>
      <c r="C226" s="6" t="s">
        <v>289</v>
      </c>
      <c r="D226" s="6" t="s">
        <v>291</v>
      </c>
      <c r="E226" s="6" t="s">
        <v>290</v>
      </c>
      <c r="F226" s="6">
        <v>1.2</v>
      </c>
      <c r="G226" s="19">
        <v>1.2</v>
      </c>
      <c r="H226" s="8"/>
      <c r="I226" s="8"/>
      <c r="J226" s="8"/>
      <c r="K226" s="8"/>
      <c r="L226" s="8"/>
      <c r="M226" s="8" t="s">
        <v>2012</v>
      </c>
      <c r="N226" s="8" t="s">
        <v>1961</v>
      </c>
      <c r="O226" s="8">
        <v>4102</v>
      </c>
      <c r="P226" s="8" t="s">
        <v>2037</v>
      </c>
      <c r="Q226" s="1" t="s">
        <v>295</v>
      </c>
      <c r="R226" s="1">
        <v>1</v>
      </c>
      <c r="S226" s="8">
        <v>2</v>
      </c>
      <c r="T226" s="10" t="s">
        <v>1434</v>
      </c>
      <c r="U226" s="10" t="s">
        <v>1435</v>
      </c>
      <c r="V226" s="8"/>
      <c r="W226" s="8"/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31">
        <f t="shared" si="27"/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31">
        <f t="shared" si="28"/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31">
        <f t="shared" si="29"/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f t="shared" si="35"/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0</v>
      </c>
      <c r="CT226" s="9">
        <v>0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31">
        <f t="shared" si="30"/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9">
        <v>0</v>
      </c>
      <c r="DU226" s="31">
        <f t="shared" si="31"/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9">
        <v>0</v>
      </c>
      <c r="EB226" s="9">
        <v>0</v>
      </c>
      <c r="EC226" s="9">
        <v>0</v>
      </c>
      <c r="ED226" s="9">
        <v>0</v>
      </c>
      <c r="EE226" s="9">
        <v>0</v>
      </c>
      <c r="EF226" s="9">
        <v>0</v>
      </c>
      <c r="EG226" s="9">
        <v>0</v>
      </c>
      <c r="EH226" s="9">
        <v>0</v>
      </c>
      <c r="EI226" s="9">
        <v>0</v>
      </c>
      <c r="EJ226" s="9">
        <v>0</v>
      </c>
      <c r="EK226" s="9">
        <v>0</v>
      </c>
      <c r="EL226" s="9">
        <f t="shared" si="32"/>
        <v>0</v>
      </c>
      <c r="EM226" s="9">
        <v>0</v>
      </c>
      <c r="EN226" s="9">
        <v>0</v>
      </c>
      <c r="EO226" s="9">
        <v>0</v>
      </c>
      <c r="EP226" s="9">
        <v>0</v>
      </c>
      <c r="EQ226" s="9">
        <v>0</v>
      </c>
      <c r="ER226" s="9">
        <v>0</v>
      </c>
      <c r="ES226" s="9">
        <v>0</v>
      </c>
      <c r="ET226" s="9">
        <v>0</v>
      </c>
      <c r="EU226" s="9">
        <v>0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31">
        <f t="shared" si="33"/>
        <v>0</v>
      </c>
      <c r="FD226" s="32">
        <f t="shared" si="34"/>
        <v>0</v>
      </c>
    </row>
    <row r="227" spans="1:160" customFormat="1" ht="75" hidden="1" x14ac:dyDescent="0.25">
      <c r="A227" s="6" t="s">
        <v>592</v>
      </c>
      <c r="B227" s="6" t="s">
        <v>1144</v>
      </c>
      <c r="C227" s="6" t="s">
        <v>289</v>
      </c>
      <c r="D227" s="6" t="s">
        <v>291</v>
      </c>
      <c r="E227" s="6" t="s">
        <v>290</v>
      </c>
      <c r="F227" s="6">
        <v>1.2</v>
      </c>
      <c r="G227" s="19">
        <v>1.2</v>
      </c>
      <c r="H227" s="8"/>
      <c r="I227" s="8"/>
      <c r="J227" s="8"/>
      <c r="K227" s="8"/>
      <c r="L227" s="8"/>
      <c r="M227" s="8" t="s">
        <v>2012</v>
      </c>
      <c r="N227" s="8" t="s">
        <v>1962</v>
      </c>
      <c r="O227" s="8">
        <v>4104</v>
      </c>
      <c r="P227" s="8" t="s">
        <v>2037</v>
      </c>
      <c r="Q227" s="1" t="s">
        <v>296</v>
      </c>
      <c r="R227" s="1">
        <v>12</v>
      </c>
      <c r="S227" s="8">
        <v>12</v>
      </c>
      <c r="T227" s="10" t="s">
        <v>1435</v>
      </c>
      <c r="U227" s="10" t="s">
        <v>1436</v>
      </c>
      <c r="V227" s="8"/>
      <c r="W227" s="8"/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31">
        <f t="shared" si="27"/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31">
        <f t="shared" si="28"/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31">
        <f t="shared" si="29"/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f t="shared" si="35"/>
        <v>0</v>
      </c>
      <c r="CN227" s="9">
        <v>0</v>
      </c>
      <c r="CO227" s="9">
        <v>0</v>
      </c>
      <c r="CP227" s="9">
        <v>0</v>
      </c>
      <c r="CQ227" s="9">
        <v>0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31">
        <f t="shared" si="30"/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0</v>
      </c>
      <c r="DJ227" s="9">
        <v>0</v>
      </c>
      <c r="DK227" s="9">
        <v>0</v>
      </c>
      <c r="DL227" s="9">
        <v>0</v>
      </c>
      <c r="DM227" s="9">
        <v>0</v>
      </c>
      <c r="DN227" s="9">
        <v>0</v>
      </c>
      <c r="DO227" s="9">
        <v>0</v>
      </c>
      <c r="DP227" s="9">
        <v>0</v>
      </c>
      <c r="DQ227" s="9">
        <v>0</v>
      </c>
      <c r="DR227" s="9">
        <v>0</v>
      </c>
      <c r="DS227" s="9">
        <v>0</v>
      </c>
      <c r="DT227" s="9">
        <v>0</v>
      </c>
      <c r="DU227" s="31">
        <f t="shared" si="31"/>
        <v>0</v>
      </c>
      <c r="DV227" s="9">
        <v>0</v>
      </c>
      <c r="DW227" s="9">
        <v>0</v>
      </c>
      <c r="DX227" s="9">
        <v>0</v>
      </c>
      <c r="DY227" s="9">
        <v>0</v>
      </c>
      <c r="DZ227" s="9">
        <v>0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0</v>
      </c>
      <c r="EG227" s="9">
        <v>0</v>
      </c>
      <c r="EH227" s="9">
        <v>0</v>
      </c>
      <c r="EI227" s="9">
        <v>0</v>
      </c>
      <c r="EJ227" s="9">
        <v>0</v>
      </c>
      <c r="EK227" s="9">
        <v>0</v>
      </c>
      <c r="EL227" s="9">
        <f t="shared" si="32"/>
        <v>0</v>
      </c>
      <c r="EM227" s="9">
        <v>0</v>
      </c>
      <c r="EN227" s="9">
        <v>0</v>
      </c>
      <c r="EO227" s="9">
        <v>0</v>
      </c>
      <c r="EP227" s="9">
        <v>0</v>
      </c>
      <c r="EQ227" s="9">
        <v>0</v>
      </c>
      <c r="ER227" s="9">
        <v>0</v>
      </c>
      <c r="ES227" s="9">
        <v>0</v>
      </c>
      <c r="ET227" s="9">
        <v>0</v>
      </c>
      <c r="EU227" s="9">
        <v>0</v>
      </c>
      <c r="EV227" s="9">
        <v>0</v>
      </c>
      <c r="EW227" s="9">
        <v>0</v>
      </c>
      <c r="EX227" s="9">
        <v>0</v>
      </c>
      <c r="EY227" s="9">
        <v>0</v>
      </c>
      <c r="EZ227" s="9">
        <v>0</v>
      </c>
      <c r="FA227" s="9">
        <v>0</v>
      </c>
      <c r="FB227" s="9">
        <v>0</v>
      </c>
      <c r="FC227" s="31">
        <f t="shared" si="33"/>
        <v>0</v>
      </c>
      <c r="FD227" s="32">
        <f t="shared" si="34"/>
        <v>0</v>
      </c>
    </row>
    <row r="228" spans="1:160" customFormat="1" ht="75" hidden="1" x14ac:dyDescent="0.25">
      <c r="A228" s="6" t="s">
        <v>592</v>
      </c>
      <c r="B228" s="6" t="s">
        <v>1144</v>
      </c>
      <c r="C228" s="6" t="s">
        <v>289</v>
      </c>
      <c r="D228" s="6" t="s">
        <v>291</v>
      </c>
      <c r="E228" s="6" t="s">
        <v>290</v>
      </c>
      <c r="F228" s="6">
        <v>1.2</v>
      </c>
      <c r="G228" s="19">
        <v>1.2</v>
      </c>
      <c r="H228" s="8"/>
      <c r="I228" s="8"/>
      <c r="J228" s="8"/>
      <c r="K228" s="8"/>
      <c r="L228" s="8"/>
      <c r="M228" s="8" t="s">
        <v>2012</v>
      </c>
      <c r="N228" s="8" t="s">
        <v>1961</v>
      </c>
      <c r="O228" s="8">
        <v>4102</v>
      </c>
      <c r="P228" s="8" t="s">
        <v>2037</v>
      </c>
      <c r="Q228" s="1" t="s">
        <v>297</v>
      </c>
      <c r="R228" s="1">
        <v>1</v>
      </c>
      <c r="S228" s="8">
        <v>1</v>
      </c>
      <c r="T228" s="10" t="s">
        <v>1436</v>
      </c>
      <c r="U228" s="10" t="s">
        <v>1437</v>
      </c>
      <c r="V228" s="8"/>
      <c r="W228" s="8"/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31">
        <f t="shared" si="27"/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31">
        <f t="shared" si="28"/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31">
        <f t="shared" si="29"/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f t="shared" si="35"/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31">
        <f t="shared" si="30"/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31">
        <f t="shared" si="31"/>
        <v>0</v>
      </c>
      <c r="DV228" s="9">
        <v>0</v>
      </c>
      <c r="DW228" s="9">
        <v>0</v>
      </c>
      <c r="DX228" s="9">
        <v>0</v>
      </c>
      <c r="DY228" s="9">
        <v>0</v>
      </c>
      <c r="DZ228" s="9">
        <v>0</v>
      </c>
      <c r="EA228" s="9">
        <v>0</v>
      </c>
      <c r="EB228" s="9">
        <v>0</v>
      </c>
      <c r="EC228" s="9">
        <v>0</v>
      </c>
      <c r="ED228" s="9">
        <v>0</v>
      </c>
      <c r="EE228" s="9">
        <v>0</v>
      </c>
      <c r="EF228" s="9">
        <v>0</v>
      </c>
      <c r="EG228" s="9">
        <v>0</v>
      </c>
      <c r="EH228" s="9">
        <v>0</v>
      </c>
      <c r="EI228" s="9">
        <v>0</v>
      </c>
      <c r="EJ228" s="9">
        <v>0</v>
      </c>
      <c r="EK228" s="9">
        <v>0</v>
      </c>
      <c r="EL228" s="9">
        <f t="shared" si="32"/>
        <v>0</v>
      </c>
      <c r="EM228" s="9">
        <v>0</v>
      </c>
      <c r="EN228" s="9">
        <v>0</v>
      </c>
      <c r="EO228" s="9">
        <v>0</v>
      </c>
      <c r="EP228" s="9">
        <v>0</v>
      </c>
      <c r="EQ228" s="9">
        <v>0</v>
      </c>
      <c r="ER228" s="9">
        <v>0</v>
      </c>
      <c r="ES228" s="9">
        <v>0</v>
      </c>
      <c r="ET228" s="9">
        <v>0</v>
      </c>
      <c r="EU228" s="9">
        <v>0</v>
      </c>
      <c r="EV228" s="9">
        <v>0</v>
      </c>
      <c r="EW228" s="9">
        <v>0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31">
        <f t="shared" si="33"/>
        <v>0</v>
      </c>
      <c r="FD228" s="32">
        <f t="shared" si="34"/>
        <v>0</v>
      </c>
    </row>
    <row r="229" spans="1:160" customFormat="1" ht="75" hidden="1" x14ac:dyDescent="0.25">
      <c r="A229" s="6" t="s">
        <v>592</v>
      </c>
      <c r="B229" s="6" t="s">
        <v>1144</v>
      </c>
      <c r="C229" s="6" t="s">
        <v>289</v>
      </c>
      <c r="D229" s="6" t="s">
        <v>291</v>
      </c>
      <c r="E229" s="6" t="s">
        <v>290</v>
      </c>
      <c r="F229" s="6">
        <v>1.2</v>
      </c>
      <c r="G229" s="19">
        <v>1.2</v>
      </c>
      <c r="H229" s="8"/>
      <c r="I229" s="8"/>
      <c r="J229" s="8"/>
      <c r="K229" s="8"/>
      <c r="L229" s="8"/>
      <c r="M229" s="8" t="s">
        <v>2012</v>
      </c>
      <c r="N229" s="8" t="s">
        <v>1961</v>
      </c>
      <c r="O229" s="8">
        <v>4102</v>
      </c>
      <c r="P229" s="8" t="s">
        <v>2037</v>
      </c>
      <c r="Q229" s="1" t="s">
        <v>298</v>
      </c>
      <c r="R229" s="1">
        <v>1</v>
      </c>
      <c r="S229" s="8">
        <v>1</v>
      </c>
      <c r="T229" s="10" t="s">
        <v>1437</v>
      </c>
      <c r="U229" s="10" t="s">
        <v>1438</v>
      </c>
      <c r="V229" s="8"/>
      <c r="W229" s="8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31">
        <f t="shared" si="27"/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31">
        <f t="shared" si="28"/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31">
        <f t="shared" si="29"/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f t="shared" si="35"/>
        <v>0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0</v>
      </c>
      <c r="DA229" s="9">
        <v>0</v>
      </c>
      <c r="DB229" s="9">
        <v>0</v>
      </c>
      <c r="DC229" s="9">
        <v>0</v>
      </c>
      <c r="DD229" s="31">
        <f t="shared" si="30"/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</v>
      </c>
      <c r="DR229" s="9">
        <v>0</v>
      </c>
      <c r="DS229" s="9">
        <v>0</v>
      </c>
      <c r="DT229" s="9">
        <v>0</v>
      </c>
      <c r="DU229" s="31">
        <f t="shared" si="31"/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0</v>
      </c>
      <c r="EA229" s="9">
        <v>0</v>
      </c>
      <c r="EB229" s="9">
        <v>0</v>
      </c>
      <c r="EC229" s="9">
        <v>0</v>
      </c>
      <c r="ED229" s="9">
        <v>0</v>
      </c>
      <c r="EE229" s="9">
        <v>0</v>
      </c>
      <c r="EF229" s="9">
        <v>0</v>
      </c>
      <c r="EG229" s="9">
        <v>0</v>
      </c>
      <c r="EH229" s="9">
        <v>0</v>
      </c>
      <c r="EI229" s="9">
        <v>0</v>
      </c>
      <c r="EJ229" s="9">
        <v>0</v>
      </c>
      <c r="EK229" s="9">
        <v>0</v>
      </c>
      <c r="EL229" s="9">
        <f t="shared" si="32"/>
        <v>0</v>
      </c>
      <c r="EM229" s="9">
        <v>0</v>
      </c>
      <c r="EN229" s="9">
        <v>0</v>
      </c>
      <c r="EO229" s="9">
        <v>0</v>
      </c>
      <c r="EP229" s="9">
        <v>0</v>
      </c>
      <c r="EQ229" s="9">
        <v>0</v>
      </c>
      <c r="ER229" s="9">
        <v>0</v>
      </c>
      <c r="ES229" s="9">
        <v>0</v>
      </c>
      <c r="ET229" s="9">
        <v>0</v>
      </c>
      <c r="EU229" s="9">
        <v>0</v>
      </c>
      <c r="EV229" s="9">
        <v>0</v>
      </c>
      <c r="EW229" s="9">
        <v>0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31">
        <f t="shared" si="33"/>
        <v>0</v>
      </c>
      <c r="FD229" s="32">
        <f t="shared" si="34"/>
        <v>0</v>
      </c>
    </row>
    <row r="230" spans="1:160" customFormat="1" ht="75" hidden="1" x14ac:dyDescent="0.25">
      <c r="A230" s="6" t="s">
        <v>592</v>
      </c>
      <c r="B230" s="6" t="s">
        <v>1144</v>
      </c>
      <c r="C230" s="6" t="s">
        <v>289</v>
      </c>
      <c r="D230" s="6" t="s">
        <v>291</v>
      </c>
      <c r="E230" s="6" t="s">
        <v>290</v>
      </c>
      <c r="F230" s="6">
        <v>1.2</v>
      </c>
      <c r="G230" s="19">
        <v>1.2</v>
      </c>
      <c r="H230" s="8"/>
      <c r="I230" s="8"/>
      <c r="J230" s="8"/>
      <c r="K230" s="8"/>
      <c r="L230" s="8"/>
      <c r="M230" s="8" t="s">
        <v>2012</v>
      </c>
      <c r="N230" s="8" t="s">
        <v>1961</v>
      </c>
      <c r="O230" s="8">
        <v>4102</v>
      </c>
      <c r="P230" s="8" t="s">
        <v>2037</v>
      </c>
      <c r="Q230" s="1" t="s">
        <v>299</v>
      </c>
      <c r="R230" s="1">
        <v>1</v>
      </c>
      <c r="S230" s="8">
        <v>1</v>
      </c>
      <c r="T230" s="10" t="s">
        <v>1438</v>
      </c>
      <c r="U230" s="10" t="s">
        <v>1439</v>
      </c>
      <c r="V230" s="8"/>
      <c r="W230" s="8"/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31">
        <f t="shared" si="27"/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31">
        <f t="shared" si="28"/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31">
        <f t="shared" si="29"/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f t="shared" si="35"/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31">
        <f t="shared" si="30"/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9">
        <v>0</v>
      </c>
      <c r="DT230" s="9">
        <v>0</v>
      </c>
      <c r="DU230" s="31">
        <f t="shared" si="31"/>
        <v>0</v>
      </c>
      <c r="DV230" s="9">
        <v>0</v>
      </c>
      <c r="DW230" s="9">
        <v>0</v>
      </c>
      <c r="DX230" s="9">
        <v>0</v>
      </c>
      <c r="DY230" s="9">
        <v>0</v>
      </c>
      <c r="DZ230" s="9">
        <v>0</v>
      </c>
      <c r="EA230" s="9">
        <v>0</v>
      </c>
      <c r="EB230" s="9">
        <v>0</v>
      </c>
      <c r="EC230" s="9">
        <v>0</v>
      </c>
      <c r="ED230" s="9">
        <v>0</v>
      </c>
      <c r="EE230" s="9">
        <v>0</v>
      </c>
      <c r="EF230" s="9">
        <v>0</v>
      </c>
      <c r="EG230" s="9">
        <v>0</v>
      </c>
      <c r="EH230" s="9">
        <v>0</v>
      </c>
      <c r="EI230" s="9">
        <v>0</v>
      </c>
      <c r="EJ230" s="9">
        <v>0</v>
      </c>
      <c r="EK230" s="9">
        <v>0</v>
      </c>
      <c r="EL230" s="9">
        <f t="shared" si="32"/>
        <v>0</v>
      </c>
      <c r="EM230" s="9">
        <v>0</v>
      </c>
      <c r="EN230" s="9">
        <v>0</v>
      </c>
      <c r="EO230" s="9">
        <v>0</v>
      </c>
      <c r="EP230" s="9">
        <v>0</v>
      </c>
      <c r="EQ230" s="9">
        <v>0</v>
      </c>
      <c r="ER230" s="9">
        <v>0</v>
      </c>
      <c r="ES230" s="9">
        <v>0</v>
      </c>
      <c r="ET230" s="9">
        <v>0</v>
      </c>
      <c r="EU230" s="9">
        <v>0</v>
      </c>
      <c r="EV230" s="9">
        <v>0</v>
      </c>
      <c r="EW230" s="9">
        <v>0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31">
        <f t="shared" si="33"/>
        <v>0</v>
      </c>
      <c r="FD230" s="32">
        <f t="shared" si="34"/>
        <v>0</v>
      </c>
    </row>
    <row r="231" spans="1:160" customFormat="1" ht="75" hidden="1" x14ac:dyDescent="0.25">
      <c r="A231" s="6" t="s">
        <v>592</v>
      </c>
      <c r="B231" s="6" t="s">
        <v>1144</v>
      </c>
      <c r="C231" s="6" t="s">
        <v>289</v>
      </c>
      <c r="D231" s="6" t="s">
        <v>291</v>
      </c>
      <c r="E231" s="6" t="s">
        <v>290</v>
      </c>
      <c r="F231" s="6">
        <v>1.2</v>
      </c>
      <c r="G231" s="19">
        <v>1.2</v>
      </c>
      <c r="H231" s="8"/>
      <c r="I231" s="8"/>
      <c r="J231" s="8"/>
      <c r="K231" s="8"/>
      <c r="L231" s="8"/>
      <c r="M231" s="8" t="s">
        <v>2012</v>
      </c>
      <c r="N231" s="8" t="s">
        <v>1962</v>
      </c>
      <c r="O231" s="8">
        <v>4104</v>
      </c>
      <c r="P231" s="8" t="s">
        <v>2037</v>
      </c>
      <c r="Q231" s="1" t="s">
        <v>300</v>
      </c>
      <c r="R231" s="1">
        <v>16</v>
      </c>
      <c r="S231" s="8">
        <v>4</v>
      </c>
      <c r="T231" s="10" t="s">
        <v>1439</v>
      </c>
      <c r="U231" s="10" t="s">
        <v>1440</v>
      </c>
      <c r="V231" s="8"/>
      <c r="W231" s="8"/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31">
        <f t="shared" si="27"/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31">
        <f t="shared" si="28"/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31">
        <f t="shared" si="29"/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f t="shared" si="35"/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31">
        <f t="shared" si="30"/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31">
        <f t="shared" si="31"/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0</v>
      </c>
      <c r="EG231" s="9">
        <v>0</v>
      </c>
      <c r="EH231" s="9">
        <v>0</v>
      </c>
      <c r="EI231" s="9">
        <v>0</v>
      </c>
      <c r="EJ231" s="9">
        <v>0</v>
      </c>
      <c r="EK231" s="9">
        <v>0</v>
      </c>
      <c r="EL231" s="9">
        <f t="shared" si="32"/>
        <v>0</v>
      </c>
      <c r="EM231" s="9">
        <v>0</v>
      </c>
      <c r="EN231" s="9">
        <v>0</v>
      </c>
      <c r="EO231" s="9">
        <v>0</v>
      </c>
      <c r="EP231" s="9">
        <v>0</v>
      </c>
      <c r="EQ231" s="9">
        <v>0</v>
      </c>
      <c r="ER231" s="9">
        <v>0</v>
      </c>
      <c r="ES231" s="9">
        <v>0</v>
      </c>
      <c r="ET231" s="9">
        <v>0</v>
      </c>
      <c r="EU231" s="9">
        <v>0</v>
      </c>
      <c r="EV231" s="9">
        <v>0</v>
      </c>
      <c r="EW231" s="9">
        <v>0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31">
        <f t="shared" si="33"/>
        <v>0</v>
      </c>
      <c r="FD231" s="32">
        <f t="shared" si="34"/>
        <v>0</v>
      </c>
    </row>
    <row r="232" spans="1:160" customFormat="1" ht="75" hidden="1" x14ac:dyDescent="0.25">
      <c r="A232" s="6" t="s">
        <v>592</v>
      </c>
      <c r="B232" s="6" t="s">
        <v>1144</v>
      </c>
      <c r="C232" s="6" t="s">
        <v>289</v>
      </c>
      <c r="D232" s="6" t="s">
        <v>291</v>
      </c>
      <c r="E232" s="6" t="s">
        <v>290</v>
      </c>
      <c r="F232" s="6">
        <v>1.2</v>
      </c>
      <c r="G232" s="19">
        <v>1.2</v>
      </c>
      <c r="H232" s="8"/>
      <c r="I232" s="8"/>
      <c r="J232" s="8"/>
      <c r="K232" s="8"/>
      <c r="L232" s="8"/>
      <c r="M232" s="8" t="s">
        <v>2018</v>
      </c>
      <c r="N232" s="8" t="s">
        <v>1967</v>
      </c>
      <c r="O232" s="8">
        <v>4502</v>
      </c>
      <c r="P232" s="8" t="s">
        <v>2042</v>
      </c>
      <c r="Q232" s="1" t="s">
        <v>301</v>
      </c>
      <c r="R232" s="1">
        <v>4</v>
      </c>
      <c r="S232" s="8">
        <v>1</v>
      </c>
      <c r="T232" s="10" t="s">
        <v>1440</v>
      </c>
      <c r="U232" s="10" t="s">
        <v>1441</v>
      </c>
      <c r="V232" s="8"/>
      <c r="W232" s="8"/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31">
        <f t="shared" si="27"/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31">
        <f t="shared" si="28"/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31">
        <f t="shared" si="29"/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f t="shared" si="35"/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0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0</v>
      </c>
      <c r="DD232" s="31">
        <f t="shared" si="30"/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0</v>
      </c>
      <c r="DS232" s="9">
        <v>0</v>
      </c>
      <c r="DT232" s="9">
        <v>0</v>
      </c>
      <c r="DU232" s="31">
        <f t="shared" si="31"/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9">
        <v>0</v>
      </c>
      <c r="EB232" s="9">
        <v>0</v>
      </c>
      <c r="EC232" s="9">
        <v>0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0</v>
      </c>
      <c r="EK232" s="9">
        <v>0</v>
      </c>
      <c r="EL232" s="9">
        <f t="shared" si="32"/>
        <v>0</v>
      </c>
      <c r="EM232" s="9">
        <v>0</v>
      </c>
      <c r="EN232" s="9">
        <v>0</v>
      </c>
      <c r="EO232" s="9">
        <v>0</v>
      </c>
      <c r="EP232" s="9">
        <v>0</v>
      </c>
      <c r="EQ232" s="9">
        <v>0</v>
      </c>
      <c r="ER232" s="9">
        <v>0</v>
      </c>
      <c r="ES232" s="9">
        <v>0</v>
      </c>
      <c r="ET232" s="9">
        <v>0</v>
      </c>
      <c r="EU232" s="9">
        <v>0</v>
      </c>
      <c r="EV232" s="9">
        <v>0</v>
      </c>
      <c r="EW232" s="9">
        <v>0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31">
        <f t="shared" si="33"/>
        <v>0</v>
      </c>
      <c r="FD232" s="32">
        <f t="shared" si="34"/>
        <v>0</v>
      </c>
    </row>
    <row r="233" spans="1:160" customFormat="1" ht="75" hidden="1" x14ac:dyDescent="0.25">
      <c r="A233" s="6" t="s">
        <v>592</v>
      </c>
      <c r="B233" s="6" t="s">
        <v>1144</v>
      </c>
      <c r="C233" s="6" t="s">
        <v>289</v>
      </c>
      <c r="D233" s="6" t="s">
        <v>291</v>
      </c>
      <c r="E233" s="6" t="s">
        <v>302</v>
      </c>
      <c r="F233" s="6">
        <v>2</v>
      </c>
      <c r="G233" s="19">
        <v>3.5</v>
      </c>
      <c r="H233" s="8"/>
      <c r="I233" s="8"/>
      <c r="J233" s="8"/>
      <c r="K233" s="8"/>
      <c r="L233" s="8"/>
      <c r="M233" s="8" t="s">
        <v>2012</v>
      </c>
      <c r="N233" s="8" t="s">
        <v>1961</v>
      </c>
      <c r="O233" s="8">
        <v>4102</v>
      </c>
      <c r="P233" s="8" t="s">
        <v>2037</v>
      </c>
      <c r="Q233" s="1" t="s">
        <v>303</v>
      </c>
      <c r="R233" s="1">
        <v>12</v>
      </c>
      <c r="S233" s="8">
        <v>3</v>
      </c>
      <c r="T233" s="10" t="s">
        <v>1441</v>
      </c>
      <c r="U233" s="10" t="s">
        <v>1442</v>
      </c>
      <c r="V233" s="8"/>
      <c r="W233" s="8"/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31">
        <f t="shared" si="27"/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31">
        <f t="shared" si="28"/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31">
        <f t="shared" si="29"/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f t="shared" si="35"/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31">
        <f t="shared" si="30"/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31">
        <f t="shared" si="31"/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f t="shared" si="32"/>
        <v>0</v>
      </c>
      <c r="EM233" s="9">
        <v>0</v>
      </c>
      <c r="EN233" s="9">
        <v>0</v>
      </c>
      <c r="EO233" s="9">
        <v>0</v>
      </c>
      <c r="EP233" s="9">
        <v>0</v>
      </c>
      <c r="EQ233" s="9">
        <v>0</v>
      </c>
      <c r="ER233" s="9">
        <v>0</v>
      </c>
      <c r="ES233" s="9">
        <v>0</v>
      </c>
      <c r="ET233" s="9">
        <v>0</v>
      </c>
      <c r="EU233" s="9">
        <v>0</v>
      </c>
      <c r="EV233" s="9">
        <v>0</v>
      </c>
      <c r="EW233" s="9">
        <v>0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31">
        <f t="shared" si="33"/>
        <v>0</v>
      </c>
      <c r="FD233" s="32">
        <f t="shared" si="34"/>
        <v>0</v>
      </c>
    </row>
    <row r="234" spans="1:160" customFormat="1" ht="75" hidden="1" x14ac:dyDescent="0.25">
      <c r="A234" s="6" t="s">
        <v>592</v>
      </c>
      <c r="B234" s="6" t="s">
        <v>1144</v>
      </c>
      <c r="C234" s="6" t="s">
        <v>289</v>
      </c>
      <c r="D234" s="6" t="s">
        <v>291</v>
      </c>
      <c r="E234" s="6" t="s">
        <v>302</v>
      </c>
      <c r="F234" s="6">
        <v>2</v>
      </c>
      <c r="G234" s="19">
        <v>3.5</v>
      </c>
      <c r="H234" s="8"/>
      <c r="I234" s="8"/>
      <c r="J234" s="8"/>
      <c r="K234" s="8"/>
      <c r="L234" s="8"/>
      <c r="M234" s="8" t="s">
        <v>2012</v>
      </c>
      <c r="N234" s="8" t="s">
        <v>1961</v>
      </c>
      <c r="O234" s="8">
        <v>4102</v>
      </c>
      <c r="P234" s="8" t="s">
        <v>2037</v>
      </c>
      <c r="Q234" s="1" t="s">
        <v>304</v>
      </c>
      <c r="R234" s="1">
        <v>800</v>
      </c>
      <c r="S234" s="8">
        <v>200</v>
      </c>
      <c r="T234" s="10" t="s">
        <v>1442</v>
      </c>
      <c r="U234" s="10" t="s">
        <v>1443</v>
      </c>
      <c r="V234" s="8"/>
      <c r="W234" s="8"/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31">
        <f t="shared" si="27"/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31">
        <f t="shared" si="28"/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31">
        <f t="shared" si="29"/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f t="shared" si="35"/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31">
        <f t="shared" si="30"/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31">
        <f t="shared" si="31"/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f t="shared" si="32"/>
        <v>0</v>
      </c>
      <c r="EM234" s="9">
        <v>0</v>
      </c>
      <c r="EN234" s="9">
        <v>0</v>
      </c>
      <c r="EO234" s="9">
        <v>0</v>
      </c>
      <c r="EP234" s="9">
        <v>0</v>
      </c>
      <c r="EQ234" s="9">
        <v>0</v>
      </c>
      <c r="ER234" s="9">
        <v>0</v>
      </c>
      <c r="ES234" s="9">
        <v>0</v>
      </c>
      <c r="ET234" s="9">
        <v>0</v>
      </c>
      <c r="EU234" s="9">
        <v>0</v>
      </c>
      <c r="EV234" s="9">
        <v>0</v>
      </c>
      <c r="EW234" s="9">
        <v>0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31">
        <f t="shared" si="33"/>
        <v>0</v>
      </c>
      <c r="FD234" s="32">
        <f t="shared" si="34"/>
        <v>0</v>
      </c>
    </row>
    <row r="235" spans="1:160" customFormat="1" ht="75" hidden="1" x14ac:dyDescent="0.25">
      <c r="A235" s="6" t="s">
        <v>592</v>
      </c>
      <c r="B235" s="6" t="s">
        <v>1144</v>
      </c>
      <c r="C235" s="6" t="s">
        <v>289</v>
      </c>
      <c r="D235" s="6" t="s">
        <v>291</v>
      </c>
      <c r="E235" s="6" t="s">
        <v>302</v>
      </c>
      <c r="F235" s="6">
        <v>2</v>
      </c>
      <c r="G235" s="19">
        <v>3.5</v>
      </c>
      <c r="H235" s="8"/>
      <c r="I235" s="8"/>
      <c r="J235" s="8"/>
      <c r="K235" s="8"/>
      <c r="L235" s="8"/>
      <c r="M235" s="8" t="s">
        <v>2014</v>
      </c>
      <c r="N235" s="8" t="s">
        <v>1960</v>
      </c>
      <c r="O235" s="8">
        <v>1905</v>
      </c>
      <c r="P235" s="8" t="s">
        <v>2039</v>
      </c>
      <c r="Q235" s="1" t="s">
        <v>305</v>
      </c>
      <c r="R235" s="1">
        <v>1</v>
      </c>
      <c r="S235" s="8">
        <v>1</v>
      </c>
      <c r="T235" s="10" t="s">
        <v>1443</v>
      </c>
      <c r="U235" s="10" t="s">
        <v>1444</v>
      </c>
      <c r="V235" s="8"/>
      <c r="W235" s="8"/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31">
        <f t="shared" si="27"/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31">
        <f t="shared" si="28"/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31">
        <f t="shared" si="29"/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f t="shared" si="35"/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31">
        <f t="shared" si="30"/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31">
        <f t="shared" si="31"/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f t="shared" si="32"/>
        <v>0</v>
      </c>
      <c r="EM235" s="9">
        <v>0</v>
      </c>
      <c r="EN235" s="9">
        <v>0</v>
      </c>
      <c r="EO235" s="9">
        <v>0</v>
      </c>
      <c r="EP235" s="9">
        <v>0</v>
      </c>
      <c r="EQ235" s="9">
        <v>0</v>
      </c>
      <c r="ER235" s="9">
        <v>0</v>
      </c>
      <c r="ES235" s="9">
        <v>0</v>
      </c>
      <c r="ET235" s="9">
        <v>0</v>
      </c>
      <c r="EU235" s="9">
        <v>0</v>
      </c>
      <c r="EV235" s="9">
        <v>0</v>
      </c>
      <c r="EW235" s="9">
        <v>0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31">
        <f t="shared" si="33"/>
        <v>0</v>
      </c>
      <c r="FD235" s="32">
        <f t="shared" si="34"/>
        <v>0</v>
      </c>
    </row>
    <row r="236" spans="1:160" customFormat="1" ht="75" hidden="1" x14ac:dyDescent="0.25">
      <c r="A236" s="6" t="s">
        <v>592</v>
      </c>
      <c r="B236" s="6" t="s">
        <v>1144</v>
      </c>
      <c r="C236" s="6" t="s">
        <v>289</v>
      </c>
      <c r="D236" s="6" t="s">
        <v>291</v>
      </c>
      <c r="E236" s="6" t="s">
        <v>306</v>
      </c>
      <c r="F236" s="6">
        <v>100</v>
      </c>
      <c r="G236" s="19">
        <v>100</v>
      </c>
      <c r="H236" s="8"/>
      <c r="I236" s="8"/>
      <c r="J236" s="8"/>
      <c r="K236" s="8"/>
      <c r="L236" s="8"/>
      <c r="M236" s="8" t="s">
        <v>2012</v>
      </c>
      <c r="N236" s="8" t="s">
        <v>1961</v>
      </c>
      <c r="O236" s="8">
        <v>4102</v>
      </c>
      <c r="P236" s="8" t="s">
        <v>2037</v>
      </c>
      <c r="Q236" s="1" t="s">
        <v>307</v>
      </c>
      <c r="R236" s="1">
        <v>4000</v>
      </c>
      <c r="S236" s="8">
        <v>1200</v>
      </c>
      <c r="T236" s="10" t="s">
        <v>1444</v>
      </c>
      <c r="U236" s="10" t="s">
        <v>1445</v>
      </c>
      <c r="V236" s="8"/>
      <c r="W236" s="8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31">
        <f t="shared" si="27"/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31">
        <f t="shared" si="28"/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31">
        <f t="shared" si="29"/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f t="shared" si="35"/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31">
        <f t="shared" si="30"/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31">
        <f t="shared" si="31"/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f t="shared" si="32"/>
        <v>0</v>
      </c>
      <c r="EM236" s="9">
        <v>0</v>
      </c>
      <c r="EN236" s="9">
        <v>0</v>
      </c>
      <c r="EO236" s="9">
        <v>0</v>
      </c>
      <c r="EP236" s="9">
        <v>0</v>
      </c>
      <c r="EQ236" s="9">
        <v>0</v>
      </c>
      <c r="ER236" s="9">
        <v>0</v>
      </c>
      <c r="ES236" s="9">
        <v>0</v>
      </c>
      <c r="ET236" s="9">
        <v>0</v>
      </c>
      <c r="EU236" s="9">
        <v>0</v>
      </c>
      <c r="EV236" s="9">
        <v>0</v>
      </c>
      <c r="EW236" s="9">
        <v>0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31">
        <f t="shared" si="33"/>
        <v>0</v>
      </c>
      <c r="FD236" s="32">
        <f t="shared" si="34"/>
        <v>0</v>
      </c>
    </row>
    <row r="237" spans="1:160" customFormat="1" ht="75" hidden="1" x14ac:dyDescent="0.25">
      <c r="A237" s="6" t="s">
        <v>592</v>
      </c>
      <c r="B237" s="6" t="s">
        <v>1144</v>
      </c>
      <c r="C237" s="6" t="s">
        <v>289</v>
      </c>
      <c r="D237" s="6" t="s">
        <v>291</v>
      </c>
      <c r="E237" s="6" t="s">
        <v>306</v>
      </c>
      <c r="F237" s="6">
        <v>100</v>
      </c>
      <c r="G237" s="19">
        <v>100</v>
      </c>
      <c r="H237" s="8"/>
      <c r="I237" s="8"/>
      <c r="J237" s="8"/>
      <c r="K237" s="8"/>
      <c r="L237" s="8"/>
      <c r="M237" s="8" t="s">
        <v>2012</v>
      </c>
      <c r="N237" s="8" t="s">
        <v>1961</v>
      </c>
      <c r="O237" s="8">
        <v>4102</v>
      </c>
      <c r="P237" s="8" t="s">
        <v>2037</v>
      </c>
      <c r="Q237" s="1" t="s">
        <v>308</v>
      </c>
      <c r="R237" s="1">
        <v>4</v>
      </c>
      <c r="S237" s="8">
        <v>4</v>
      </c>
      <c r="T237" s="10" t="s">
        <v>1445</v>
      </c>
      <c r="U237" s="10" t="s">
        <v>1446</v>
      </c>
      <c r="V237" s="8"/>
      <c r="W237" s="8"/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31">
        <f t="shared" si="27"/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31">
        <f t="shared" si="28"/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31">
        <f t="shared" si="29"/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f t="shared" si="35"/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0</v>
      </c>
      <c r="DD237" s="31">
        <f t="shared" si="30"/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31">
        <f t="shared" si="31"/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f t="shared" si="32"/>
        <v>0</v>
      </c>
      <c r="EM237" s="9">
        <v>0</v>
      </c>
      <c r="EN237" s="9">
        <v>0</v>
      </c>
      <c r="EO237" s="9">
        <v>0</v>
      </c>
      <c r="EP237" s="9">
        <v>0</v>
      </c>
      <c r="EQ237" s="9">
        <v>0</v>
      </c>
      <c r="ER237" s="9">
        <v>0</v>
      </c>
      <c r="ES237" s="9">
        <v>0</v>
      </c>
      <c r="ET237" s="9">
        <v>0</v>
      </c>
      <c r="EU237" s="9">
        <v>0</v>
      </c>
      <c r="EV237" s="9">
        <v>0</v>
      </c>
      <c r="EW237" s="9">
        <v>0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31">
        <f t="shared" si="33"/>
        <v>0</v>
      </c>
      <c r="FD237" s="32">
        <f t="shared" si="34"/>
        <v>0</v>
      </c>
    </row>
    <row r="238" spans="1:160" customFormat="1" ht="75" hidden="1" x14ac:dyDescent="0.25">
      <c r="A238" s="6" t="s">
        <v>592</v>
      </c>
      <c r="B238" s="6" t="s">
        <v>1144</v>
      </c>
      <c r="C238" s="6" t="s">
        <v>289</v>
      </c>
      <c r="D238" s="6" t="s">
        <v>291</v>
      </c>
      <c r="E238" s="6" t="s">
        <v>306</v>
      </c>
      <c r="F238" s="6">
        <v>100</v>
      </c>
      <c r="G238" s="19">
        <v>100</v>
      </c>
      <c r="H238" s="8"/>
      <c r="I238" s="8"/>
      <c r="J238" s="8"/>
      <c r="K238" s="8"/>
      <c r="L238" s="8"/>
      <c r="M238" s="8" t="s">
        <v>2012</v>
      </c>
      <c r="N238" s="8" t="s">
        <v>1962</v>
      </c>
      <c r="O238" s="8">
        <v>4104</v>
      </c>
      <c r="P238" s="8" t="s">
        <v>2037</v>
      </c>
      <c r="Q238" s="1" t="s">
        <v>309</v>
      </c>
      <c r="R238" s="1">
        <v>200</v>
      </c>
      <c r="S238" s="8">
        <v>200</v>
      </c>
      <c r="T238" s="10" t="s">
        <v>1446</v>
      </c>
      <c r="U238" s="10" t="s">
        <v>1447</v>
      </c>
      <c r="V238" s="8"/>
      <c r="W238" s="8"/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31">
        <f t="shared" si="27"/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31">
        <f t="shared" si="28"/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31">
        <f t="shared" si="29"/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f t="shared" si="35"/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31">
        <f t="shared" si="30"/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31">
        <f t="shared" si="31"/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f t="shared" si="32"/>
        <v>0</v>
      </c>
      <c r="EM238" s="9">
        <v>0</v>
      </c>
      <c r="EN238" s="9">
        <v>0</v>
      </c>
      <c r="EO238" s="9">
        <v>0</v>
      </c>
      <c r="EP238" s="9">
        <v>0</v>
      </c>
      <c r="EQ238" s="9">
        <v>0</v>
      </c>
      <c r="ER238" s="9">
        <v>0</v>
      </c>
      <c r="ES238" s="9">
        <v>0</v>
      </c>
      <c r="ET238" s="9">
        <v>0</v>
      </c>
      <c r="EU238" s="9">
        <v>0</v>
      </c>
      <c r="EV238" s="9">
        <v>0</v>
      </c>
      <c r="EW238" s="9">
        <v>0</v>
      </c>
      <c r="EX238" s="9">
        <v>0</v>
      </c>
      <c r="EY238" s="9">
        <v>0</v>
      </c>
      <c r="EZ238" s="9">
        <v>0</v>
      </c>
      <c r="FA238" s="9">
        <v>0</v>
      </c>
      <c r="FB238" s="9">
        <v>0</v>
      </c>
      <c r="FC238" s="31">
        <f t="shared" si="33"/>
        <v>0</v>
      </c>
      <c r="FD238" s="32">
        <f t="shared" si="34"/>
        <v>0</v>
      </c>
    </row>
    <row r="239" spans="1:160" customFormat="1" ht="75" hidden="1" x14ac:dyDescent="0.25">
      <c r="A239" s="6" t="s">
        <v>592</v>
      </c>
      <c r="B239" s="6" t="s">
        <v>1144</v>
      </c>
      <c r="C239" s="6" t="s">
        <v>289</v>
      </c>
      <c r="D239" s="6" t="s">
        <v>291</v>
      </c>
      <c r="E239" s="6" t="s">
        <v>306</v>
      </c>
      <c r="F239" s="6">
        <v>100</v>
      </c>
      <c r="G239" s="19">
        <v>100</v>
      </c>
      <c r="H239" s="8"/>
      <c r="I239" s="8"/>
      <c r="J239" s="8"/>
      <c r="K239" s="8"/>
      <c r="L239" s="8"/>
      <c r="M239" s="8" t="s">
        <v>2012</v>
      </c>
      <c r="N239" s="8" t="s">
        <v>1962</v>
      </c>
      <c r="O239" s="8">
        <v>4104</v>
      </c>
      <c r="P239" s="8" t="s">
        <v>2037</v>
      </c>
      <c r="Q239" s="1" t="s">
        <v>310</v>
      </c>
      <c r="R239" s="1">
        <v>1200</v>
      </c>
      <c r="S239" s="8">
        <v>300</v>
      </c>
      <c r="T239" s="10" t="s">
        <v>1447</v>
      </c>
      <c r="U239" s="10" t="s">
        <v>1448</v>
      </c>
      <c r="V239" s="8"/>
      <c r="W239" s="8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31">
        <f t="shared" si="27"/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31">
        <f t="shared" si="28"/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31">
        <f t="shared" si="29"/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f t="shared" si="35"/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0</v>
      </c>
      <c r="DC239" s="9">
        <v>0</v>
      </c>
      <c r="DD239" s="31">
        <f t="shared" si="30"/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31">
        <f t="shared" si="31"/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f t="shared" si="32"/>
        <v>0</v>
      </c>
      <c r="EM239" s="9">
        <v>0</v>
      </c>
      <c r="EN239" s="9">
        <v>0</v>
      </c>
      <c r="EO239" s="9">
        <v>0</v>
      </c>
      <c r="EP239" s="9">
        <v>0</v>
      </c>
      <c r="EQ239" s="9">
        <v>0</v>
      </c>
      <c r="ER239" s="9">
        <v>0</v>
      </c>
      <c r="ES239" s="9">
        <v>0</v>
      </c>
      <c r="ET239" s="9">
        <v>0</v>
      </c>
      <c r="EU239" s="9">
        <v>0</v>
      </c>
      <c r="EV239" s="9">
        <v>0</v>
      </c>
      <c r="EW239" s="9">
        <v>0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31">
        <f t="shared" si="33"/>
        <v>0</v>
      </c>
      <c r="FD239" s="32">
        <f t="shared" si="34"/>
        <v>0</v>
      </c>
    </row>
    <row r="240" spans="1:160" customFormat="1" ht="75" hidden="1" x14ac:dyDescent="0.25">
      <c r="A240" s="6" t="s">
        <v>592</v>
      </c>
      <c r="B240" s="6" t="s">
        <v>1144</v>
      </c>
      <c r="C240" s="6" t="s">
        <v>289</v>
      </c>
      <c r="D240" s="6" t="s">
        <v>291</v>
      </c>
      <c r="E240" s="6" t="s">
        <v>306</v>
      </c>
      <c r="F240" s="6">
        <v>100</v>
      </c>
      <c r="G240" s="19">
        <v>100</v>
      </c>
      <c r="H240" s="8"/>
      <c r="I240" s="8"/>
      <c r="J240" s="8"/>
      <c r="K240" s="8"/>
      <c r="L240" s="8"/>
      <c r="M240" s="8" t="s">
        <v>2012</v>
      </c>
      <c r="N240" s="8" t="s">
        <v>1961</v>
      </c>
      <c r="O240" s="8">
        <v>4102</v>
      </c>
      <c r="P240" s="8" t="s">
        <v>2037</v>
      </c>
      <c r="Q240" s="1" t="s">
        <v>311</v>
      </c>
      <c r="R240" s="1">
        <v>1</v>
      </c>
      <c r="S240" s="8">
        <v>1</v>
      </c>
      <c r="T240" s="10" t="s">
        <v>1448</v>
      </c>
      <c r="U240" s="10" t="s">
        <v>1449</v>
      </c>
      <c r="V240" s="8"/>
      <c r="W240" s="8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31">
        <f t="shared" si="27"/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31">
        <f t="shared" si="28"/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31">
        <f t="shared" si="29"/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f t="shared" si="35"/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31">
        <f t="shared" si="30"/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31">
        <f t="shared" si="31"/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f t="shared" si="32"/>
        <v>0</v>
      </c>
      <c r="EM240" s="9">
        <v>0</v>
      </c>
      <c r="EN240" s="9">
        <v>0</v>
      </c>
      <c r="EO240" s="9">
        <v>0</v>
      </c>
      <c r="EP240" s="9">
        <v>0</v>
      </c>
      <c r="EQ240" s="9">
        <v>0</v>
      </c>
      <c r="ER240" s="9">
        <v>0</v>
      </c>
      <c r="ES240" s="9">
        <v>0</v>
      </c>
      <c r="ET240" s="9">
        <v>0</v>
      </c>
      <c r="EU240" s="9">
        <v>0</v>
      </c>
      <c r="EV240" s="9">
        <v>0</v>
      </c>
      <c r="EW240" s="9">
        <v>0</v>
      </c>
      <c r="EX240" s="9">
        <v>0</v>
      </c>
      <c r="EY240" s="9">
        <v>0</v>
      </c>
      <c r="EZ240" s="9">
        <v>0</v>
      </c>
      <c r="FA240" s="9">
        <v>0</v>
      </c>
      <c r="FB240" s="9">
        <v>0</v>
      </c>
      <c r="FC240" s="31">
        <f t="shared" si="33"/>
        <v>0</v>
      </c>
      <c r="FD240" s="32">
        <f t="shared" si="34"/>
        <v>0</v>
      </c>
    </row>
    <row r="241" spans="1:160" customFormat="1" ht="75" hidden="1" x14ac:dyDescent="0.25">
      <c r="A241" s="6" t="s">
        <v>592</v>
      </c>
      <c r="B241" s="6" t="s">
        <v>1144</v>
      </c>
      <c r="C241" s="6" t="s">
        <v>289</v>
      </c>
      <c r="D241" s="6" t="s">
        <v>291</v>
      </c>
      <c r="E241" s="6" t="s">
        <v>306</v>
      </c>
      <c r="F241" s="6">
        <v>100</v>
      </c>
      <c r="G241" s="19">
        <v>100</v>
      </c>
      <c r="H241" s="8"/>
      <c r="I241" s="8"/>
      <c r="J241" s="8"/>
      <c r="K241" s="8"/>
      <c r="L241" s="8"/>
      <c r="M241" s="8" t="s">
        <v>2012</v>
      </c>
      <c r="N241" s="8" t="s">
        <v>1961</v>
      </c>
      <c r="O241" s="8">
        <v>4102</v>
      </c>
      <c r="P241" s="8" t="s">
        <v>2037</v>
      </c>
      <c r="Q241" s="1" t="s">
        <v>312</v>
      </c>
      <c r="R241" s="1">
        <v>32</v>
      </c>
      <c r="S241" s="8">
        <v>8</v>
      </c>
      <c r="T241" s="10" t="s">
        <v>1449</v>
      </c>
      <c r="U241" s="10" t="s">
        <v>1450</v>
      </c>
      <c r="V241" s="8"/>
      <c r="W241" s="8"/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31">
        <f t="shared" si="27"/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31">
        <f t="shared" si="28"/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31">
        <f t="shared" si="29"/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f t="shared" si="35"/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31">
        <f t="shared" si="30"/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31">
        <f t="shared" si="31"/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f t="shared" si="32"/>
        <v>0</v>
      </c>
      <c r="EM241" s="9">
        <v>0</v>
      </c>
      <c r="EN241" s="9">
        <v>0</v>
      </c>
      <c r="EO241" s="9">
        <v>0</v>
      </c>
      <c r="EP241" s="9">
        <v>0</v>
      </c>
      <c r="EQ241" s="9">
        <v>0</v>
      </c>
      <c r="ER241" s="9">
        <v>0</v>
      </c>
      <c r="ES241" s="9">
        <v>0</v>
      </c>
      <c r="ET241" s="9">
        <v>0</v>
      </c>
      <c r="EU241" s="9">
        <v>0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31">
        <f t="shared" si="33"/>
        <v>0</v>
      </c>
      <c r="FD241" s="32">
        <f t="shared" si="34"/>
        <v>0</v>
      </c>
    </row>
    <row r="242" spans="1:160" customFormat="1" ht="75" hidden="1" x14ac:dyDescent="0.25">
      <c r="A242" s="6" t="s">
        <v>592</v>
      </c>
      <c r="B242" s="6" t="s">
        <v>1144</v>
      </c>
      <c r="C242" s="6" t="s">
        <v>289</v>
      </c>
      <c r="D242" s="6" t="s">
        <v>291</v>
      </c>
      <c r="E242" s="6" t="s">
        <v>306</v>
      </c>
      <c r="F242" s="6">
        <v>100</v>
      </c>
      <c r="G242" s="19">
        <v>100</v>
      </c>
      <c r="H242" s="8"/>
      <c r="I242" s="8"/>
      <c r="J242" s="8"/>
      <c r="K242" s="8"/>
      <c r="L242" s="8"/>
      <c r="M242" s="8" t="s">
        <v>2012</v>
      </c>
      <c r="N242" s="8" t="s">
        <v>1962</v>
      </c>
      <c r="O242" s="8">
        <v>4104</v>
      </c>
      <c r="P242" s="8" t="s">
        <v>2037</v>
      </c>
      <c r="Q242" s="1" t="s">
        <v>313</v>
      </c>
      <c r="R242" s="1">
        <v>1</v>
      </c>
      <c r="S242" s="8">
        <v>1</v>
      </c>
      <c r="T242" s="10" t="s">
        <v>1450</v>
      </c>
      <c r="U242" s="10" t="s">
        <v>1451</v>
      </c>
      <c r="V242" s="8"/>
      <c r="W242" s="8"/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31">
        <f t="shared" si="27"/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31">
        <f t="shared" si="28"/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31">
        <f t="shared" si="29"/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f t="shared" si="35"/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0</v>
      </c>
      <c r="DC242" s="9">
        <v>0</v>
      </c>
      <c r="DD242" s="31">
        <f t="shared" si="30"/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31">
        <f t="shared" si="31"/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9">
        <v>0</v>
      </c>
      <c r="EB242" s="9">
        <v>0</v>
      </c>
      <c r="EC242" s="9">
        <v>0</v>
      </c>
      <c r="ED242" s="9">
        <v>0</v>
      </c>
      <c r="EE242" s="9">
        <v>0</v>
      </c>
      <c r="EF242" s="9">
        <v>0</v>
      </c>
      <c r="EG242" s="9">
        <v>0</v>
      </c>
      <c r="EH242" s="9">
        <v>0</v>
      </c>
      <c r="EI242" s="9">
        <v>0</v>
      </c>
      <c r="EJ242" s="9">
        <v>0</v>
      </c>
      <c r="EK242" s="9">
        <v>0</v>
      </c>
      <c r="EL242" s="9">
        <f t="shared" si="32"/>
        <v>0</v>
      </c>
      <c r="EM242" s="9">
        <v>0</v>
      </c>
      <c r="EN242" s="9">
        <v>0</v>
      </c>
      <c r="EO242" s="9">
        <v>0</v>
      </c>
      <c r="EP242" s="9">
        <v>0</v>
      </c>
      <c r="EQ242" s="9">
        <v>0</v>
      </c>
      <c r="ER242" s="9">
        <v>0</v>
      </c>
      <c r="ES242" s="9">
        <v>0</v>
      </c>
      <c r="ET242" s="9">
        <v>0</v>
      </c>
      <c r="EU242" s="9">
        <v>0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31">
        <f t="shared" si="33"/>
        <v>0</v>
      </c>
      <c r="FD242" s="32">
        <f t="shared" si="34"/>
        <v>0</v>
      </c>
    </row>
    <row r="243" spans="1:160" customFormat="1" ht="75" hidden="1" x14ac:dyDescent="0.25">
      <c r="A243" s="6" t="s">
        <v>592</v>
      </c>
      <c r="B243" s="6" t="s">
        <v>1144</v>
      </c>
      <c r="C243" s="6" t="s">
        <v>289</v>
      </c>
      <c r="D243" s="6" t="s">
        <v>291</v>
      </c>
      <c r="E243" s="6" t="s">
        <v>306</v>
      </c>
      <c r="F243" s="6">
        <v>100</v>
      </c>
      <c r="G243" s="19">
        <v>100</v>
      </c>
      <c r="H243" s="8"/>
      <c r="I243" s="8"/>
      <c r="J243" s="8"/>
      <c r="K243" s="8"/>
      <c r="L243" s="8"/>
      <c r="M243" s="8" t="s">
        <v>2012</v>
      </c>
      <c r="N243" s="8" t="s">
        <v>1968</v>
      </c>
      <c r="O243" s="8">
        <v>4103</v>
      </c>
      <c r="P243" s="8" t="s">
        <v>2037</v>
      </c>
      <c r="Q243" s="1" t="s">
        <v>314</v>
      </c>
      <c r="R243" s="1">
        <v>100</v>
      </c>
      <c r="S243" s="8">
        <v>25</v>
      </c>
      <c r="T243" s="10" t="s">
        <v>1451</v>
      </c>
      <c r="U243" s="10" t="s">
        <v>1452</v>
      </c>
      <c r="V243" s="8"/>
      <c r="W243" s="8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31">
        <f t="shared" si="27"/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31">
        <f t="shared" si="28"/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31">
        <f t="shared" si="29"/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</v>
      </c>
      <c r="CK243" s="9">
        <v>0</v>
      </c>
      <c r="CL243" s="9">
        <v>0</v>
      </c>
      <c r="CM243" s="9">
        <f t="shared" si="35"/>
        <v>0</v>
      </c>
      <c r="CN243" s="9">
        <v>0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</v>
      </c>
      <c r="DA243" s="9">
        <v>0</v>
      </c>
      <c r="DB243" s="9">
        <v>0</v>
      </c>
      <c r="DC243" s="9">
        <v>0</v>
      </c>
      <c r="DD243" s="31">
        <f t="shared" si="30"/>
        <v>0</v>
      </c>
      <c r="DE243" s="9">
        <v>0</v>
      </c>
      <c r="DF243" s="9">
        <v>0</v>
      </c>
      <c r="DG243" s="9">
        <v>0</v>
      </c>
      <c r="DH243" s="9">
        <v>0</v>
      </c>
      <c r="DI243" s="9">
        <v>0</v>
      </c>
      <c r="DJ243" s="9">
        <v>0</v>
      </c>
      <c r="DK243" s="9">
        <v>0</v>
      </c>
      <c r="DL243" s="9">
        <v>0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31">
        <f t="shared" si="31"/>
        <v>0</v>
      </c>
      <c r="DV243" s="9">
        <v>0</v>
      </c>
      <c r="DW243" s="9">
        <v>0</v>
      </c>
      <c r="DX243" s="9">
        <v>0</v>
      </c>
      <c r="DY243" s="9">
        <v>0</v>
      </c>
      <c r="DZ243" s="9">
        <v>0</v>
      </c>
      <c r="EA243" s="9">
        <v>0</v>
      </c>
      <c r="EB243" s="9">
        <v>0</v>
      </c>
      <c r="EC243" s="9">
        <v>0</v>
      </c>
      <c r="ED243" s="9">
        <v>0</v>
      </c>
      <c r="EE243" s="9">
        <v>0</v>
      </c>
      <c r="EF243" s="9">
        <v>0</v>
      </c>
      <c r="EG243" s="9">
        <v>0</v>
      </c>
      <c r="EH243" s="9">
        <v>0</v>
      </c>
      <c r="EI243" s="9">
        <v>0</v>
      </c>
      <c r="EJ243" s="9">
        <v>0</v>
      </c>
      <c r="EK243" s="9">
        <v>0</v>
      </c>
      <c r="EL243" s="9">
        <f t="shared" si="32"/>
        <v>0</v>
      </c>
      <c r="EM243" s="9">
        <v>0</v>
      </c>
      <c r="EN243" s="9">
        <v>0</v>
      </c>
      <c r="EO243" s="9">
        <v>0</v>
      </c>
      <c r="EP243" s="9">
        <v>0</v>
      </c>
      <c r="EQ243" s="9">
        <v>0</v>
      </c>
      <c r="ER243" s="9">
        <v>0</v>
      </c>
      <c r="ES243" s="9">
        <v>0</v>
      </c>
      <c r="ET243" s="9">
        <v>0</v>
      </c>
      <c r="EU243" s="9">
        <v>0</v>
      </c>
      <c r="EV243" s="9">
        <v>0</v>
      </c>
      <c r="EW243" s="9">
        <v>0</v>
      </c>
      <c r="EX243" s="9">
        <v>0</v>
      </c>
      <c r="EY243" s="9">
        <v>0</v>
      </c>
      <c r="EZ243" s="9">
        <v>0</v>
      </c>
      <c r="FA243" s="9">
        <v>0</v>
      </c>
      <c r="FB243" s="9">
        <v>0</v>
      </c>
      <c r="FC243" s="31">
        <f t="shared" si="33"/>
        <v>0</v>
      </c>
      <c r="FD243" s="32">
        <f t="shared" si="34"/>
        <v>0</v>
      </c>
    </row>
    <row r="244" spans="1:160" customFormat="1" ht="75" hidden="1" x14ac:dyDescent="0.25">
      <c r="A244" s="6" t="s">
        <v>592</v>
      </c>
      <c r="B244" s="6" t="s">
        <v>1144</v>
      </c>
      <c r="C244" s="6" t="s">
        <v>289</v>
      </c>
      <c r="D244" s="6" t="s">
        <v>316</v>
      </c>
      <c r="E244" s="6" t="s">
        <v>315</v>
      </c>
      <c r="F244" s="6">
        <v>100</v>
      </c>
      <c r="G244" s="19">
        <v>100</v>
      </c>
      <c r="H244" s="8"/>
      <c r="I244" s="8"/>
      <c r="J244" s="8"/>
      <c r="K244" s="8"/>
      <c r="L244" s="8"/>
      <c r="M244" s="8" t="s">
        <v>2012</v>
      </c>
      <c r="N244" s="8" t="s">
        <v>1961</v>
      </c>
      <c r="O244" s="8">
        <v>4102</v>
      </c>
      <c r="P244" s="8" t="s">
        <v>2037</v>
      </c>
      <c r="Q244" s="1" t="s">
        <v>317</v>
      </c>
      <c r="R244" s="1">
        <v>3</v>
      </c>
      <c r="S244" s="8">
        <v>3</v>
      </c>
      <c r="T244" s="10" t="s">
        <v>1452</v>
      </c>
      <c r="U244" s="10" t="s">
        <v>1453</v>
      </c>
      <c r="V244" s="8"/>
      <c r="W244" s="8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31">
        <f t="shared" si="27"/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31">
        <f t="shared" si="28"/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31">
        <f t="shared" si="29"/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f t="shared" si="35"/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0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31">
        <f t="shared" si="30"/>
        <v>0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31">
        <f t="shared" si="31"/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9">
        <v>0</v>
      </c>
      <c r="EB244" s="9">
        <v>0</v>
      </c>
      <c r="EC244" s="9">
        <v>0</v>
      </c>
      <c r="ED244" s="9">
        <v>0</v>
      </c>
      <c r="EE244" s="9">
        <v>0</v>
      </c>
      <c r="EF244" s="9">
        <v>0</v>
      </c>
      <c r="EG244" s="9">
        <v>0</v>
      </c>
      <c r="EH244" s="9">
        <v>0</v>
      </c>
      <c r="EI244" s="9">
        <v>0</v>
      </c>
      <c r="EJ244" s="9">
        <v>0</v>
      </c>
      <c r="EK244" s="9">
        <v>0</v>
      </c>
      <c r="EL244" s="9">
        <f t="shared" si="32"/>
        <v>0</v>
      </c>
      <c r="EM244" s="9">
        <v>0</v>
      </c>
      <c r="EN244" s="9">
        <v>0</v>
      </c>
      <c r="EO244" s="9">
        <v>0</v>
      </c>
      <c r="EP244" s="9">
        <v>0</v>
      </c>
      <c r="EQ244" s="9">
        <v>0</v>
      </c>
      <c r="ER244" s="9">
        <v>0</v>
      </c>
      <c r="ES244" s="9">
        <v>0</v>
      </c>
      <c r="ET244" s="9">
        <v>0</v>
      </c>
      <c r="EU244" s="9">
        <v>0</v>
      </c>
      <c r="EV244" s="9">
        <v>0</v>
      </c>
      <c r="EW244" s="9">
        <v>0</v>
      </c>
      <c r="EX244" s="9">
        <v>0</v>
      </c>
      <c r="EY244" s="9">
        <v>0</v>
      </c>
      <c r="EZ244" s="9">
        <v>0</v>
      </c>
      <c r="FA244" s="9">
        <v>0</v>
      </c>
      <c r="FB244" s="9">
        <v>0</v>
      </c>
      <c r="FC244" s="31">
        <f t="shared" si="33"/>
        <v>0</v>
      </c>
      <c r="FD244" s="32">
        <f t="shared" si="34"/>
        <v>0</v>
      </c>
    </row>
    <row r="245" spans="1:160" customFormat="1" ht="75" hidden="1" x14ac:dyDescent="0.25">
      <c r="A245" s="6" t="s">
        <v>592</v>
      </c>
      <c r="B245" s="6" t="s">
        <v>1144</v>
      </c>
      <c r="C245" s="6" t="s">
        <v>318</v>
      </c>
      <c r="D245" s="6" t="s">
        <v>320</v>
      </c>
      <c r="E245" s="6" t="s">
        <v>319</v>
      </c>
      <c r="F245" s="6">
        <v>5.5</v>
      </c>
      <c r="G245" s="19">
        <v>5.5</v>
      </c>
      <c r="H245" s="8"/>
      <c r="I245" s="8"/>
      <c r="J245" s="8"/>
      <c r="K245" s="8"/>
      <c r="L245" s="8"/>
      <c r="M245" s="8" t="s">
        <v>2012</v>
      </c>
      <c r="N245" s="8" t="s">
        <v>1962</v>
      </c>
      <c r="O245" s="8">
        <v>4104</v>
      </c>
      <c r="P245" s="8" t="s">
        <v>2037</v>
      </c>
      <c r="Q245" s="1" t="s">
        <v>321</v>
      </c>
      <c r="R245" s="1">
        <v>6064</v>
      </c>
      <c r="S245" s="8">
        <v>6064</v>
      </c>
      <c r="T245" s="10" t="s">
        <v>1453</v>
      </c>
      <c r="U245" s="10" t="s">
        <v>1454</v>
      </c>
      <c r="V245" s="8"/>
      <c r="W245" s="8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31">
        <f t="shared" si="27"/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31">
        <f t="shared" si="28"/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31">
        <f t="shared" si="29"/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0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f t="shared" si="35"/>
        <v>0</v>
      </c>
      <c r="CN245" s="9">
        <v>0</v>
      </c>
      <c r="CO245" s="9">
        <v>0</v>
      </c>
      <c r="CP245" s="9">
        <v>0</v>
      </c>
      <c r="CQ245" s="9">
        <v>0</v>
      </c>
      <c r="CR245" s="9">
        <v>0</v>
      </c>
      <c r="CS245" s="9">
        <v>0</v>
      </c>
      <c r="CT245" s="9">
        <v>0</v>
      </c>
      <c r="CU245" s="9">
        <v>0</v>
      </c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0</v>
      </c>
      <c r="DC245" s="9">
        <v>0</v>
      </c>
      <c r="DD245" s="31">
        <f t="shared" si="30"/>
        <v>0</v>
      </c>
      <c r="DE245" s="9">
        <v>0</v>
      </c>
      <c r="DF245" s="9">
        <v>0</v>
      </c>
      <c r="DG245" s="9">
        <v>0</v>
      </c>
      <c r="DH245" s="9">
        <v>0</v>
      </c>
      <c r="DI245" s="9">
        <v>0</v>
      </c>
      <c r="DJ245" s="9">
        <v>0</v>
      </c>
      <c r="DK245" s="9">
        <v>0</v>
      </c>
      <c r="DL245" s="9">
        <v>0</v>
      </c>
      <c r="DM245" s="9">
        <v>0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9">
        <v>0</v>
      </c>
      <c r="DT245" s="9">
        <v>0</v>
      </c>
      <c r="DU245" s="31">
        <f t="shared" si="31"/>
        <v>0</v>
      </c>
      <c r="DV245" s="9">
        <v>0</v>
      </c>
      <c r="DW245" s="9">
        <v>0</v>
      </c>
      <c r="DX245" s="9">
        <v>0</v>
      </c>
      <c r="DY245" s="9">
        <v>0</v>
      </c>
      <c r="DZ245" s="9">
        <v>0</v>
      </c>
      <c r="EA245" s="9">
        <v>0</v>
      </c>
      <c r="EB245" s="9">
        <v>0</v>
      </c>
      <c r="EC245" s="9">
        <v>0</v>
      </c>
      <c r="ED245" s="9">
        <v>0</v>
      </c>
      <c r="EE245" s="9">
        <v>0</v>
      </c>
      <c r="EF245" s="9">
        <v>0</v>
      </c>
      <c r="EG245" s="9">
        <v>0</v>
      </c>
      <c r="EH245" s="9">
        <v>0</v>
      </c>
      <c r="EI245" s="9">
        <v>0</v>
      </c>
      <c r="EJ245" s="9">
        <v>0</v>
      </c>
      <c r="EK245" s="9">
        <v>0</v>
      </c>
      <c r="EL245" s="9">
        <f t="shared" si="32"/>
        <v>0</v>
      </c>
      <c r="EM245" s="9">
        <v>0</v>
      </c>
      <c r="EN245" s="9">
        <v>0</v>
      </c>
      <c r="EO245" s="9">
        <v>0</v>
      </c>
      <c r="EP245" s="9">
        <v>0</v>
      </c>
      <c r="EQ245" s="9">
        <v>0</v>
      </c>
      <c r="ER245" s="9">
        <v>0</v>
      </c>
      <c r="ES245" s="9">
        <v>0</v>
      </c>
      <c r="ET245" s="9">
        <v>0</v>
      </c>
      <c r="EU245" s="9">
        <v>0</v>
      </c>
      <c r="EV245" s="9">
        <v>0</v>
      </c>
      <c r="EW245" s="9">
        <v>0</v>
      </c>
      <c r="EX245" s="9">
        <v>0</v>
      </c>
      <c r="EY245" s="9">
        <v>0</v>
      </c>
      <c r="EZ245" s="9">
        <v>0</v>
      </c>
      <c r="FA245" s="9">
        <v>0</v>
      </c>
      <c r="FB245" s="9">
        <v>0</v>
      </c>
      <c r="FC245" s="31">
        <f t="shared" si="33"/>
        <v>0</v>
      </c>
      <c r="FD245" s="32">
        <f t="shared" si="34"/>
        <v>0</v>
      </c>
    </row>
    <row r="246" spans="1:160" customFormat="1" ht="75" hidden="1" x14ac:dyDescent="0.25">
      <c r="A246" s="6" t="s">
        <v>592</v>
      </c>
      <c r="B246" s="6" t="s">
        <v>1144</v>
      </c>
      <c r="C246" s="6" t="s">
        <v>318</v>
      </c>
      <c r="D246" s="6" t="s">
        <v>320</v>
      </c>
      <c r="E246" s="6" t="s">
        <v>319</v>
      </c>
      <c r="F246" s="6">
        <v>5.5</v>
      </c>
      <c r="G246" s="19">
        <v>5.5</v>
      </c>
      <c r="H246" s="8"/>
      <c r="I246" s="8"/>
      <c r="J246" s="8"/>
      <c r="K246" s="8"/>
      <c r="L246" s="8"/>
      <c r="M246" s="8" t="s">
        <v>2012</v>
      </c>
      <c r="N246" s="8" t="s">
        <v>1962</v>
      </c>
      <c r="O246" s="8">
        <v>4104</v>
      </c>
      <c r="P246" s="8" t="s">
        <v>2037</v>
      </c>
      <c r="Q246" s="1" t="s">
        <v>322</v>
      </c>
      <c r="R246" s="1">
        <v>55</v>
      </c>
      <c r="S246" s="8">
        <v>55</v>
      </c>
      <c r="T246" s="10" t="s">
        <v>1454</v>
      </c>
      <c r="U246" s="10" t="s">
        <v>1455</v>
      </c>
      <c r="V246" s="8"/>
      <c r="W246" s="8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31">
        <f t="shared" si="27"/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31">
        <f t="shared" si="28"/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31">
        <f t="shared" si="29"/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f t="shared" si="35"/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31">
        <f t="shared" si="30"/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0</v>
      </c>
      <c r="DJ246" s="9">
        <v>0</v>
      </c>
      <c r="DK246" s="9">
        <v>0</v>
      </c>
      <c r="DL246" s="9">
        <v>0</v>
      </c>
      <c r="DM246" s="9">
        <v>0</v>
      </c>
      <c r="DN246" s="9">
        <v>0</v>
      </c>
      <c r="DO246" s="9">
        <v>0</v>
      </c>
      <c r="DP246" s="9">
        <v>0</v>
      </c>
      <c r="DQ246" s="9">
        <v>0</v>
      </c>
      <c r="DR246" s="9">
        <v>0</v>
      </c>
      <c r="DS246" s="9">
        <v>0</v>
      </c>
      <c r="DT246" s="9">
        <v>0</v>
      </c>
      <c r="DU246" s="31">
        <f t="shared" si="31"/>
        <v>0</v>
      </c>
      <c r="DV246" s="9">
        <v>0</v>
      </c>
      <c r="DW246" s="9">
        <v>0</v>
      </c>
      <c r="DX246" s="9">
        <v>0</v>
      </c>
      <c r="DY246" s="9">
        <v>0</v>
      </c>
      <c r="DZ246" s="9">
        <v>0</v>
      </c>
      <c r="EA246" s="9">
        <v>0</v>
      </c>
      <c r="EB246" s="9">
        <v>0</v>
      </c>
      <c r="EC246" s="9">
        <v>0</v>
      </c>
      <c r="ED246" s="9">
        <v>0</v>
      </c>
      <c r="EE246" s="9">
        <v>0</v>
      </c>
      <c r="EF246" s="9">
        <v>0</v>
      </c>
      <c r="EG246" s="9">
        <v>0</v>
      </c>
      <c r="EH246" s="9">
        <v>0</v>
      </c>
      <c r="EI246" s="9">
        <v>0</v>
      </c>
      <c r="EJ246" s="9">
        <v>0</v>
      </c>
      <c r="EK246" s="9">
        <v>0</v>
      </c>
      <c r="EL246" s="9">
        <f t="shared" si="32"/>
        <v>0</v>
      </c>
      <c r="EM246" s="9">
        <v>0</v>
      </c>
      <c r="EN246" s="9">
        <v>0</v>
      </c>
      <c r="EO246" s="9">
        <v>0</v>
      </c>
      <c r="EP246" s="9">
        <v>0</v>
      </c>
      <c r="EQ246" s="9">
        <v>0</v>
      </c>
      <c r="ER246" s="9">
        <v>0</v>
      </c>
      <c r="ES246" s="9">
        <v>0</v>
      </c>
      <c r="ET246" s="9">
        <v>0</v>
      </c>
      <c r="EU246" s="9">
        <v>0</v>
      </c>
      <c r="EV246" s="9">
        <v>0</v>
      </c>
      <c r="EW246" s="9">
        <v>0</v>
      </c>
      <c r="EX246" s="9">
        <v>0</v>
      </c>
      <c r="EY246" s="9">
        <v>0</v>
      </c>
      <c r="EZ246" s="9">
        <v>0</v>
      </c>
      <c r="FA246" s="9">
        <v>0</v>
      </c>
      <c r="FB246" s="9">
        <v>0</v>
      </c>
      <c r="FC246" s="31">
        <f t="shared" si="33"/>
        <v>0</v>
      </c>
      <c r="FD246" s="32">
        <f t="shared" si="34"/>
        <v>0</v>
      </c>
    </row>
    <row r="247" spans="1:160" customFormat="1" ht="75" hidden="1" x14ac:dyDescent="0.25">
      <c r="A247" s="6" t="s">
        <v>592</v>
      </c>
      <c r="B247" s="6" t="s">
        <v>1144</v>
      </c>
      <c r="C247" s="6" t="s">
        <v>318</v>
      </c>
      <c r="D247" s="6" t="s">
        <v>320</v>
      </c>
      <c r="E247" s="6" t="s">
        <v>319</v>
      </c>
      <c r="F247" s="6">
        <v>5.5</v>
      </c>
      <c r="G247" s="19">
        <v>5.5</v>
      </c>
      <c r="H247" s="8"/>
      <c r="I247" s="8"/>
      <c r="J247" s="8"/>
      <c r="K247" s="8"/>
      <c r="L247" s="8"/>
      <c r="M247" s="8" t="s">
        <v>2012</v>
      </c>
      <c r="N247" s="8" t="s">
        <v>1962</v>
      </c>
      <c r="O247" s="8">
        <v>4104</v>
      </c>
      <c r="P247" s="8" t="s">
        <v>2037</v>
      </c>
      <c r="Q247" s="1" t="s">
        <v>323</v>
      </c>
      <c r="R247" s="1">
        <v>2</v>
      </c>
      <c r="S247" s="8">
        <v>2</v>
      </c>
      <c r="T247" s="10" t="s">
        <v>1455</v>
      </c>
      <c r="U247" s="10" t="s">
        <v>1456</v>
      </c>
      <c r="V247" s="8"/>
      <c r="W247" s="8"/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31">
        <f t="shared" si="27"/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31">
        <f t="shared" si="28"/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31">
        <f t="shared" si="29"/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f t="shared" si="35"/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31">
        <f t="shared" si="30"/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31">
        <f t="shared" si="31"/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9">
        <v>0</v>
      </c>
      <c r="EB247" s="9">
        <v>0</v>
      </c>
      <c r="EC247" s="9">
        <v>0</v>
      </c>
      <c r="ED247" s="9">
        <v>0</v>
      </c>
      <c r="EE247" s="9">
        <v>0</v>
      </c>
      <c r="EF247" s="9">
        <v>0</v>
      </c>
      <c r="EG247" s="9">
        <v>0</v>
      </c>
      <c r="EH247" s="9">
        <v>0</v>
      </c>
      <c r="EI247" s="9">
        <v>0</v>
      </c>
      <c r="EJ247" s="9">
        <v>0</v>
      </c>
      <c r="EK247" s="9">
        <v>0</v>
      </c>
      <c r="EL247" s="9">
        <f t="shared" si="32"/>
        <v>0</v>
      </c>
      <c r="EM247" s="9">
        <v>0</v>
      </c>
      <c r="EN247" s="9">
        <v>0</v>
      </c>
      <c r="EO247" s="9">
        <v>0</v>
      </c>
      <c r="EP247" s="9">
        <v>0</v>
      </c>
      <c r="EQ247" s="9">
        <v>0</v>
      </c>
      <c r="ER247" s="9">
        <v>0</v>
      </c>
      <c r="ES247" s="9">
        <v>0</v>
      </c>
      <c r="ET247" s="9">
        <v>0</v>
      </c>
      <c r="EU247" s="9">
        <v>0</v>
      </c>
      <c r="EV247" s="9">
        <v>0</v>
      </c>
      <c r="EW247" s="9">
        <v>0</v>
      </c>
      <c r="EX247" s="9">
        <v>0</v>
      </c>
      <c r="EY247" s="9">
        <v>0</v>
      </c>
      <c r="EZ247" s="9">
        <v>0</v>
      </c>
      <c r="FA247" s="9">
        <v>0</v>
      </c>
      <c r="FB247" s="9">
        <v>0</v>
      </c>
      <c r="FC247" s="31">
        <f t="shared" si="33"/>
        <v>0</v>
      </c>
      <c r="FD247" s="32">
        <f t="shared" si="34"/>
        <v>0</v>
      </c>
    </row>
    <row r="248" spans="1:160" customFormat="1" ht="75" hidden="1" x14ac:dyDescent="0.25">
      <c r="A248" s="6" t="s">
        <v>592</v>
      </c>
      <c r="B248" s="6" t="s">
        <v>1144</v>
      </c>
      <c r="C248" s="6" t="s">
        <v>318</v>
      </c>
      <c r="D248" s="6" t="s">
        <v>320</v>
      </c>
      <c r="E248" s="6" t="s">
        <v>319</v>
      </c>
      <c r="F248" s="6">
        <v>5.5</v>
      </c>
      <c r="G248" s="19">
        <v>5.5</v>
      </c>
      <c r="H248" s="8"/>
      <c r="I248" s="8"/>
      <c r="J248" s="8"/>
      <c r="K248" s="8"/>
      <c r="L248" s="8"/>
      <c r="M248" s="8" t="s">
        <v>2012</v>
      </c>
      <c r="N248" s="8" t="s">
        <v>1962</v>
      </c>
      <c r="O248" s="8">
        <v>4104</v>
      </c>
      <c r="P248" s="8" t="s">
        <v>2037</v>
      </c>
      <c r="Q248" s="1" t="s">
        <v>324</v>
      </c>
      <c r="R248" s="1">
        <v>1</v>
      </c>
      <c r="S248" s="8">
        <v>1</v>
      </c>
      <c r="T248" s="10" t="s">
        <v>1456</v>
      </c>
      <c r="U248" s="10" t="s">
        <v>1457</v>
      </c>
      <c r="V248" s="8"/>
      <c r="W248" s="8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31">
        <f t="shared" si="27"/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31">
        <f t="shared" si="28"/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31">
        <f t="shared" si="29"/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f t="shared" si="35"/>
        <v>0</v>
      </c>
      <c r="CN248" s="9">
        <v>0</v>
      </c>
      <c r="CO248" s="9">
        <v>0</v>
      </c>
      <c r="CP248" s="9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31">
        <f t="shared" si="30"/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31">
        <f t="shared" si="31"/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9">
        <v>0</v>
      </c>
      <c r="EB248" s="9">
        <v>0</v>
      </c>
      <c r="EC248" s="9">
        <v>0</v>
      </c>
      <c r="ED248" s="9">
        <v>0</v>
      </c>
      <c r="EE248" s="9">
        <v>0</v>
      </c>
      <c r="EF248" s="9">
        <v>0</v>
      </c>
      <c r="EG248" s="9">
        <v>0</v>
      </c>
      <c r="EH248" s="9">
        <v>0</v>
      </c>
      <c r="EI248" s="9">
        <v>0</v>
      </c>
      <c r="EJ248" s="9">
        <v>0</v>
      </c>
      <c r="EK248" s="9">
        <v>0</v>
      </c>
      <c r="EL248" s="9">
        <f t="shared" si="32"/>
        <v>0</v>
      </c>
      <c r="EM248" s="9">
        <v>0</v>
      </c>
      <c r="EN248" s="9">
        <v>0</v>
      </c>
      <c r="EO248" s="9">
        <v>0</v>
      </c>
      <c r="EP248" s="9">
        <v>0</v>
      </c>
      <c r="EQ248" s="9">
        <v>0</v>
      </c>
      <c r="ER248" s="9">
        <v>0</v>
      </c>
      <c r="ES248" s="9">
        <v>0</v>
      </c>
      <c r="ET248" s="9">
        <v>0</v>
      </c>
      <c r="EU248" s="9">
        <v>0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31">
        <f t="shared" si="33"/>
        <v>0</v>
      </c>
      <c r="FD248" s="32">
        <f t="shared" si="34"/>
        <v>0</v>
      </c>
    </row>
    <row r="249" spans="1:160" customFormat="1" ht="75" hidden="1" x14ac:dyDescent="0.25">
      <c r="A249" s="6" t="s">
        <v>592</v>
      </c>
      <c r="B249" s="6" t="s">
        <v>1144</v>
      </c>
      <c r="C249" s="6" t="s">
        <v>318</v>
      </c>
      <c r="D249" s="6" t="s">
        <v>320</v>
      </c>
      <c r="E249" s="6" t="s">
        <v>319</v>
      </c>
      <c r="F249" s="6">
        <v>5.5</v>
      </c>
      <c r="G249" s="19">
        <v>5.5</v>
      </c>
      <c r="H249" s="8"/>
      <c r="I249" s="8"/>
      <c r="J249" s="8"/>
      <c r="K249" s="8"/>
      <c r="L249" s="8"/>
      <c r="M249" s="8" t="s">
        <v>2012</v>
      </c>
      <c r="N249" s="8" t="s">
        <v>1962</v>
      </c>
      <c r="O249" s="8">
        <v>4104</v>
      </c>
      <c r="P249" s="8" t="s">
        <v>2037</v>
      </c>
      <c r="Q249" s="1" t="s">
        <v>325</v>
      </c>
      <c r="R249" s="1">
        <v>16</v>
      </c>
      <c r="S249" s="8">
        <v>4</v>
      </c>
      <c r="T249" s="10" t="s">
        <v>1457</v>
      </c>
      <c r="U249" s="10" t="s">
        <v>1458</v>
      </c>
      <c r="V249" s="8"/>
      <c r="W249" s="8"/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31">
        <f t="shared" si="27"/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31">
        <f t="shared" si="28"/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31">
        <f t="shared" si="29"/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0</v>
      </c>
      <c r="CM249" s="9">
        <f t="shared" si="35"/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31">
        <f t="shared" si="30"/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31">
        <f t="shared" si="31"/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9">
        <v>0</v>
      </c>
      <c r="EB249" s="9">
        <v>0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0</v>
      </c>
      <c r="EK249" s="9">
        <v>0</v>
      </c>
      <c r="EL249" s="9">
        <f t="shared" si="32"/>
        <v>0</v>
      </c>
      <c r="EM249" s="9">
        <v>0</v>
      </c>
      <c r="EN249" s="9">
        <v>0</v>
      </c>
      <c r="EO249" s="9">
        <v>0</v>
      </c>
      <c r="EP249" s="9">
        <v>0</v>
      </c>
      <c r="EQ249" s="9">
        <v>0</v>
      </c>
      <c r="ER249" s="9">
        <v>0</v>
      </c>
      <c r="ES249" s="9">
        <v>0</v>
      </c>
      <c r="ET249" s="9">
        <v>0</v>
      </c>
      <c r="EU249" s="9">
        <v>0</v>
      </c>
      <c r="EV249" s="9">
        <v>0</v>
      </c>
      <c r="EW249" s="9">
        <v>0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31">
        <f t="shared" si="33"/>
        <v>0</v>
      </c>
      <c r="FD249" s="32">
        <f t="shared" si="34"/>
        <v>0</v>
      </c>
    </row>
    <row r="250" spans="1:160" customFormat="1" ht="75" hidden="1" x14ac:dyDescent="0.25">
      <c r="A250" s="6" t="s">
        <v>592</v>
      </c>
      <c r="B250" s="6" t="s">
        <v>1144</v>
      </c>
      <c r="C250" s="6" t="s">
        <v>318</v>
      </c>
      <c r="D250" s="6" t="s">
        <v>320</v>
      </c>
      <c r="E250" s="6" t="s">
        <v>319</v>
      </c>
      <c r="F250" s="6">
        <v>5.5</v>
      </c>
      <c r="G250" s="19">
        <v>5.5</v>
      </c>
      <c r="H250" s="8"/>
      <c r="I250" s="8"/>
      <c r="J250" s="8"/>
      <c r="K250" s="8"/>
      <c r="L250" s="8"/>
      <c r="M250" s="8" t="s">
        <v>2012</v>
      </c>
      <c r="N250" s="8" t="s">
        <v>1962</v>
      </c>
      <c r="O250" s="8">
        <v>4104</v>
      </c>
      <c r="P250" s="8" t="s">
        <v>2037</v>
      </c>
      <c r="Q250" s="1" t="s">
        <v>326</v>
      </c>
      <c r="R250" s="1">
        <v>3</v>
      </c>
      <c r="S250" s="8">
        <v>3</v>
      </c>
      <c r="T250" s="10" t="s">
        <v>1458</v>
      </c>
      <c r="U250" s="10" t="s">
        <v>1459</v>
      </c>
      <c r="V250" s="8"/>
      <c r="W250" s="8"/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31">
        <f t="shared" si="27"/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31">
        <f t="shared" si="28"/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31">
        <f t="shared" si="29"/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f t="shared" si="35"/>
        <v>0</v>
      </c>
      <c r="CN250" s="9">
        <v>0</v>
      </c>
      <c r="CO250" s="9">
        <v>0</v>
      </c>
      <c r="CP250" s="9">
        <v>0</v>
      </c>
      <c r="CQ250" s="9">
        <v>0</v>
      </c>
      <c r="CR250" s="9">
        <v>0</v>
      </c>
      <c r="CS250" s="9">
        <v>0</v>
      </c>
      <c r="CT250" s="9">
        <v>0</v>
      </c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31">
        <f t="shared" si="30"/>
        <v>0</v>
      </c>
      <c r="DE250" s="9">
        <v>0</v>
      </c>
      <c r="DF250" s="9">
        <v>0</v>
      </c>
      <c r="DG250" s="9">
        <v>0</v>
      </c>
      <c r="DH250" s="9">
        <v>0</v>
      </c>
      <c r="DI250" s="9">
        <v>0</v>
      </c>
      <c r="DJ250" s="9">
        <v>0</v>
      </c>
      <c r="DK250" s="9">
        <v>0</v>
      </c>
      <c r="DL250" s="9">
        <v>0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31">
        <f t="shared" si="31"/>
        <v>0</v>
      </c>
      <c r="DV250" s="9">
        <v>0</v>
      </c>
      <c r="DW250" s="9">
        <v>0</v>
      </c>
      <c r="DX250" s="9">
        <v>0</v>
      </c>
      <c r="DY250" s="9">
        <v>0</v>
      </c>
      <c r="DZ250" s="9">
        <v>0</v>
      </c>
      <c r="EA250" s="9">
        <v>0</v>
      </c>
      <c r="EB250" s="9">
        <v>0</v>
      </c>
      <c r="EC250" s="9">
        <v>0</v>
      </c>
      <c r="ED250" s="9">
        <v>0</v>
      </c>
      <c r="EE250" s="9">
        <v>0</v>
      </c>
      <c r="EF250" s="9">
        <v>0</v>
      </c>
      <c r="EG250" s="9">
        <v>0</v>
      </c>
      <c r="EH250" s="9">
        <v>0</v>
      </c>
      <c r="EI250" s="9">
        <v>0</v>
      </c>
      <c r="EJ250" s="9">
        <v>0</v>
      </c>
      <c r="EK250" s="9">
        <v>0</v>
      </c>
      <c r="EL250" s="9">
        <f t="shared" si="32"/>
        <v>0</v>
      </c>
      <c r="EM250" s="9">
        <v>0</v>
      </c>
      <c r="EN250" s="9">
        <v>0</v>
      </c>
      <c r="EO250" s="9">
        <v>0</v>
      </c>
      <c r="EP250" s="9">
        <v>0</v>
      </c>
      <c r="EQ250" s="9">
        <v>0</v>
      </c>
      <c r="ER250" s="9">
        <v>0</v>
      </c>
      <c r="ES250" s="9">
        <v>0</v>
      </c>
      <c r="ET250" s="9">
        <v>0</v>
      </c>
      <c r="EU250" s="9">
        <v>0</v>
      </c>
      <c r="EV250" s="9">
        <v>0</v>
      </c>
      <c r="EW250" s="9">
        <v>0</v>
      </c>
      <c r="EX250" s="9">
        <v>0</v>
      </c>
      <c r="EY250" s="9">
        <v>0</v>
      </c>
      <c r="EZ250" s="9">
        <v>0</v>
      </c>
      <c r="FA250" s="9">
        <v>0</v>
      </c>
      <c r="FB250" s="9">
        <v>0</v>
      </c>
      <c r="FC250" s="31">
        <f t="shared" si="33"/>
        <v>0</v>
      </c>
      <c r="FD250" s="32">
        <f t="shared" si="34"/>
        <v>0</v>
      </c>
    </row>
    <row r="251" spans="1:160" customFormat="1" ht="75" hidden="1" x14ac:dyDescent="0.25">
      <c r="A251" s="6" t="s">
        <v>592</v>
      </c>
      <c r="B251" s="6" t="s">
        <v>1144</v>
      </c>
      <c r="C251" s="6" t="s">
        <v>318</v>
      </c>
      <c r="D251" s="6" t="s">
        <v>320</v>
      </c>
      <c r="E251" s="6" t="s">
        <v>319</v>
      </c>
      <c r="F251" s="6">
        <v>5.5</v>
      </c>
      <c r="G251" s="19">
        <v>5.5</v>
      </c>
      <c r="H251" s="8"/>
      <c r="I251" s="8"/>
      <c r="J251" s="8"/>
      <c r="K251" s="8"/>
      <c r="L251" s="8"/>
      <c r="M251" s="8" t="s">
        <v>2012</v>
      </c>
      <c r="N251" s="8" t="s">
        <v>1962</v>
      </c>
      <c r="O251" s="8">
        <v>4104</v>
      </c>
      <c r="P251" s="8" t="s">
        <v>2037</v>
      </c>
      <c r="Q251" s="1" t="s">
        <v>327</v>
      </c>
      <c r="R251" s="1">
        <v>2</v>
      </c>
      <c r="S251" s="8">
        <v>2</v>
      </c>
      <c r="T251" s="10" t="s">
        <v>1459</v>
      </c>
      <c r="U251" s="10" t="s">
        <v>1460</v>
      </c>
      <c r="V251" s="8"/>
      <c r="W251" s="8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31">
        <f t="shared" si="27"/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31">
        <f t="shared" si="28"/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31">
        <f t="shared" si="29"/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f t="shared" si="35"/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31">
        <f t="shared" si="30"/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31">
        <f t="shared" si="31"/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9">
        <v>0</v>
      </c>
      <c r="EB251" s="9">
        <v>0</v>
      </c>
      <c r="EC251" s="9">
        <v>0</v>
      </c>
      <c r="ED251" s="9">
        <v>0</v>
      </c>
      <c r="EE251" s="9">
        <v>0</v>
      </c>
      <c r="EF251" s="9">
        <v>0</v>
      </c>
      <c r="EG251" s="9">
        <v>0</v>
      </c>
      <c r="EH251" s="9">
        <v>0</v>
      </c>
      <c r="EI251" s="9">
        <v>0</v>
      </c>
      <c r="EJ251" s="9">
        <v>0</v>
      </c>
      <c r="EK251" s="9">
        <v>0</v>
      </c>
      <c r="EL251" s="9">
        <f t="shared" si="32"/>
        <v>0</v>
      </c>
      <c r="EM251" s="9">
        <v>0</v>
      </c>
      <c r="EN251" s="9">
        <v>0</v>
      </c>
      <c r="EO251" s="9">
        <v>0</v>
      </c>
      <c r="EP251" s="9">
        <v>0</v>
      </c>
      <c r="EQ251" s="9">
        <v>0</v>
      </c>
      <c r="ER251" s="9">
        <v>0</v>
      </c>
      <c r="ES251" s="9">
        <v>0</v>
      </c>
      <c r="ET251" s="9">
        <v>0</v>
      </c>
      <c r="EU251" s="9">
        <v>0</v>
      </c>
      <c r="EV251" s="9">
        <v>0</v>
      </c>
      <c r="EW251" s="9">
        <v>0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31">
        <f t="shared" si="33"/>
        <v>0</v>
      </c>
      <c r="FD251" s="32">
        <f t="shared" si="34"/>
        <v>0</v>
      </c>
    </row>
    <row r="252" spans="1:160" customFormat="1" ht="75" hidden="1" x14ac:dyDescent="0.25">
      <c r="A252" s="6" t="s">
        <v>592</v>
      </c>
      <c r="B252" s="6" t="s">
        <v>1144</v>
      </c>
      <c r="C252" s="6" t="s">
        <v>318</v>
      </c>
      <c r="D252" s="6" t="s">
        <v>320</v>
      </c>
      <c r="E252" s="6" t="s">
        <v>319</v>
      </c>
      <c r="F252" s="6">
        <v>5.5</v>
      </c>
      <c r="G252" s="19">
        <v>5.5</v>
      </c>
      <c r="H252" s="8"/>
      <c r="I252" s="8"/>
      <c r="J252" s="8"/>
      <c r="K252" s="8"/>
      <c r="L252" s="8"/>
      <c r="M252" s="8" t="s">
        <v>2012</v>
      </c>
      <c r="N252" s="8" t="s">
        <v>1961</v>
      </c>
      <c r="O252" s="8">
        <v>4102</v>
      </c>
      <c r="P252" s="8" t="s">
        <v>2037</v>
      </c>
      <c r="Q252" s="1" t="s">
        <v>328</v>
      </c>
      <c r="R252" s="1">
        <v>6</v>
      </c>
      <c r="S252" s="8">
        <v>2</v>
      </c>
      <c r="T252" s="10" t="s">
        <v>1460</v>
      </c>
      <c r="U252" s="10" t="s">
        <v>1461</v>
      </c>
      <c r="V252" s="8"/>
      <c r="W252" s="8"/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31">
        <f t="shared" si="27"/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31">
        <f t="shared" si="28"/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31">
        <f t="shared" si="29"/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f t="shared" si="35"/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31">
        <f t="shared" si="30"/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31">
        <f t="shared" si="31"/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9">
        <v>0</v>
      </c>
      <c r="EB252" s="9">
        <v>0</v>
      </c>
      <c r="EC252" s="9">
        <v>0</v>
      </c>
      <c r="ED252" s="9">
        <v>0</v>
      </c>
      <c r="EE252" s="9">
        <v>0</v>
      </c>
      <c r="EF252" s="9">
        <v>0</v>
      </c>
      <c r="EG252" s="9">
        <v>0</v>
      </c>
      <c r="EH252" s="9">
        <v>0</v>
      </c>
      <c r="EI252" s="9">
        <v>0</v>
      </c>
      <c r="EJ252" s="9">
        <v>0</v>
      </c>
      <c r="EK252" s="9">
        <v>0</v>
      </c>
      <c r="EL252" s="9">
        <f t="shared" si="32"/>
        <v>0</v>
      </c>
      <c r="EM252" s="9">
        <v>0</v>
      </c>
      <c r="EN252" s="9">
        <v>0</v>
      </c>
      <c r="EO252" s="9">
        <v>0</v>
      </c>
      <c r="EP252" s="9">
        <v>0</v>
      </c>
      <c r="EQ252" s="9">
        <v>0</v>
      </c>
      <c r="ER252" s="9">
        <v>0</v>
      </c>
      <c r="ES252" s="9">
        <v>0</v>
      </c>
      <c r="ET252" s="9">
        <v>0</v>
      </c>
      <c r="EU252" s="9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31">
        <f t="shared" si="33"/>
        <v>0</v>
      </c>
      <c r="FD252" s="32">
        <f t="shared" si="34"/>
        <v>0</v>
      </c>
    </row>
    <row r="253" spans="1:160" customFormat="1" ht="75" hidden="1" x14ac:dyDescent="0.25">
      <c r="A253" s="6" t="s">
        <v>592</v>
      </c>
      <c r="B253" s="6" t="s">
        <v>1144</v>
      </c>
      <c r="C253" s="6" t="s">
        <v>318</v>
      </c>
      <c r="D253" s="6" t="s">
        <v>320</v>
      </c>
      <c r="E253" s="6" t="s">
        <v>319</v>
      </c>
      <c r="F253" s="6">
        <v>5.5</v>
      </c>
      <c r="G253" s="19">
        <v>5.5</v>
      </c>
      <c r="H253" s="8"/>
      <c r="I253" s="8"/>
      <c r="J253" s="8"/>
      <c r="K253" s="8"/>
      <c r="L253" s="8"/>
      <c r="M253" s="8" t="s">
        <v>2012</v>
      </c>
      <c r="N253" s="8" t="s">
        <v>1962</v>
      </c>
      <c r="O253" s="8">
        <v>4104</v>
      </c>
      <c r="P253" s="8" t="s">
        <v>2037</v>
      </c>
      <c r="Q253" s="1" t="s">
        <v>329</v>
      </c>
      <c r="R253" s="1">
        <v>2</v>
      </c>
      <c r="S253" s="8">
        <v>1</v>
      </c>
      <c r="T253" s="10" t="s">
        <v>1461</v>
      </c>
      <c r="U253" s="10" t="s">
        <v>1462</v>
      </c>
      <c r="V253" s="8"/>
      <c r="W253" s="8"/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31">
        <f t="shared" si="27"/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31">
        <f t="shared" si="28"/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31">
        <f t="shared" si="29"/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f t="shared" si="35"/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31">
        <f t="shared" si="30"/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31">
        <f t="shared" si="31"/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9">
        <v>0</v>
      </c>
      <c r="EB253" s="9">
        <v>0</v>
      </c>
      <c r="EC253" s="9">
        <v>0</v>
      </c>
      <c r="ED253" s="9">
        <v>0</v>
      </c>
      <c r="EE253" s="9">
        <v>0</v>
      </c>
      <c r="EF253" s="9">
        <v>0</v>
      </c>
      <c r="EG253" s="9">
        <v>0</v>
      </c>
      <c r="EH253" s="9">
        <v>0</v>
      </c>
      <c r="EI253" s="9">
        <v>0</v>
      </c>
      <c r="EJ253" s="9">
        <v>0</v>
      </c>
      <c r="EK253" s="9">
        <v>0</v>
      </c>
      <c r="EL253" s="9">
        <f t="shared" si="32"/>
        <v>0</v>
      </c>
      <c r="EM253" s="9">
        <v>0</v>
      </c>
      <c r="EN253" s="9">
        <v>0</v>
      </c>
      <c r="EO253" s="9">
        <v>0</v>
      </c>
      <c r="EP253" s="9">
        <v>0</v>
      </c>
      <c r="EQ253" s="9">
        <v>0</v>
      </c>
      <c r="ER253" s="9">
        <v>0</v>
      </c>
      <c r="ES253" s="9">
        <v>0</v>
      </c>
      <c r="ET253" s="9">
        <v>0</v>
      </c>
      <c r="EU253" s="9">
        <v>0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31">
        <f t="shared" si="33"/>
        <v>0</v>
      </c>
      <c r="FD253" s="32">
        <f t="shared" si="34"/>
        <v>0</v>
      </c>
    </row>
    <row r="254" spans="1:160" customFormat="1" ht="75" hidden="1" x14ac:dyDescent="0.25">
      <c r="A254" s="6" t="s">
        <v>592</v>
      </c>
      <c r="B254" s="6" t="s">
        <v>1144</v>
      </c>
      <c r="C254" s="6" t="s">
        <v>318</v>
      </c>
      <c r="D254" s="6" t="s">
        <v>320</v>
      </c>
      <c r="E254" s="6" t="s">
        <v>319</v>
      </c>
      <c r="F254" s="6">
        <v>5.5</v>
      </c>
      <c r="G254" s="19">
        <v>5.5</v>
      </c>
      <c r="H254" s="8"/>
      <c r="I254" s="8"/>
      <c r="J254" s="8"/>
      <c r="K254" s="8"/>
      <c r="L254" s="8"/>
      <c r="M254" s="8" t="s">
        <v>2012</v>
      </c>
      <c r="N254" s="8" t="s">
        <v>1962</v>
      </c>
      <c r="O254" s="8">
        <v>4104</v>
      </c>
      <c r="P254" s="8" t="s">
        <v>2037</v>
      </c>
      <c r="Q254" s="1" t="s">
        <v>330</v>
      </c>
      <c r="R254" s="1">
        <v>1</v>
      </c>
      <c r="S254" s="8">
        <v>1</v>
      </c>
      <c r="T254" s="10" t="s">
        <v>1462</v>
      </c>
      <c r="U254" s="10" t="s">
        <v>1463</v>
      </c>
      <c r="V254" s="8"/>
      <c r="W254" s="8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31">
        <f t="shared" si="27"/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31">
        <f t="shared" si="28"/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31">
        <f t="shared" si="29"/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f t="shared" si="35"/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31">
        <f t="shared" si="30"/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31">
        <f t="shared" si="31"/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9">
        <v>0</v>
      </c>
      <c r="EB254" s="9">
        <v>0</v>
      </c>
      <c r="EC254" s="9">
        <v>0</v>
      </c>
      <c r="ED254" s="9">
        <v>0</v>
      </c>
      <c r="EE254" s="9">
        <v>0</v>
      </c>
      <c r="EF254" s="9">
        <v>0</v>
      </c>
      <c r="EG254" s="9">
        <v>0</v>
      </c>
      <c r="EH254" s="9">
        <v>0</v>
      </c>
      <c r="EI254" s="9">
        <v>0</v>
      </c>
      <c r="EJ254" s="9">
        <v>0</v>
      </c>
      <c r="EK254" s="9">
        <v>0</v>
      </c>
      <c r="EL254" s="9">
        <f t="shared" si="32"/>
        <v>0</v>
      </c>
      <c r="EM254" s="9">
        <v>0</v>
      </c>
      <c r="EN254" s="9">
        <v>0</v>
      </c>
      <c r="EO254" s="9">
        <v>0</v>
      </c>
      <c r="EP254" s="9">
        <v>0</v>
      </c>
      <c r="EQ254" s="9">
        <v>0</v>
      </c>
      <c r="ER254" s="9">
        <v>0</v>
      </c>
      <c r="ES254" s="9">
        <v>0</v>
      </c>
      <c r="ET254" s="9">
        <v>0</v>
      </c>
      <c r="EU254" s="9">
        <v>0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31">
        <f t="shared" si="33"/>
        <v>0</v>
      </c>
      <c r="FD254" s="32">
        <f t="shared" si="34"/>
        <v>0</v>
      </c>
    </row>
    <row r="255" spans="1:160" customFormat="1" ht="75" hidden="1" x14ac:dyDescent="0.25">
      <c r="A255" s="6" t="s">
        <v>592</v>
      </c>
      <c r="B255" s="6" t="s">
        <v>1144</v>
      </c>
      <c r="C255" s="6" t="s">
        <v>318</v>
      </c>
      <c r="D255" s="6" t="s">
        <v>320</v>
      </c>
      <c r="E255" s="6" t="s">
        <v>319</v>
      </c>
      <c r="F255" s="6">
        <v>5.5</v>
      </c>
      <c r="G255" s="19">
        <v>5.5</v>
      </c>
      <c r="H255" s="8"/>
      <c r="I255" s="8"/>
      <c r="J255" s="8"/>
      <c r="K255" s="8"/>
      <c r="L255" s="8"/>
      <c r="M255" s="8" t="s">
        <v>2012</v>
      </c>
      <c r="N255" s="8" t="s">
        <v>1962</v>
      </c>
      <c r="O255" s="8">
        <v>4104</v>
      </c>
      <c r="P255" s="8" t="s">
        <v>2037</v>
      </c>
      <c r="Q255" s="1" t="s">
        <v>331</v>
      </c>
      <c r="R255" s="1">
        <v>1</v>
      </c>
      <c r="S255" s="8">
        <v>1</v>
      </c>
      <c r="T255" s="10" t="s">
        <v>1463</v>
      </c>
      <c r="U255" s="10" t="s">
        <v>1464</v>
      </c>
      <c r="V255" s="8"/>
      <c r="W255" s="8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31">
        <f t="shared" si="27"/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  <c r="BE255" s="31">
        <f t="shared" si="28"/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31">
        <f t="shared" si="29"/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f t="shared" si="35"/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31">
        <f t="shared" si="30"/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31">
        <f t="shared" si="31"/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9">
        <v>0</v>
      </c>
      <c r="EB255" s="9">
        <v>0</v>
      </c>
      <c r="EC255" s="9">
        <v>0</v>
      </c>
      <c r="ED255" s="9">
        <v>0</v>
      </c>
      <c r="EE255" s="9">
        <v>0</v>
      </c>
      <c r="EF255" s="9">
        <v>0</v>
      </c>
      <c r="EG255" s="9">
        <v>0</v>
      </c>
      <c r="EH255" s="9">
        <v>0</v>
      </c>
      <c r="EI255" s="9">
        <v>0</v>
      </c>
      <c r="EJ255" s="9">
        <v>0</v>
      </c>
      <c r="EK255" s="9">
        <v>0</v>
      </c>
      <c r="EL255" s="9">
        <f t="shared" si="32"/>
        <v>0</v>
      </c>
      <c r="EM255" s="9">
        <v>0</v>
      </c>
      <c r="EN255" s="9">
        <v>0</v>
      </c>
      <c r="EO255" s="9">
        <v>0</v>
      </c>
      <c r="EP255" s="9">
        <v>0</v>
      </c>
      <c r="EQ255" s="9">
        <v>0</v>
      </c>
      <c r="ER255" s="9">
        <v>0</v>
      </c>
      <c r="ES255" s="9">
        <v>0</v>
      </c>
      <c r="ET255" s="9">
        <v>0</v>
      </c>
      <c r="EU255" s="9">
        <v>0</v>
      </c>
      <c r="EV255" s="9">
        <v>0</v>
      </c>
      <c r="EW255" s="9">
        <v>0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31">
        <f t="shared" si="33"/>
        <v>0</v>
      </c>
      <c r="FD255" s="32">
        <f t="shared" si="34"/>
        <v>0</v>
      </c>
    </row>
    <row r="256" spans="1:160" customFormat="1" ht="75" hidden="1" x14ac:dyDescent="0.25">
      <c r="A256" s="6" t="s">
        <v>592</v>
      </c>
      <c r="B256" s="6" t="s">
        <v>1144</v>
      </c>
      <c r="C256" s="6" t="s">
        <v>318</v>
      </c>
      <c r="D256" s="6" t="s">
        <v>320</v>
      </c>
      <c r="E256" s="6" t="s">
        <v>319</v>
      </c>
      <c r="F256" s="6">
        <v>5.5</v>
      </c>
      <c r="G256" s="19">
        <v>5.5</v>
      </c>
      <c r="H256" s="8"/>
      <c r="I256" s="8"/>
      <c r="J256" s="8"/>
      <c r="K256" s="8"/>
      <c r="L256" s="8"/>
      <c r="M256" s="8" t="s">
        <v>2012</v>
      </c>
      <c r="N256" s="8" t="s">
        <v>1962</v>
      </c>
      <c r="O256" s="8">
        <v>4104</v>
      </c>
      <c r="P256" s="8" t="s">
        <v>2037</v>
      </c>
      <c r="Q256" s="1" t="s">
        <v>332</v>
      </c>
      <c r="R256" s="1">
        <v>1</v>
      </c>
      <c r="S256" s="8">
        <v>0.3</v>
      </c>
      <c r="T256" s="10" t="s">
        <v>1464</v>
      </c>
      <c r="U256" s="10" t="s">
        <v>1465</v>
      </c>
      <c r="V256" s="8"/>
      <c r="W256" s="8"/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31">
        <f t="shared" si="27"/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31">
        <f t="shared" si="28"/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31">
        <f t="shared" si="29"/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f t="shared" si="35"/>
        <v>0</v>
      </c>
      <c r="CN256" s="9">
        <v>0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31">
        <f t="shared" si="30"/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31">
        <f t="shared" si="31"/>
        <v>0</v>
      </c>
      <c r="DV256" s="9">
        <v>0</v>
      </c>
      <c r="DW256" s="9">
        <v>0</v>
      </c>
      <c r="DX256" s="9">
        <v>0</v>
      </c>
      <c r="DY256" s="9">
        <v>0</v>
      </c>
      <c r="DZ256" s="9">
        <v>0</v>
      </c>
      <c r="EA256" s="9">
        <v>0</v>
      </c>
      <c r="EB256" s="9">
        <v>0</v>
      </c>
      <c r="EC256" s="9">
        <v>0</v>
      </c>
      <c r="ED256" s="9">
        <v>0</v>
      </c>
      <c r="EE256" s="9">
        <v>0</v>
      </c>
      <c r="EF256" s="9">
        <v>0</v>
      </c>
      <c r="EG256" s="9">
        <v>0</v>
      </c>
      <c r="EH256" s="9">
        <v>0</v>
      </c>
      <c r="EI256" s="9">
        <v>0</v>
      </c>
      <c r="EJ256" s="9">
        <v>0</v>
      </c>
      <c r="EK256" s="9">
        <v>0</v>
      </c>
      <c r="EL256" s="9">
        <f t="shared" si="32"/>
        <v>0</v>
      </c>
      <c r="EM256" s="9">
        <v>0</v>
      </c>
      <c r="EN256" s="9">
        <v>0</v>
      </c>
      <c r="EO256" s="9">
        <v>0</v>
      </c>
      <c r="EP256" s="9">
        <v>0</v>
      </c>
      <c r="EQ256" s="9">
        <v>0</v>
      </c>
      <c r="ER256" s="9">
        <v>0</v>
      </c>
      <c r="ES256" s="9">
        <v>0</v>
      </c>
      <c r="ET256" s="9">
        <v>0</v>
      </c>
      <c r="EU256" s="9">
        <v>0</v>
      </c>
      <c r="EV256" s="9">
        <v>0</v>
      </c>
      <c r="EW256" s="9">
        <v>0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31">
        <f t="shared" si="33"/>
        <v>0</v>
      </c>
      <c r="FD256" s="32">
        <f t="shared" si="34"/>
        <v>0</v>
      </c>
    </row>
    <row r="257" spans="1:160" customFormat="1" ht="75" hidden="1" x14ac:dyDescent="0.25">
      <c r="A257" s="6" t="s">
        <v>592</v>
      </c>
      <c r="B257" s="6" t="s">
        <v>1144</v>
      </c>
      <c r="C257" s="6" t="s">
        <v>318</v>
      </c>
      <c r="D257" s="6" t="s">
        <v>320</v>
      </c>
      <c r="E257" s="6" t="s">
        <v>319</v>
      </c>
      <c r="F257" s="6">
        <v>5.5</v>
      </c>
      <c r="G257" s="19">
        <v>5.5</v>
      </c>
      <c r="H257" s="8"/>
      <c r="I257" s="8"/>
      <c r="J257" s="8"/>
      <c r="K257" s="8"/>
      <c r="L257" s="8"/>
      <c r="M257" s="8" t="s">
        <v>2012</v>
      </c>
      <c r="N257" s="8" t="s">
        <v>1962</v>
      </c>
      <c r="O257" s="8">
        <v>4104</v>
      </c>
      <c r="P257" s="8" t="s">
        <v>2037</v>
      </c>
      <c r="Q257" s="1" t="s">
        <v>333</v>
      </c>
      <c r="R257" s="1">
        <v>1352</v>
      </c>
      <c r="S257" s="8">
        <v>317</v>
      </c>
      <c r="T257" s="10" t="s">
        <v>1465</v>
      </c>
      <c r="U257" s="10" t="s">
        <v>1466</v>
      </c>
      <c r="V257" s="8"/>
      <c r="W257" s="8"/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31">
        <f t="shared" si="27"/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31">
        <f t="shared" si="28"/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31">
        <f t="shared" si="29"/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f t="shared" si="35"/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31">
        <f t="shared" si="30"/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31">
        <f t="shared" si="31"/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9">
        <v>0</v>
      </c>
      <c r="EB257" s="9">
        <v>0</v>
      </c>
      <c r="EC257" s="9">
        <v>0</v>
      </c>
      <c r="ED257" s="9">
        <v>0</v>
      </c>
      <c r="EE257" s="9">
        <v>0</v>
      </c>
      <c r="EF257" s="9">
        <v>0</v>
      </c>
      <c r="EG257" s="9">
        <v>0</v>
      </c>
      <c r="EH257" s="9">
        <v>0</v>
      </c>
      <c r="EI257" s="9">
        <v>0</v>
      </c>
      <c r="EJ257" s="9">
        <v>0</v>
      </c>
      <c r="EK257" s="9">
        <v>0</v>
      </c>
      <c r="EL257" s="9">
        <f t="shared" si="32"/>
        <v>0</v>
      </c>
      <c r="EM257" s="9">
        <v>0</v>
      </c>
      <c r="EN257" s="9">
        <v>0</v>
      </c>
      <c r="EO257" s="9">
        <v>0</v>
      </c>
      <c r="EP257" s="9">
        <v>0</v>
      </c>
      <c r="EQ257" s="9">
        <v>0</v>
      </c>
      <c r="ER257" s="9">
        <v>0</v>
      </c>
      <c r="ES257" s="9">
        <v>0</v>
      </c>
      <c r="ET257" s="9">
        <v>0</v>
      </c>
      <c r="EU257" s="9">
        <v>0</v>
      </c>
      <c r="EV257" s="9">
        <v>0</v>
      </c>
      <c r="EW257" s="9">
        <v>0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31">
        <f t="shared" si="33"/>
        <v>0</v>
      </c>
      <c r="FD257" s="32">
        <f t="shared" si="34"/>
        <v>0</v>
      </c>
    </row>
    <row r="258" spans="1:160" customFormat="1" ht="75" hidden="1" x14ac:dyDescent="0.25">
      <c r="A258" s="6" t="s">
        <v>592</v>
      </c>
      <c r="B258" s="6" t="s">
        <v>1144</v>
      </c>
      <c r="C258" s="6" t="s">
        <v>343</v>
      </c>
      <c r="D258" s="6" t="s">
        <v>335</v>
      </c>
      <c r="E258" s="6" t="s">
        <v>334</v>
      </c>
      <c r="F258" s="6">
        <v>100</v>
      </c>
      <c r="G258" s="19">
        <v>100</v>
      </c>
      <c r="H258" s="8"/>
      <c r="I258" s="8"/>
      <c r="J258" s="8"/>
      <c r="K258" s="8"/>
      <c r="L258" s="8"/>
      <c r="M258" s="8" t="s">
        <v>2012</v>
      </c>
      <c r="N258" s="8" t="s">
        <v>1962</v>
      </c>
      <c r="O258" s="8">
        <v>4104</v>
      </c>
      <c r="P258" s="8" t="s">
        <v>2037</v>
      </c>
      <c r="Q258" s="1" t="s">
        <v>336</v>
      </c>
      <c r="R258" s="1">
        <v>70</v>
      </c>
      <c r="S258" s="8">
        <v>70</v>
      </c>
      <c r="T258" s="10" t="s">
        <v>1466</v>
      </c>
      <c r="U258" s="10" t="s">
        <v>1467</v>
      </c>
      <c r="V258" s="8"/>
      <c r="W258" s="8"/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31">
        <f t="shared" si="27"/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31">
        <f t="shared" si="28"/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31">
        <f t="shared" si="29"/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f t="shared" si="35"/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31">
        <f t="shared" si="30"/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31">
        <f t="shared" si="31"/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9">
        <v>0</v>
      </c>
      <c r="EB258" s="9">
        <v>0</v>
      </c>
      <c r="EC258" s="9">
        <v>0</v>
      </c>
      <c r="ED258" s="9">
        <v>0</v>
      </c>
      <c r="EE258" s="9">
        <v>0</v>
      </c>
      <c r="EF258" s="9">
        <v>0</v>
      </c>
      <c r="EG258" s="9">
        <v>0</v>
      </c>
      <c r="EH258" s="9">
        <v>0</v>
      </c>
      <c r="EI258" s="9">
        <v>0</v>
      </c>
      <c r="EJ258" s="9">
        <v>0</v>
      </c>
      <c r="EK258" s="9">
        <v>0</v>
      </c>
      <c r="EL258" s="9">
        <f t="shared" si="32"/>
        <v>0</v>
      </c>
      <c r="EM258" s="9">
        <v>0</v>
      </c>
      <c r="EN258" s="9">
        <v>0</v>
      </c>
      <c r="EO258" s="9">
        <v>0</v>
      </c>
      <c r="EP258" s="9">
        <v>0</v>
      </c>
      <c r="EQ258" s="9">
        <v>0</v>
      </c>
      <c r="ER258" s="9">
        <v>0</v>
      </c>
      <c r="ES258" s="9">
        <v>0</v>
      </c>
      <c r="ET258" s="9">
        <v>0</v>
      </c>
      <c r="EU258" s="9">
        <v>0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31">
        <f t="shared" si="33"/>
        <v>0</v>
      </c>
      <c r="FD258" s="32">
        <f t="shared" si="34"/>
        <v>0</v>
      </c>
    </row>
    <row r="259" spans="1:160" customFormat="1" ht="75" hidden="1" x14ac:dyDescent="0.25">
      <c r="A259" s="6" t="s">
        <v>592</v>
      </c>
      <c r="B259" s="6" t="s">
        <v>1144</v>
      </c>
      <c r="C259" s="6" t="s">
        <v>343</v>
      </c>
      <c r="D259" s="6" t="s">
        <v>335</v>
      </c>
      <c r="E259" s="6" t="s">
        <v>334</v>
      </c>
      <c r="F259" s="6">
        <v>100</v>
      </c>
      <c r="G259" s="19">
        <v>100</v>
      </c>
      <c r="H259" s="8"/>
      <c r="I259" s="8"/>
      <c r="J259" s="8"/>
      <c r="K259" s="8"/>
      <c r="L259" s="8"/>
      <c r="M259" s="8" t="s">
        <v>2012</v>
      </c>
      <c r="N259" s="8" t="s">
        <v>1962</v>
      </c>
      <c r="O259" s="8">
        <v>4104</v>
      </c>
      <c r="P259" s="8" t="s">
        <v>2037</v>
      </c>
      <c r="Q259" s="1" t="s">
        <v>337</v>
      </c>
      <c r="R259" s="1">
        <v>7</v>
      </c>
      <c r="S259" s="8">
        <v>7</v>
      </c>
      <c r="T259" s="10" t="s">
        <v>1467</v>
      </c>
      <c r="U259" s="10" t="s">
        <v>1468</v>
      </c>
      <c r="V259" s="8"/>
      <c r="W259" s="8"/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31">
        <f t="shared" si="27"/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31">
        <f t="shared" si="28"/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31">
        <f t="shared" si="29"/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f t="shared" si="35"/>
        <v>0</v>
      </c>
      <c r="CN259" s="9">
        <v>0</v>
      </c>
      <c r="CO259" s="9">
        <v>0</v>
      </c>
      <c r="CP259" s="9">
        <v>0</v>
      </c>
      <c r="CQ259" s="9">
        <v>0</v>
      </c>
      <c r="CR259" s="9">
        <v>0</v>
      </c>
      <c r="CS259" s="9">
        <v>0</v>
      </c>
      <c r="CT259" s="9">
        <v>0</v>
      </c>
      <c r="CU259" s="9">
        <v>0</v>
      </c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31">
        <f t="shared" si="30"/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31">
        <f t="shared" si="31"/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9">
        <v>0</v>
      </c>
      <c r="EB259" s="9">
        <v>0</v>
      </c>
      <c r="EC259" s="9">
        <v>0</v>
      </c>
      <c r="ED259" s="9">
        <v>0</v>
      </c>
      <c r="EE259" s="9">
        <v>0</v>
      </c>
      <c r="EF259" s="9">
        <v>0</v>
      </c>
      <c r="EG259" s="9">
        <v>0</v>
      </c>
      <c r="EH259" s="9">
        <v>0</v>
      </c>
      <c r="EI259" s="9">
        <v>0</v>
      </c>
      <c r="EJ259" s="9">
        <v>0</v>
      </c>
      <c r="EK259" s="9">
        <v>0</v>
      </c>
      <c r="EL259" s="9">
        <f t="shared" si="32"/>
        <v>0</v>
      </c>
      <c r="EM259" s="9">
        <v>0</v>
      </c>
      <c r="EN259" s="9">
        <v>0</v>
      </c>
      <c r="EO259" s="9">
        <v>0</v>
      </c>
      <c r="EP259" s="9">
        <v>0</v>
      </c>
      <c r="EQ259" s="9">
        <v>0</v>
      </c>
      <c r="ER259" s="9">
        <v>0</v>
      </c>
      <c r="ES259" s="9">
        <v>0</v>
      </c>
      <c r="ET259" s="9">
        <v>0</v>
      </c>
      <c r="EU259" s="9">
        <v>0</v>
      </c>
      <c r="EV259" s="9">
        <v>0</v>
      </c>
      <c r="EW259" s="9">
        <v>0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31">
        <f t="shared" si="33"/>
        <v>0</v>
      </c>
      <c r="FD259" s="32">
        <f t="shared" si="34"/>
        <v>0</v>
      </c>
    </row>
    <row r="260" spans="1:160" customFormat="1" ht="75" hidden="1" x14ac:dyDescent="0.25">
      <c r="A260" s="6" t="s">
        <v>592</v>
      </c>
      <c r="B260" s="6" t="s">
        <v>1144</v>
      </c>
      <c r="C260" s="6" t="s">
        <v>343</v>
      </c>
      <c r="D260" s="6" t="s">
        <v>335</v>
      </c>
      <c r="E260" s="6" t="s">
        <v>334</v>
      </c>
      <c r="F260" s="6">
        <v>100</v>
      </c>
      <c r="G260" s="19">
        <v>100</v>
      </c>
      <c r="H260" s="8"/>
      <c r="I260" s="8"/>
      <c r="J260" s="8"/>
      <c r="K260" s="8"/>
      <c r="L260" s="8"/>
      <c r="M260" s="8" t="s">
        <v>2012</v>
      </c>
      <c r="N260" s="8" t="s">
        <v>1962</v>
      </c>
      <c r="O260" s="8">
        <v>4104</v>
      </c>
      <c r="P260" s="8" t="s">
        <v>2037</v>
      </c>
      <c r="Q260" s="1" t="s">
        <v>338</v>
      </c>
      <c r="R260" s="1">
        <v>1</v>
      </c>
      <c r="S260" s="8">
        <v>1</v>
      </c>
      <c r="T260" s="10" t="s">
        <v>1468</v>
      </c>
      <c r="U260" s="10" t="s">
        <v>1469</v>
      </c>
      <c r="V260" s="8"/>
      <c r="W260" s="8"/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31">
        <f t="shared" si="27"/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31">
        <f t="shared" si="28"/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31">
        <f t="shared" si="29"/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f t="shared" si="35"/>
        <v>0</v>
      </c>
      <c r="CN260" s="9">
        <v>0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31">
        <f t="shared" si="30"/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31">
        <f t="shared" si="31"/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9">
        <v>0</v>
      </c>
      <c r="EB260" s="9">
        <v>0</v>
      </c>
      <c r="EC260" s="9">
        <v>0</v>
      </c>
      <c r="ED260" s="9">
        <v>0</v>
      </c>
      <c r="EE260" s="9">
        <v>0</v>
      </c>
      <c r="EF260" s="9">
        <v>0</v>
      </c>
      <c r="EG260" s="9">
        <v>0</v>
      </c>
      <c r="EH260" s="9">
        <v>0</v>
      </c>
      <c r="EI260" s="9">
        <v>0</v>
      </c>
      <c r="EJ260" s="9">
        <v>0</v>
      </c>
      <c r="EK260" s="9">
        <v>0</v>
      </c>
      <c r="EL260" s="9">
        <f t="shared" si="32"/>
        <v>0</v>
      </c>
      <c r="EM260" s="9">
        <v>0</v>
      </c>
      <c r="EN260" s="9">
        <v>0</v>
      </c>
      <c r="EO260" s="9">
        <v>0</v>
      </c>
      <c r="EP260" s="9">
        <v>0</v>
      </c>
      <c r="EQ260" s="9">
        <v>0</v>
      </c>
      <c r="ER260" s="9">
        <v>0</v>
      </c>
      <c r="ES260" s="9">
        <v>0</v>
      </c>
      <c r="ET260" s="9">
        <v>0</v>
      </c>
      <c r="EU260" s="9">
        <v>0</v>
      </c>
      <c r="EV260" s="9">
        <v>0</v>
      </c>
      <c r="EW260" s="9">
        <v>0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31">
        <f t="shared" si="33"/>
        <v>0</v>
      </c>
      <c r="FD260" s="32">
        <f t="shared" si="34"/>
        <v>0</v>
      </c>
    </row>
    <row r="261" spans="1:160" customFormat="1" ht="75" hidden="1" x14ac:dyDescent="0.25">
      <c r="A261" s="6" t="s">
        <v>592</v>
      </c>
      <c r="B261" s="6" t="s">
        <v>1144</v>
      </c>
      <c r="C261" s="6" t="s">
        <v>343</v>
      </c>
      <c r="D261" s="6" t="s">
        <v>335</v>
      </c>
      <c r="E261" s="6" t="s">
        <v>334</v>
      </c>
      <c r="F261" s="6">
        <v>100</v>
      </c>
      <c r="G261" s="19">
        <v>100</v>
      </c>
      <c r="H261" s="8"/>
      <c r="I261" s="8"/>
      <c r="J261" s="8"/>
      <c r="K261" s="8"/>
      <c r="L261" s="8"/>
      <c r="M261" s="8" t="s">
        <v>2012</v>
      </c>
      <c r="N261" s="8" t="s">
        <v>1962</v>
      </c>
      <c r="O261" s="8">
        <v>4104</v>
      </c>
      <c r="P261" s="8" t="s">
        <v>2037</v>
      </c>
      <c r="Q261" s="1" t="s">
        <v>339</v>
      </c>
      <c r="R261" s="1">
        <v>4</v>
      </c>
      <c r="S261" s="8">
        <v>1</v>
      </c>
      <c r="T261" s="10" t="s">
        <v>1469</v>
      </c>
      <c r="U261" s="10" t="s">
        <v>1470</v>
      </c>
      <c r="V261" s="8"/>
      <c r="W261" s="8"/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31">
        <f t="shared" si="27"/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31">
        <f t="shared" si="28"/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31">
        <f t="shared" si="29"/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f t="shared" si="35"/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31">
        <f t="shared" si="30"/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31">
        <f t="shared" si="31"/>
        <v>0</v>
      </c>
      <c r="DV261" s="9">
        <v>0</v>
      </c>
      <c r="DW261" s="9">
        <v>0</v>
      </c>
      <c r="DX261" s="9">
        <v>0</v>
      </c>
      <c r="DY261" s="9">
        <v>0</v>
      </c>
      <c r="DZ261" s="9">
        <v>0</v>
      </c>
      <c r="EA261" s="9">
        <v>0</v>
      </c>
      <c r="EB261" s="9">
        <v>0</v>
      </c>
      <c r="EC261" s="9">
        <v>0</v>
      </c>
      <c r="ED261" s="9">
        <v>0</v>
      </c>
      <c r="EE261" s="9">
        <v>0</v>
      </c>
      <c r="EF261" s="9">
        <v>0</v>
      </c>
      <c r="EG261" s="9">
        <v>0</v>
      </c>
      <c r="EH261" s="9">
        <v>0</v>
      </c>
      <c r="EI261" s="9">
        <v>0</v>
      </c>
      <c r="EJ261" s="9">
        <v>0</v>
      </c>
      <c r="EK261" s="9">
        <v>0</v>
      </c>
      <c r="EL261" s="9">
        <f t="shared" si="32"/>
        <v>0</v>
      </c>
      <c r="EM261" s="9">
        <v>0</v>
      </c>
      <c r="EN261" s="9">
        <v>0</v>
      </c>
      <c r="EO261" s="9">
        <v>0</v>
      </c>
      <c r="EP261" s="9">
        <v>0</v>
      </c>
      <c r="EQ261" s="9">
        <v>0</v>
      </c>
      <c r="ER261" s="9">
        <v>0</v>
      </c>
      <c r="ES261" s="9">
        <v>0</v>
      </c>
      <c r="ET261" s="9">
        <v>0</v>
      </c>
      <c r="EU261" s="9">
        <v>0</v>
      </c>
      <c r="EV261" s="9">
        <v>0</v>
      </c>
      <c r="EW261" s="9">
        <v>0</v>
      </c>
      <c r="EX261" s="9">
        <v>0</v>
      </c>
      <c r="EY261" s="9">
        <v>0</v>
      </c>
      <c r="EZ261" s="9">
        <v>0</v>
      </c>
      <c r="FA261" s="9">
        <v>0</v>
      </c>
      <c r="FB261" s="9">
        <v>0</v>
      </c>
      <c r="FC261" s="31">
        <f t="shared" si="33"/>
        <v>0</v>
      </c>
      <c r="FD261" s="32">
        <f t="shared" si="34"/>
        <v>0</v>
      </c>
    </row>
    <row r="262" spans="1:160" customFormat="1" ht="75" hidden="1" x14ac:dyDescent="0.25">
      <c r="A262" s="6" t="s">
        <v>592</v>
      </c>
      <c r="B262" s="6" t="s">
        <v>1144</v>
      </c>
      <c r="C262" s="6" t="s">
        <v>343</v>
      </c>
      <c r="D262" s="6" t="s">
        <v>335</v>
      </c>
      <c r="E262" s="6" t="s">
        <v>334</v>
      </c>
      <c r="F262" s="6">
        <v>100</v>
      </c>
      <c r="G262" s="19">
        <v>100</v>
      </c>
      <c r="H262" s="8"/>
      <c r="I262" s="8"/>
      <c r="J262" s="8"/>
      <c r="K262" s="8"/>
      <c r="L262" s="8"/>
      <c r="M262" s="8" t="s">
        <v>2012</v>
      </c>
      <c r="N262" s="8" t="s">
        <v>1962</v>
      </c>
      <c r="O262" s="8">
        <v>4104</v>
      </c>
      <c r="P262" s="8" t="s">
        <v>2037</v>
      </c>
      <c r="Q262" s="1" t="s">
        <v>340</v>
      </c>
      <c r="R262" s="1">
        <v>1</v>
      </c>
      <c r="S262" s="8">
        <v>1</v>
      </c>
      <c r="T262" s="10" t="s">
        <v>1470</v>
      </c>
      <c r="U262" s="10" t="s">
        <v>1471</v>
      </c>
      <c r="V262" s="8"/>
      <c r="W262" s="8"/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31">
        <f t="shared" si="27"/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31">
        <f t="shared" si="28"/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31">
        <f t="shared" si="29"/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f t="shared" si="35"/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31">
        <f t="shared" si="30"/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31">
        <f t="shared" si="31"/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9">
        <v>0</v>
      </c>
      <c r="EB262" s="9">
        <v>0</v>
      </c>
      <c r="EC262" s="9">
        <v>0</v>
      </c>
      <c r="ED262" s="9">
        <v>0</v>
      </c>
      <c r="EE262" s="9">
        <v>0</v>
      </c>
      <c r="EF262" s="9">
        <v>0</v>
      </c>
      <c r="EG262" s="9">
        <v>0</v>
      </c>
      <c r="EH262" s="9">
        <v>0</v>
      </c>
      <c r="EI262" s="9">
        <v>0</v>
      </c>
      <c r="EJ262" s="9">
        <v>0</v>
      </c>
      <c r="EK262" s="9">
        <v>0</v>
      </c>
      <c r="EL262" s="9">
        <f t="shared" si="32"/>
        <v>0</v>
      </c>
      <c r="EM262" s="9">
        <v>0</v>
      </c>
      <c r="EN262" s="9">
        <v>0</v>
      </c>
      <c r="EO262" s="9">
        <v>0</v>
      </c>
      <c r="EP262" s="9">
        <v>0</v>
      </c>
      <c r="EQ262" s="9">
        <v>0</v>
      </c>
      <c r="ER262" s="9">
        <v>0</v>
      </c>
      <c r="ES262" s="9">
        <v>0</v>
      </c>
      <c r="ET262" s="9">
        <v>0</v>
      </c>
      <c r="EU262" s="9">
        <v>0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31">
        <f t="shared" si="33"/>
        <v>0</v>
      </c>
      <c r="FD262" s="32">
        <f t="shared" si="34"/>
        <v>0</v>
      </c>
    </row>
    <row r="263" spans="1:160" customFormat="1" ht="75" hidden="1" x14ac:dyDescent="0.25">
      <c r="A263" s="6" t="s">
        <v>592</v>
      </c>
      <c r="B263" s="6" t="s">
        <v>1144</v>
      </c>
      <c r="C263" s="6" t="s">
        <v>343</v>
      </c>
      <c r="D263" s="6" t="s">
        <v>335</v>
      </c>
      <c r="E263" s="6" t="s">
        <v>334</v>
      </c>
      <c r="F263" s="6">
        <v>100</v>
      </c>
      <c r="G263" s="19">
        <v>100</v>
      </c>
      <c r="H263" s="8"/>
      <c r="I263" s="8"/>
      <c r="J263" s="8"/>
      <c r="K263" s="8"/>
      <c r="L263" s="8"/>
      <c r="M263" s="8" t="s">
        <v>2012</v>
      </c>
      <c r="N263" s="8" t="s">
        <v>1962</v>
      </c>
      <c r="O263" s="8">
        <v>4104</v>
      </c>
      <c r="P263" s="8" t="s">
        <v>2037</v>
      </c>
      <c r="Q263" s="1" t="s">
        <v>341</v>
      </c>
      <c r="R263" s="1">
        <v>1</v>
      </c>
      <c r="S263" s="8">
        <v>1</v>
      </c>
      <c r="T263" s="10" t="s">
        <v>1471</v>
      </c>
      <c r="U263" s="10" t="s">
        <v>1472</v>
      </c>
      <c r="V263" s="8"/>
      <c r="W263" s="8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31">
        <f t="shared" si="27"/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  <c r="BE263" s="31">
        <f t="shared" si="28"/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31">
        <f t="shared" si="29"/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0</v>
      </c>
      <c r="CE263" s="9">
        <v>0</v>
      </c>
      <c r="CF263" s="9">
        <v>0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f t="shared" si="35"/>
        <v>0</v>
      </c>
      <c r="CN263" s="9">
        <v>0</v>
      </c>
      <c r="CO263" s="9">
        <v>0</v>
      </c>
      <c r="CP263" s="9">
        <v>0</v>
      </c>
      <c r="CQ263" s="9">
        <v>0</v>
      </c>
      <c r="CR263" s="9">
        <v>0</v>
      </c>
      <c r="CS263" s="9">
        <v>0</v>
      </c>
      <c r="CT263" s="9">
        <v>0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31">
        <f t="shared" si="30"/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0</v>
      </c>
      <c r="DJ263" s="9">
        <v>0</v>
      </c>
      <c r="DK263" s="9">
        <v>0</v>
      </c>
      <c r="DL263" s="9">
        <v>0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31">
        <f t="shared" si="31"/>
        <v>0</v>
      </c>
      <c r="DV263" s="9">
        <v>0</v>
      </c>
      <c r="DW263" s="9">
        <v>0</v>
      </c>
      <c r="DX263" s="9">
        <v>0</v>
      </c>
      <c r="DY263" s="9">
        <v>0</v>
      </c>
      <c r="DZ263" s="9">
        <v>0</v>
      </c>
      <c r="EA263" s="9">
        <v>0</v>
      </c>
      <c r="EB263" s="9">
        <v>0</v>
      </c>
      <c r="EC263" s="9">
        <v>0</v>
      </c>
      <c r="ED263" s="9">
        <v>0</v>
      </c>
      <c r="EE263" s="9">
        <v>0</v>
      </c>
      <c r="EF263" s="9">
        <v>0</v>
      </c>
      <c r="EG263" s="9">
        <v>0</v>
      </c>
      <c r="EH263" s="9">
        <v>0</v>
      </c>
      <c r="EI263" s="9">
        <v>0</v>
      </c>
      <c r="EJ263" s="9">
        <v>0</v>
      </c>
      <c r="EK263" s="9">
        <v>0</v>
      </c>
      <c r="EL263" s="9">
        <f t="shared" si="32"/>
        <v>0</v>
      </c>
      <c r="EM263" s="9">
        <v>0</v>
      </c>
      <c r="EN263" s="9">
        <v>0</v>
      </c>
      <c r="EO263" s="9">
        <v>0</v>
      </c>
      <c r="EP263" s="9">
        <v>0</v>
      </c>
      <c r="EQ263" s="9">
        <v>0</v>
      </c>
      <c r="ER263" s="9">
        <v>0</v>
      </c>
      <c r="ES263" s="9">
        <v>0</v>
      </c>
      <c r="ET263" s="9">
        <v>0</v>
      </c>
      <c r="EU263" s="9">
        <v>0</v>
      </c>
      <c r="EV263" s="9">
        <v>0</v>
      </c>
      <c r="EW263" s="9">
        <v>0</v>
      </c>
      <c r="EX263" s="9">
        <v>0</v>
      </c>
      <c r="EY263" s="9">
        <v>0</v>
      </c>
      <c r="EZ263" s="9">
        <v>0</v>
      </c>
      <c r="FA263" s="9">
        <v>0</v>
      </c>
      <c r="FB263" s="9">
        <v>0</v>
      </c>
      <c r="FC263" s="31">
        <f t="shared" si="33"/>
        <v>0</v>
      </c>
      <c r="FD263" s="32">
        <f t="shared" si="34"/>
        <v>0</v>
      </c>
    </row>
    <row r="264" spans="1:160" customFormat="1" ht="75" hidden="1" x14ac:dyDescent="0.25">
      <c r="A264" s="6" t="s">
        <v>592</v>
      </c>
      <c r="B264" s="6" t="s">
        <v>1144</v>
      </c>
      <c r="C264" s="6" t="s">
        <v>343</v>
      </c>
      <c r="D264" s="6" t="s">
        <v>335</v>
      </c>
      <c r="E264" s="6" t="s">
        <v>334</v>
      </c>
      <c r="F264" s="6">
        <v>100</v>
      </c>
      <c r="G264" s="19">
        <v>100</v>
      </c>
      <c r="H264" s="8"/>
      <c r="I264" s="8"/>
      <c r="J264" s="8"/>
      <c r="K264" s="8"/>
      <c r="L264" s="8"/>
      <c r="M264" s="8" t="s">
        <v>2012</v>
      </c>
      <c r="N264" s="8" t="s">
        <v>1962</v>
      </c>
      <c r="O264" s="8">
        <v>4104</v>
      </c>
      <c r="P264" s="8" t="s">
        <v>2037</v>
      </c>
      <c r="Q264" s="1" t="s">
        <v>342</v>
      </c>
      <c r="R264" s="1">
        <v>1</v>
      </c>
      <c r="S264" s="8">
        <v>1</v>
      </c>
      <c r="T264" s="10" t="s">
        <v>1472</v>
      </c>
      <c r="U264" s="10" t="s">
        <v>1473</v>
      </c>
      <c r="V264" s="8"/>
      <c r="W264" s="8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31">
        <f t="shared" si="27"/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31">
        <f t="shared" si="28"/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31">
        <f t="shared" si="29"/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f t="shared" si="35"/>
        <v>0</v>
      </c>
      <c r="CN264" s="9">
        <v>0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31">
        <f t="shared" si="30"/>
        <v>0</v>
      </c>
      <c r="DE264" s="9">
        <v>0</v>
      </c>
      <c r="DF264" s="9">
        <v>0</v>
      </c>
      <c r="DG264" s="9">
        <v>0</v>
      </c>
      <c r="DH264" s="9">
        <v>0</v>
      </c>
      <c r="DI264" s="9">
        <v>0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0</v>
      </c>
      <c r="DU264" s="31">
        <f t="shared" si="31"/>
        <v>0</v>
      </c>
      <c r="DV264" s="9">
        <v>0</v>
      </c>
      <c r="DW264" s="9">
        <v>0</v>
      </c>
      <c r="DX264" s="9">
        <v>0</v>
      </c>
      <c r="DY264" s="9">
        <v>0</v>
      </c>
      <c r="DZ264" s="9">
        <v>0</v>
      </c>
      <c r="EA264" s="9">
        <v>0</v>
      </c>
      <c r="EB264" s="9">
        <v>0</v>
      </c>
      <c r="EC264" s="9">
        <v>0</v>
      </c>
      <c r="ED264" s="9">
        <v>0</v>
      </c>
      <c r="EE264" s="9">
        <v>0</v>
      </c>
      <c r="EF264" s="9">
        <v>0</v>
      </c>
      <c r="EG264" s="9">
        <v>0</v>
      </c>
      <c r="EH264" s="9">
        <v>0</v>
      </c>
      <c r="EI264" s="9">
        <v>0</v>
      </c>
      <c r="EJ264" s="9">
        <v>0</v>
      </c>
      <c r="EK264" s="9">
        <v>0</v>
      </c>
      <c r="EL264" s="9">
        <f t="shared" si="32"/>
        <v>0</v>
      </c>
      <c r="EM264" s="9">
        <v>0</v>
      </c>
      <c r="EN264" s="9">
        <v>0</v>
      </c>
      <c r="EO264" s="9">
        <v>0</v>
      </c>
      <c r="EP264" s="9">
        <v>0</v>
      </c>
      <c r="EQ264" s="9">
        <v>0</v>
      </c>
      <c r="ER264" s="9">
        <v>0</v>
      </c>
      <c r="ES264" s="9">
        <v>0</v>
      </c>
      <c r="ET264" s="9">
        <v>0</v>
      </c>
      <c r="EU264" s="9">
        <v>0</v>
      </c>
      <c r="EV264" s="9">
        <v>0</v>
      </c>
      <c r="EW264" s="9">
        <v>0</v>
      </c>
      <c r="EX264" s="9">
        <v>0</v>
      </c>
      <c r="EY264" s="9">
        <v>0</v>
      </c>
      <c r="EZ264" s="9">
        <v>0</v>
      </c>
      <c r="FA264" s="9">
        <v>0</v>
      </c>
      <c r="FB264" s="9">
        <v>0</v>
      </c>
      <c r="FC264" s="31">
        <f t="shared" si="33"/>
        <v>0</v>
      </c>
      <c r="FD264" s="32">
        <f t="shared" si="34"/>
        <v>0</v>
      </c>
    </row>
    <row r="265" spans="1:160" customFormat="1" ht="75" hidden="1" x14ac:dyDescent="0.25">
      <c r="A265" s="6" t="s">
        <v>592</v>
      </c>
      <c r="B265" s="6" t="s">
        <v>1144</v>
      </c>
      <c r="C265" s="6" t="s">
        <v>343</v>
      </c>
      <c r="D265" s="6" t="s">
        <v>335</v>
      </c>
      <c r="E265" s="6" t="s">
        <v>334</v>
      </c>
      <c r="F265" s="6">
        <v>100</v>
      </c>
      <c r="G265" s="19">
        <v>100</v>
      </c>
      <c r="H265" s="8"/>
      <c r="I265" s="8"/>
      <c r="J265" s="8"/>
      <c r="K265" s="8"/>
      <c r="L265" s="8"/>
      <c r="M265" s="8" t="s">
        <v>2012</v>
      </c>
      <c r="N265" s="8" t="s">
        <v>1962</v>
      </c>
      <c r="O265" s="8">
        <v>4104</v>
      </c>
      <c r="P265" s="8" t="s">
        <v>2037</v>
      </c>
      <c r="Q265" s="1" t="s">
        <v>344</v>
      </c>
      <c r="R265" s="1">
        <v>1</v>
      </c>
      <c r="S265" s="8">
        <v>1</v>
      </c>
      <c r="T265" s="10" t="s">
        <v>1473</v>
      </c>
      <c r="U265" s="10" t="s">
        <v>1474</v>
      </c>
      <c r="V265" s="8"/>
      <c r="W265" s="8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31">
        <f t="shared" si="27"/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31">
        <f t="shared" si="28"/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31">
        <f t="shared" si="29"/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f t="shared" si="35"/>
        <v>0</v>
      </c>
      <c r="CN265" s="9">
        <v>0</v>
      </c>
      <c r="CO265" s="9">
        <v>0</v>
      </c>
      <c r="CP265" s="9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31">
        <f t="shared" si="30"/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31">
        <f t="shared" si="31"/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9">
        <v>0</v>
      </c>
      <c r="EB265" s="9">
        <v>0</v>
      </c>
      <c r="EC265" s="9">
        <v>0</v>
      </c>
      <c r="ED265" s="9">
        <v>0</v>
      </c>
      <c r="EE265" s="9">
        <v>0</v>
      </c>
      <c r="EF265" s="9">
        <v>0</v>
      </c>
      <c r="EG265" s="9">
        <v>0</v>
      </c>
      <c r="EH265" s="9">
        <v>0</v>
      </c>
      <c r="EI265" s="9">
        <v>0</v>
      </c>
      <c r="EJ265" s="9">
        <v>0</v>
      </c>
      <c r="EK265" s="9">
        <v>0</v>
      </c>
      <c r="EL265" s="9">
        <f t="shared" si="32"/>
        <v>0</v>
      </c>
      <c r="EM265" s="9">
        <v>0</v>
      </c>
      <c r="EN265" s="9">
        <v>0</v>
      </c>
      <c r="EO265" s="9">
        <v>0</v>
      </c>
      <c r="EP265" s="9">
        <v>0</v>
      </c>
      <c r="EQ265" s="9">
        <v>0</v>
      </c>
      <c r="ER265" s="9">
        <v>0</v>
      </c>
      <c r="ES265" s="9">
        <v>0</v>
      </c>
      <c r="ET265" s="9">
        <v>0</v>
      </c>
      <c r="EU265" s="9">
        <v>0</v>
      </c>
      <c r="EV265" s="9">
        <v>0</v>
      </c>
      <c r="EW265" s="9">
        <v>0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31">
        <f t="shared" si="33"/>
        <v>0</v>
      </c>
      <c r="FD265" s="32">
        <f t="shared" si="34"/>
        <v>0</v>
      </c>
    </row>
    <row r="266" spans="1:160" customFormat="1" ht="75" hidden="1" x14ac:dyDescent="0.25">
      <c r="A266" s="6" t="s">
        <v>592</v>
      </c>
      <c r="B266" s="6" t="s">
        <v>1144</v>
      </c>
      <c r="C266" s="6" t="s">
        <v>345</v>
      </c>
      <c r="D266" s="6" t="s">
        <v>347</v>
      </c>
      <c r="E266" s="6" t="s">
        <v>346</v>
      </c>
      <c r="F266" s="6">
        <v>10</v>
      </c>
      <c r="G266" s="19">
        <v>10</v>
      </c>
      <c r="H266" s="8"/>
      <c r="I266" s="8"/>
      <c r="J266" s="8"/>
      <c r="K266" s="8"/>
      <c r="L266" s="8"/>
      <c r="M266" s="8" t="s">
        <v>2012</v>
      </c>
      <c r="N266" s="8" t="s">
        <v>1962</v>
      </c>
      <c r="O266" s="8">
        <v>4104</v>
      </c>
      <c r="P266" s="8" t="s">
        <v>2037</v>
      </c>
      <c r="Q266" s="1" t="s">
        <v>1128</v>
      </c>
      <c r="R266" s="1">
        <v>750</v>
      </c>
      <c r="S266" s="8">
        <v>750</v>
      </c>
      <c r="T266" s="10" t="s">
        <v>1474</v>
      </c>
      <c r="U266" s="10" t="s">
        <v>1475</v>
      </c>
      <c r="V266" s="8"/>
      <c r="W266" s="8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31">
        <f t="shared" si="27"/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31">
        <f t="shared" si="28"/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31">
        <f t="shared" si="29"/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f t="shared" si="35"/>
        <v>0</v>
      </c>
      <c r="CN266" s="9">
        <v>0</v>
      </c>
      <c r="CO266" s="9">
        <v>0</v>
      </c>
      <c r="CP266" s="9">
        <v>0</v>
      </c>
      <c r="CQ266" s="9">
        <v>0</v>
      </c>
      <c r="CR266" s="9">
        <v>0</v>
      </c>
      <c r="CS266" s="9">
        <v>0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31">
        <f t="shared" si="30"/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31">
        <f t="shared" si="31"/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9">
        <v>0</v>
      </c>
      <c r="EB266" s="9">
        <v>0</v>
      </c>
      <c r="EC266" s="9">
        <v>0</v>
      </c>
      <c r="ED266" s="9">
        <v>0</v>
      </c>
      <c r="EE266" s="9">
        <v>0</v>
      </c>
      <c r="EF266" s="9">
        <v>0</v>
      </c>
      <c r="EG266" s="9">
        <v>0</v>
      </c>
      <c r="EH266" s="9">
        <v>0</v>
      </c>
      <c r="EI266" s="9">
        <v>0</v>
      </c>
      <c r="EJ266" s="9">
        <v>0</v>
      </c>
      <c r="EK266" s="9">
        <v>0</v>
      </c>
      <c r="EL266" s="9">
        <f t="shared" si="32"/>
        <v>0</v>
      </c>
      <c r="EM266" s="9">
        <v>0</v>
      </c>
      <c r="EN266" s="9">
        <v>0</v>
      </c>
      <c r="EO266" s="9">
        <v>0</v>
      </c>
      <c r="EP266" s="9">
        <v>0</v>
      </c>
      <c r="EQ266" s="9">
        <v>0</v>
      </c>
      <c r="ER266" s="9">
        <v>0</v>
      </c>
      <c r="ES266" s="9">
        <v>0</v>
      </c>
      <c r="ET266" s="9">
        <v>0</v>
      </c>
      <c r="EU266" s="9">
        <v>0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31">
        <f t="shared" si="33"/>
        <v>0</v>
      </c>
      <c r="FD266" s="32">
        <f t="shared" si="34"/>
        <v>0</v>
      </c>
    </row>
    <row r="267" spans="1:160" customFormat="1" ht="75" hidden="1" x14ac:dyDescent="0.25">
      <c r="A267" s="6" t="s">
        <v>592</v>
      </c>
      <c r="B267" s="6" t="s">
        <v>1144</v>
      </c>
      <c r="C267" s="6" t="s">
        <v>345</v>
      </c>
      <c r="D267" s="6" t="s">
        <v>347</v>
      </c>
      <c r="E267" s="6" t="s">
        <v>346</v>
      </c>
      <c r="F267" s="6">
        <v>10</v>
      </c>
      <c r="G267" s="19">
        <v>10</v>
      </c>
      <c r="H267" s="8"/>
      <c r="I267" s="8"/>
      <c r="J267" s="8"/>
      <c r="K267" s="8"/>
      <c r="L267" s="8"/>
      <c r="M267" s="8" t="s">
        <v>2012</v>
      </c>
      <c r="N267" s="8" t="s">
        <v>1962</v>
      </c>
      <c r="O267" s="8">
        <v>4104</v>
      </c>
      <c r="P267" s="8" t="s">
        <v>2037</v>
      </c>
      <c r="Q267" s="1" t="s">
        <v>348</v>
      </c>
      <c r="R267" s="1">
        <v>1</v>
      </c>
      <c r="S267" s="8">
        <v>1</v>
      </c>
      <c r="T267" s="10" t="s">
        <v>1475</v>
      </c>
      <c r="U267" s="10" t="s">
        <v>1476</v>
      </c>
      <c r="V267" s="8"/>
      <c r="W267" s="8"/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31">
        <f t="shared" ref="AN267:AN330" si="36">SUM(X267:AM267)</f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31">
        <f t="shared" ref="BE267:BE330" si="37">SUM(AO267:BD267)</f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31">
        <f t="shared" ref="BV267:BV330" si="38">SUM(BF267:BU267)</f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f t="shared" si="35"/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31">
        <f t="shared" ref="DD267:DD330" si="39">SUM(CN267:DC267)</f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31">
        <f t="shared" ref="DU267:DU330" si="40">SUM(DE267:DT267)</f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f t="shared" ref="EL267:EL330" si="41">SUM(DV267:EK267)</f>
        <v>0</v>
      </c>
      <c r="EM267" s="9">
        <v>0</v>
      </c>
      <c r="EN267" s="9">
        <v>0</v>
      </c>
      <c r="EO267" s="9">
        <v>0</v>
      </c>
      <c r="EP267" s="9">
        <v>0</v>
      </c>
      <c r="EQ267" s="9">
        <v>0</v>
      </c>
      <c r="ER267" s="9">
        <v>0</v>
      </c>
      <c r="ES267" s="9">
        <v>0</v>
      </c>
      <c r="ET267" s="9">
        <v>0</v>
      </c>
      <c r="EU267" s="9">
        <v>0</v>
      </c>
      <c r="EV267" s="9">
        <v>0</v>
      </c>
      <c r="EW267" s="9">
        <v>0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31">
        <f t="shared" ref="FC267:FC330" si="42">SUM(EM267:FB267)</f>
        <v>0</v>
      </c>
      <c r="FD267" s="32">
        <f t="shared" ref="FD267:FD330" si="43">SUM(AN267+BE267+BV267+CM267+DD267+DU267+EL267+FC267)</f>
        <v>0</v>
      </c>
    </row>
    <row r="268" spans="1:160" customFormat="1" ht="75" hidden="1" x14ac:dyDescent="0.25">
      <c r="A268" s="6" t="s">
        <v>592</v>
      </c>
      <c r="B268" s="6" t="s">
        <v>1144</v>
      </c>
      <c r="C268" s="6" t="s">
        <v>345</v>
      </c>
      <c r="D268" s="6" t="s">
        <v>347</v>
      </c>
      <c r="E268" s="6" t="s">
        <v>346</v>
      </c>
      <c r="F268" s="6">
        <v>10</v>
      </c>
      <c r="G268" s="19">
        <v>10</v>
      </c>
      <c r="H268" s="8"/>
      <c r="I268" s="8"/>
      <c r="J268" s="8"/>
      <c r="K268" s="8"/>
      <c r="L268" s="8"/>
      <c r="M268" s="8" t="s">
        <v>2012</v>
      </c>
      <c r="N268" s="8" t="s">
        <v>1962</v>
      </c>
      <c r="O268" s="8">
        <v>4104</v>
      </c>
      <c r="P268" s="8" t="s">
        <v>2037</v>
      </c>
      <c r="Q268" s="1" t="s">
        <v>349</v>
      </c>
      <c r="R268" s="1">
        <v>50</v>
      </c>
      <c r="S268" s="8">
        <v>20</v>
      </c>
      <c r="T268" s="10" t="s">
        <v>1476</v>
      </c>
      <c r="U268" s="10" t="s">
        <v>1477</v>
      </c>
      <c r="V268" s="8"/>
      <c r="W268" s="8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31">
        <f t="shared" si="36"/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31">
        <f t="shared" si="37"/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31">
        <f t="shared" si="38"/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0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f t="shared" ref="CM268:CM331" si="44">SUM(BW268:CL268)</f>
        <v>0</v>
      </c>
      <c r="CN268" s="9">
        <v>0</v>
      </c>
      <c r="CO268" s="9">
        <v>0</v>
      </c>
      <c r="CP268" s="9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31">
        <f t="shared" si="39"/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31">
        <f t="shared" si="40"/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9">
        <v>0</v>
      </c>
      <c r="EB268" s="9">
        <v>0</v>
      </c>
      <c r="EC268" s="9">
        <v>0</v>
      </c>
      <c r="ED268" s="9">
        <v>0</v>
      </c>
      <c r="EE268" s="9">
        <v>0</v>
      </c>
      <c r="EF268" s="9">
        <v>0</v>
      </c>
      <c r="EG268" s="9">
        <v>0</v>
      </c>
      <c r="EH268" s="9">
        <v>0</v>
      </c>
      <c r="EI268" s="9">
        <v>0</v>
      </c>
      <c r="EJ268" s="9">
        <v>0</v>
      </c>
      <c r="EK268" s="9">
        <v>0</v>
      </c>
      <c r="EL268" s="9">
        <f t="shared" si="41"/>
        <v>0</v>
      </c>
      <c r="EM268" s="9">
        <v>0</v>
      </c>
      <c r="EN268" s="9">
        <v>0</v>
      </c>
      <c r="EO268" s="9">
        <v>0</v>
      </c>
      <c r="EP268" s="9">
        <v>0</v>
      </c>
      <c r="EQ268" s="9">
        <v>0</v>
      </c>
      <c r="ER268" s="9">
        <v>0</v>
      </c>
      <c r="ES268" s="9">
        <v>0</v>
      </c>
      <c r="ET268" s="9">
        <v>0</v>
      </c>
      <c r="EU268" s="9">
        <v>0</v>
      </c>
      <c r="EV268" s="9">
        <v>0</v>
      </c>
      <c r="EW268" s="9">
        <v>0</v>
      </c>
      <c r="EX268" s="9">
        <v>0</v>
      </c>
      <c r="EY268" s="9">
        <v>0</v>
      </c>
      <c r="EZ268" s="9">
        <v>0</v>
      </c>
      <c r="FA268" s="9">
        <v>0</v>
      </c>
      <c r="FB268" s="9">
        <v>0</v>
      </c>
      <c r="FC268" s="31">
        <f t="shared" si="42"/>
        <v>0</v>
      </c>
      <c r="FD268" s="32">
        <f t="shared" si="43"/>
        <v>0</v>
      </c>
    </row>
    <row r="269" spans="1:160" customFormat="1" ht="75" hidden="1" x14ac:dyDescent="0.25">
      <c r="A269" s="6" t="s">
        <v>592</v>
      </c>
      <c r="B269" s="6" t="s">
        <v>1144</v>
      </c>
      <c r="C269" s="6" t="s">
        <v>345</v>
      </c>
      <c r="D269" s="6" t="s">
        <v>347</v>
      </c>
      <c r="E269" s="6" t="s">
        <v>346</v>
      </c>
      <c r="F269" s="6">
        <v>10</v>
      </c>
      <c r="G269" s="19">
        <v>10</v>
      </c>
      <c r="H269" s="8"/>
      <c r="I269" s="8"/>
      <c r="J269" s="8"/>
      <c r="K269" s="8"/>
      <c r="L269" s="8"/>
      <c r="M269" s="8" t="s">
        <v>2012</v>
      </c>
      <c r="N269" s="8" t="s">
        <v>1962</v>
      </c>
      <c r="O269" s="8">
        <v>4104</v>
      </c>
      <c r="P269" s="8" t="s">
        <v>2037</v>
      </c>
      <c r="Q269" s="1" t="s">
        <v>350</v>
      </c>
      <c r="R269" s="1">
        <v>750</v>
      </c>
      <c r="S269" s="8">
        <v>200</v>
      </c>
      <c r="T269" s="10" t="s">
        <v>1477</v>
      </c>
      <c r="U269" s="10" t="s">
        <v>1478</v>
      </c>
      <c r="V269" s="8"/>
      <c r="W269" s="8"/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31">
        <f t="shared" si="36"/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31">
        <f t="shared" si="37"/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31">
        <f t="shared" si="38"/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0</v>
      </c>
      <c r="CH269" s="9">
        <v>0</v>
      </c>
      <c r="CI269" s="9">
        <v>0</v>
      </c>
      <c r="CJ269" s="9">
        <v>0</v>
      </c>
      <c r="CK269" s="9">
        <v>0</v>
      </c>
      <c r="CL269" s="9">
        <v>0</v>
      </c>
      <c r="CM269" s="9">
        <f t="shared" si="44"/>
        <v>0</v>
      </c>
      <c r="CN269" s="9">
        <v>0</v>
      </c>
      <c r="CO269" s="9">
        <v>0</v>
      </c>
      <c r="CP269" s="9">
        <v>0</v>
      </c>
      <c r="CQ269" s="9">
        <v>0</v>
      </c>
      <c r="CR269" s="9">
        <v>0</v>
      </c>
      <c r="CS269" s="9">
        <v>0</v>
      </c>
      <c r="CT269" s="9">
        <v>0</v>
      </c>
      <c r="CU269" s="9">
        <v>0</v>
      </c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31">
        <f t="shared" si="39"/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31">
        <f t="shared" si="40"/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9">
        <v>0</v>
      </c>
      <c r="EB269" s="9">
        <v>0</v>
      </c>
      <c r="EC269" s="9">
        <v>0</v>
      </c>
      <c r="ED269" s="9">
        <v>0</v>
      </c>
      <c r="EE269" s="9">
        <v>0</v>
      </c>
      <c r="EF269" s="9">
        <v>0</v>
      </c>
      <c r="EG269" s="9">
        <v>0</v>
      </c>
      <c r="EH269" s="9">
        <v>0</v>
      </c>
      <c r="EI269" s="9">
        <v>0</v>
      </c>
      <c r="EJ269" s="9">
        <v>0</v>
      </c>
      <c r="EK269" s="9">
        <v>0</v>
      </c>
      <c r="EL269" s="9">
        <f t="shared" si="41"/>
        <v>0</v>
      </c>
      <c r="EM269" s="9">
        <v>0</v>
      </c>
      <c r="EN269" s="9">
        <v>0</v>
      </c>
      <c r="EO269" s="9">
        <v>0</v>
      </c>
      <c r="EP269" s="9">
        <v>0</v>
      </c>
      <c r="EQ269" s="9">
        <v>0</v>
      </c>
      <c r="ER269" s="9">
        <v>0</v>
      </c>
      <c r="ES269" s="9">
        <v>0</v>
      </c>
      <c r="ET269" s="9">
        <v>0</v>
      </c>
      <c r="EU269" s="9">
        <v>0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31">
        <f t="shared" si="42"/>
        <v>0</v>
      </c>
      <c r="FD269" s="32">
        <f t="shared" si="43"/>
        <v>0</v>
      </c>
    </row>
    <row r="270" spans="1:160" customFormat="1" ht="75" hidden="1" x14ac:dyDescent="0.25">
      <c r="A270" s="6" t="s">
        <v>592</v>
      </c>
      <c r="B270" s="6" t="s">
        <v>1144</v>
      </c>
      <c r="C270" s="6" t="s">
        <v>345</v>
      </c>
      <c r="D270" s="6" t="s">
        <v>347</v>
      </c>
      <c r="E270" s="6" t="s">
        <v>346</v>
      </c>
      <c r="F270" s="6">
        <v>10</v>
      </c>
      <c r="G270" s="19">
        <v>10</v>
      </c>
      <c r="H270" s="8"/>
      <c r="I270" s="8"/>
      <c r="J270" s="8"/>
      <c r="K270" s="8"/>
      <c r="L270" s="8"/>
      <c r="M270" s="8" t="s">
        <v>2012</v>
      </c>
      <c r="N270" s="8" t="s">
        <v>1962</v>
      </c>
      <c r="O270" s="8">
        <v>4104</v>
      </c>
      <c r="P270" s="8" t="s">
        <v>2037</v>
      </c>
      <c r="Q270" s="1" t="s">
        <v>351</v>
      </c>
      <c r="R270" s="1">
        <v>1</v>
      </c>
      <c r="S270" s="8">
        <v>1</v>
      </c>
      <c r="T270" s="10" t="s">
        <v>1478</v>
      </c>
      <c r="U270" s="10" t="s">
        <v>1479</v>
      </c>
      <c r="V270" s="8"/>
      <c r="W270" s="8"/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31">
        <f t="shared" si="36"/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31">
        <f t="shared" si="37"/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31">
        <f t="shared" si="38"/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f t="shared" si="44"/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31">
        <f t="shared" si="39"/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31">
        <f t="shared" si="40"/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9">
        <v>0</v>
      </c>
      <c r="EB270" s="9">
        <v>0</v>
      </c>
      <c r="EC270" s="9">
        <v>0</v>
      </c>
      <c r="ED270" s="9">
        <v>0</v>
      </c>
      <c r="EE270" s="9">
        <v>0</v>
      </c>
      <c r="EF270" s="9">
        <v>0</v>
      </c>
      <c r="EG270" s="9">
        <v>0</v>
      </c>
      <c r="EH270" s="9">
        <v>0</v>
      </c>
      <c r="EI270" s="9">
        <v>0</v>
      </c>
      <c r="EJ270" s="9">
        <v>0</v>
      </c>
      <c r="EK270" s="9">
        <v>0</v>
      </c>
      <c r="EL270" s="9">
        <f t="shared" si="41"/>
        <v>0</v>
      </c>
      <c r="EM270" s="9">
        <v>0</v>
      </c>
      <c r="EN270" s="9">
        <v>0</v>
      </c>
      <c r="EO270" s="9">
        <v>0</v>
      </c>
      <c r="EP270" s="9">
        <v>0</v>
      </c>
      <c r="EQ270" s="9">
        <v>0</v>
      </c>
      <c r="ER270" s="9">
        <v>0</v>
      </c>
      <c r="ES270" s="9">
        <v>0</v>
      </c>
      <c r="ET270" s="9">
        <v>0</v>
      </c>
      <c r="EU270" s="9">
        <v>0</v>
      </c>
      <c r="EV270" s="9">
        <v>0</v>
      </c>
      <c r="EW270" s="9">
        <v>0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31">
        <f t="shared" si="42"/>
        <v>0</v>
      </c>
      <c r="FD270" s="32">
        <f t="shared" si="43"/>
        <v>0</v>
      </c>
    </row>
    <row r="271" spans="1:160" customFormat="1" ht="75" hidden="1" x14ac:dyDescent="0.25">
      <c r="A271" s="6" t="s">
        <v>592</v>
      </c>
      <c r="B271" s="6" t="s">
        <v>1144</v>
      </c>
      <c r="C271" s="6" t="s">
        <v>345</v>
      </c>
      <c r="D271" s="6" t="s">
        <v>347</v>
      </c>
      <c r="E271" s="6" t="s">
        <v>346</v>
      </c>
      <c r="F271" s="6">
        <v>10</v>
      </c>
      <c r="G271" s="19">
        <v>10</v>
      </c>
      <c r="H271" s="8"/>
      <c r="I271" s="8"/>
      <c r="J271" s="8"/>
      <c r="K271" s="8"/>
      <c r="L271" s="8"/>
      <c r="M271" s="8" t="s">
        <v>2012</v>
      </c>
      <c r="N271" s="8" t="s">
        <v>1962</v>
      </c>
      <c r="O271" s="8">
        <v>4104</v>
      </c>
      <c r="P271" s="8" t="s">
        <v>2037</v>
      </c>
      <c r="Q271" s="1" t="s">
        <v>352</v>
      </c>
      <c r="R271" s="1">
        <v>340</v>
      </c>
      <c r="S271" s="8">
        <v>100</v>
      </c>
      <c r="T271" s="10" t="s">
        <v>1479</v>
      </c>
      <c r="U271" s="10" t="s">
        <v>1480</v>
      </c>
      <c r="V271" s="8"/>
      <c r="W271" s="8"/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31">
        <f t="shared" si="36"/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31">
        <f t="shared" si="37"/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31">
        <f t="shared" si="38"/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f t="shared" si="44"/>
        <v>0</v>
      </c>
      <c r="CN271" s="9">
        <v>0</v>
      </c>
      <c r="CO271" s="9">
        <v>0</v>
      </c>
      <c r="CP271" s="9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31">
        <f t="shared" si="39"/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31">
        <f t="shared" si="40"/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9">
        <v>0</v>
      </c>
      <c r="EB271" s="9">
        <v>0</v>
      </c>
      <c r="EC271" s="9">
        <v>0</v>
      </c>
      <c r="ED271" s="9">
        <v>0</v>
      </c>
      <c r="EE271" s="9">
        <v>0</v>
      </c>
      <c r="EF271" s="9">
        <v>0</v>
      </c>
      <c r="EG271" s="9">
        <v>0</v>
      </c>
      <c r="EH271" s="9">
        <v>0</v>
      </c>
      <c r="EI271" s="9">
        <v>0</v>
      </c>
      <c r="EJ271" s="9">
        <v>0</v>
      </c>
      <c r="EK271" s="9">
        <v>0</v>
      </c>
      <c r="EL271" s="9">
        <f t="shared" si="41"/>
        <v>0</v>
      </c>
      <c r="EM271" s="9">
        <v>0</v>
      </c>
      <c r="EN271" s="9">
        <v>0</v>
      </c>
      <c r="EO271" s="9">
        <v>0</v>
      </c>
      <c r="EP271" s="9">
        <v>0</v>
      </c>
      <c r="EQ271" s="9">
        <v>0</v>
      </c>
      <c r="ER271" s="9">
        <v>0</v>
      </c>
      <c r="ES271" s="9">
        <v>0</v>
      </c>
      <c r="ET271" s="9">
        <v>0</v>
      </c>
      <c r="EU271" s="9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31">
        <f t="shared" si="42"/>
        <v>0</v>
      </c>
      <c r="FD271" s="32">
        <f t="shared" si="43"/>
        <v>0</v>
      </c>
    </row>
    <row r="272" spans="1:160" customFormat="1" ht="75" hidden="1" x14ac:dyDescent="0.25">
      <c r="A272" s="6" t="s">
        <v>592</v>
      </c>
      <c r="B272" s="6" t="s">
        <v>1144</v>
      </c>
      <c r="C272" s="6" t="s">
        <v>345</v>
      </c>
      <c r="D272" s="6" t="s">
        <v>347</v>
      </c>
      <c r="E272" s="6" t="s">
        <v>346</v>
      </c>
      <c r="F272" s="6">
        <v>10</v>
      </c>
      <c r="G272" s="19">
        <v>10</v>
      </c>
      <c r="H272" s="8"/>
      <c r="I272" s="8"/>
      <c r="J272" s="8"/>
      <c r="K272" s="8"/>
      <c r="L272" s="8"/>
      <c r="M272" s="8" t="s">
        <v>2012</v>
      </c>
      <c r="N272" s="8" t="s">
        <v>1962</v>
      </c>
      <c r="O272" s="8">
        <v>4104</v>
      </c>
      <c r="P272" s="8" t="s">
        <v>2037</v>
      </c>
      <c r="Q272" s="1" t="s">
        <v>353</v>
      </c>
      <c r="R272" s="1">
        <v>4</v>
      </c>
      <c r="S272" s="8">
        <v>1</v>
      </c>
      <c r="T272" s="10" t="s">
        <v>1480</v>
      </c>
      <c r="U272" s="10" t="s">
        <v>1481</v>
      </c>
      <c r="V272" s="8"/>
      <c r="W272" s="8"/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31">
        <f t="shared" si="36"/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31">
        <f t="shared" si="37"/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31">
        <f t="shared" si="38"/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f t="shared" si="44"/>
        <v>0</v>
      </c>
      <c r="CN272" s="9">
        <v>0</v>
      </c>
      <c r="CO272" s="9">
        <v>0</v>
      </c>
      <c r="CP272" s="9">
        <v>0</v>
      </c>
      <c r="CQ272" s="9">
        <v>0</v>
      </c>
      <c r="CR272" s="9">
        <v>0</v>
      </c>
      <c r="CS272" s="9">
        <v>0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31">
        <f t="shared" si="39"/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31">
        <f t="shared" si="40"/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9">
        <v>0</v>
      </c>
      <c r="EB272" s="9">
        <v>0</v>
      </c>
      <c r="EC272" s="9">
        <v>0</v>
      </c>
      <c r="ED272" s="9">
        <v>0</v>
      </c>
      <c r="EE272" s="9">
        <v>0</v>
      </c>
      <c r="EF272" s="9">
        <v>0</v>
      </c>
      <c r="EG272" s="9">
        <v>0</v>
      </c>
      <c r="EH272" s="9">
        <v>0</v>
      </c>
      <c r="EI272" s="9">
        <v>0</v>
      </c>
      <c r="EJ272" s="9">
        <v>0</v>
      </c>
      <c r="EK272" s="9">
        <v>0</v>
      </c>
      <c r="EL272" s="9">
        <f t="shared" si="41"/>
        <v>0</v>
      </c>
      <c r="EM272" s="9">
        <v>0</v>
      </c>
      <c r="EN272" s="9">
        <v>0</v>
      </c>
      <c r="EO272" s="9">
        <v>0</v>
      </c>
      <c r="EP272" s="9">
        <v>0</v>
      </c>
      <c r="EQ272" s="9">
        <v>0</v>
      </c>
      <c r="ER272" s="9">
        <v>0</v>
      </c>
      <c r="ES272" s="9">
        <v>0</v>
      </c>
      <c r="ET272" s="9">
        <v>0</v>
      </c>
      <c r="EU272" s="9">
        <v>0</v>
      </c>
      <c r="EV272" s="9">
        <v>0</v>
      </c>
      <c r="EW272" s="9">
        <v>0</v>
      </c>
      <c r="EX272" s="9">
        <v>0</v>
      </c>
      <c r="EY272" s="9">
        <v>0</v>
      </c>
      <c r="EZ272" s="9">
        <v>0</v>
      </c>
      <c r="FA272" s="9">
        <v>0</v>
      </c>
      <c r="FB272" s="9">
        <v>0</v>
      </c>
      <c r="FC272" s="31">
        <f t="shared" si="42"/>
        <v>0</v>
      </c>
      <c r="FD272" s="32">
        <f t="shared" si="43"/>
        <v>0</v>
      </c>
    </row>
    <row r="273" spans="1:160" customFormat="1" ht="75" hidden="1" x14ac:dyDescent="0.25">
      <c r="A273" s="6" t="s">
        <v>592</v>
      </c>
      <c r="B273" s="6" t="s">
        <v>1144</v>
      </c>
      <c r="C273" s="6" t="s">
        <v>345</v>
      </c>
      <c r="D273" s="6" t="s">
        <v>347</v>
      </c>
      <c r="E273" s="6" t="s">
        <v>346</v>
      </c>
      <c r="F273" s="6">
        <v>10</v>
      </c>
      <c r="G273" s="19">
        <v>10</v>
      </c>
      <c r="H273" s="8"/>
      <c r="I273" s="8"/>
      <c r="J273" s="8"/>
      <c r="K273" s="8"/>
      <c r="L273" s="8"/>
      <c r="M273" s="8" t="s">
        <v>2012</v>
      </c>
      <c r="N273" s="8" t="s">
        <v>1962</v>
      </c>
      <c r="O273" s="8">
        <v>4104</v>
      </c>
      <c r="P273" s="8" t="s">
        <v>2037</v>
      </c>
      <c r="Q273" s="1" t="s">
        <v>354</v>
      </c>
      <c r="R273" s="1">
        <v>10</v>
      </c>
      <c r="S273" s="8">
        <v>3</v>
      </c>
      <c r="T273" s="10" t="s">
        <v>1481</v>
      </c>
      <c r="U273" s="10" t="s">
        <v>1482</v>
      </c>
      <c r="V273" s="8"/>
      <c r="W273" s="8"/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31">
        <f t="shared" si="36"/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0</v>
      </c>
      <c r="BE273" s="31">
        <f t="shared" si="37"/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31">
        <f t="shared" si="38"/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0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f t="shared" si="44"/>
        <v>0</v>
      </c>
      <c r="CN273" s="9">
        <v>0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0</v>
      </c>
      <c r="DD273" s="31">
        <f t="shared" si="39"/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31">
        <f t="shared" si="40"/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9">
        <v>0</v>
      </c>
      <c r="EB273" s="9">
        <v>0</v>
      </c>
      <c r="EC273" s="9">
        <v>0</v>
      </c>
      <c r="ED273" s="9">
        <v>0</v>
      </c>
      <c r="EE273" s="9">
        <v>0</v>
      </c>
      <c r="EF273" s="9">
        <v>0</v>
      </c>
      <c r="EG273" s="9">
        <v>0</v>
      </c>
      <c r="EH273" s="9">
        <v>0</v>
      </c>
      <c r="EI273" s="9">
        <v>0</v>
      </c>
      <c r="EJ273" s="9">
        <v>0</v>
      </c>
      <c r="EK273" s="9">
        <v>0</v>
      </c>
      <c r="EL273" s="9">
        <f t="shared" si="41"/>
        <v>0</v>
      </c>
      <c r="EM273" s="9">
        <v>0</v>
      </c>
      <c r="EN273" s="9">
        <v>0</v>
      </c>
      <c r="EO273" s="9">
        <v>0</v>
      </c>
      <c r="EP273" s="9">
        <v>0</v>
      </c>
      <c r="EQ273" s="9">
        <v>0</v>
      </c>
      <c r="ER273" s="9">
        <v>0</v>
      </c>
      <c r="ES273" s="9">
        <v>0</v>
      </c>
      <c r="ET273" s="9">
        <v>0</v>
      </c>
      <c r="EU273" s="9">
        <v>0</v>
      </c>
      <c r="EV273" s="9">
        <v>0</v>
      </c>
      <c r="EW273" s="9">
        <v>0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31">
        <f t="shared" si="42"/>
        <v>0</v>
      </c>
      <c r="FD273" s="32">
        <f t="shared" si="43"/>
        <v>0</v>
      </c>
    </row>
    <row r="274" spans="1:160" customFormat="1" ht="75" hidden="1" x14ac:dyDescent="0.25">
      <c r="A274" s="6" t="s">
        <v>592</v>
      </c>
      <c r="B274" s="6" t="s">
        <v>1144</v>
      </c>
      <c r="C274" s="6" t="s">
        <v>345</v>
      </c>
      <c r="D274" s="6" t="s">
        <v>347</v>
      </c>
      <c r="E274" s="6" t="s">
        <v>346</v>
      </c>
      <c r="F274" s="6">
        <v>10</v>
      </c>
      <c r="G274" s="19">
        <v>10</v>
      </c>
      <c r="H274" s="8"/>
      <c r="I274" s="8"/>
      <c r="J274" s="8"/>
      <c r="K274" s="8"/>
      <c r="L274" s="8"/>
      <c r="M274" s="8" t="s">
        <v>2012</v>
      </c>
      <c r="N274" s="8" t="s">
        <v>1962</v>
      </c>
      <c r="O274" s="8">
        <v>4104</v>
      </c>
      <c r="P274" s="8" t="s">
        <v>2037</v>
      </c>
      <c r="Q274" s="1" t="s">
        <v>355</v>
      </c>
      <c r="R274" s="1">
        <v>600</v>
      </c>
      <c r="S274" s="8">
        <v>150</v>
      </c>
      <c r="T274" s="10" t="s">
        <v>1482</v>
      </c>
      <c r="U274" s="10" t="s">
        <v>1483</v>
      </c>
      <c r="V274" s="8"/>
      <c r="W274" s="8"/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31">
        <f t="shared" si="36"/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31">
        <f t="shared" si="37"/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31">
        <f t="shared" si="38"/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f t="shared" si="44"/>
        <v>0</v>
      </c>
      <c r="CN274" s="9">
        <v>0</v>
      </c>
      <c r="CO274" s="9">
        <v>0</v>
      </c>
      <c r="CP274" s="9">
        <v>0</v>
      </c>
      <c r="CQ274" s="9">
        <v>0</v>
      </c>
      <c r="CR274" s="9">
        <v>0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31">
        <f t="shared" si="39"/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31">
        <f t="shared" si="40"/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9">
        <v>0</v>
      </c>
      <c r="EB274" s="9">
        <v>0</v>
      </c>
      <c r="EC274" s="9">
        <v>0</v>
      </c>
      <c r="ED274" s="9">
        <v>0</v>
      </c>
      <c r="EE274" s="9">
        <v>0</v>
      </c>
      <c r="EF274" s="9">
        <v>0</v>
      </c>
      <c r="EG274" s="9">
        <v>0</v>
      </c>
      <c r="EH274" s="9">
        <v>0</v>
      </c>
      <c r="EI274" s="9">
        <v>0</v>
      </c>
      <c r="EJ274" s="9">
        <v>0</v>
      </c>
      <c r="EK274" s="9">
        <v>0</v>
      </c>
      <c r="EL274" s="9">
        <f t="shared" si="41"/>
        <v>0</v>
      </c>
      <c r="EM274" s="9">
        <v>0</v>
      </c>
      <c r="EN274" s="9">
        <v>0</v>
      </c>
      <c r="EO274" s="9">
        <v>0</v>
      </c>
      <c r="EP274" s="9">
        <v>0</v>
      </c>
      <c r="EQ274" s="9">
        <v>0</v>
      </c>
      <c r="ER274" s="9">
        <v>0</v>
      </c>
      <c r="ES274" s="9">
        <v>0</v>
      </c>
      <c r="ET274" s="9">
        <v>0</v>
      </c>
      <c r="EU274" s="9">
        <v>0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31">
        <f t="shared" si="42"/>
        <v>0</v>
      </c>
      <c r="FD274" s="32">
        <f t="shared" si="43"/>
        <v>0</v>
      </c>
    </row>
    <row r="275" spans="1:160" customFormat="1" ht="75" x14ac:dyDescent="0.25">
      <c r="A275" s="6" t="s">
        <v>592</v>
      </c>
      <c r="B275" s="6" t="s">
        <v>1145</v>
      </c>
      <c r="C275" s="6" t="s">
        <v>356</v>
      </c>
      <c r="D275" s="6" t="s">
        <v>357</v>
      </c>
      <c r="E275" s="6" t="s">
        <v>361</v>
      </c>
      <c r="F275" s="6">
        <v>198.6</v>
      </c>
      <c r="G275" s="19">
        <v>198.6</v>
      </c>
      <c r="H275" s="37">
        <v>2020520010072</v>
      </c>
      <c r="I275" s="8" t="s">
        <v>2114</v>
      </c>
      <c r="J275" s="8" t="s">
        <v>2112</v>
      </c>
      <c r="K275" s="8" t="s">
        <v>2078</v>
      </c>
      <c r="L275" s="8" t="s">
        <v>2079</v>
      </c>
      <c r="M275" s="8" t="s">
        <v>2012</v>
      </c>
      <c r="N275" s="8" t="s">
        <v>1969</v>
      </c>
      <c r="O275" s="8">
        <v>4101</v>
      </c>
      <c r="P275" s="8" t="s">
        <v>2037</v>
      </c>
      <c r="Q275" s="1" t="s">
        <v>358</v>
      </c>
      <c r="R275" s="1">
        <v>1</v>
      </c>
      <c r="S275" s="8">
        <v>1</v>
      </c>
      <c r="T275" s="10">
        <v>44197</v>
      </c>
      <c r="U275" s="10">
        <v>44561</v>
      </c>
      <c r="V275" s="8" t="s">
        <v>2085</v>
      </c>
      <c r="W275" s="8" t="s">
        <v>2084</v>
      </c>
      <c r="X275" s="9">
        <v>0</v>
      </c>
      <c r="Y275" s="9">
        <v>8066667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31">
        <f t="shared" si="36"/>
        <v>8066667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0</v>
      </c>
      <c r="BE275" s="31">
        <f t="shared" si="37"/>
        <v>0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31">
        <f t="shared" si="38"/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0</v>
      </c>
      <c r="CE275" s="9">
        <v>0</v>
      </c>
      <c r="CF275" s="9">
        <v>0</v>
      </c>
      <c r="CG275" s="9">
        <v>0</v>
      </c>
      <c r="CH275" s="9">
        <v>0</v>
      </c>
      <c r="CI275" s="9">
        <v>0</v>
      </c>
      <c r="CJ275" s="9">
        <v>0</v>
      </c>
      <c r="CK275" s="9">
        <v>0</v>
      </c>
      <c r="CL275" s="9">
        <v>0</v>
      </c>
      <c r="CM275" s="9">
        <f t="shared" si="44"/>
        <v>0</v>
      </c>
      <c r="CN275" s="9">
        <v>0</v>
      </c>
      <c r="CO275" s="9">
        <v>0</v>
      </c>
      <c r="CP275" s="9">
        <v>0</v>
      </c>
      <c r="CQ275" s="9">
        <v>0</v>
      </c>
      <c r="CR275" s="9">
        <v>0</v>
      </c>
      <c r="CS275" s="9">
        <v>0</v>
      </c>
      <c r="CT275" s="9">
        <v>0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31">
        <f t="shared" si="39"/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0</v>
      </c>
      <c r="DU275" s="31">
        <f t="shared" si="40"/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0</v>
      </c>
      <c r="EA275" s="9">
        <v>0</v>
      </c>
      <c r="EB275" s="9">
        <v>0</v>
      </c>
      <c r="EC275" s="9">
        <v>0</v>
      </c>
      <c r="ED275" s="9">
        <v>0</v>
      </c>
      <c r="EE275" s="9">
        <v>0</v>
      </c>
      <c r="EF275" s="9">
        <v>0</v>
      </c>
      <c r="EG275" s="9">
        <v>0</v>
      </c>
      <c r="EH275" s="9">
        <v>0</v>
      </c>
      <c r="EI275" s="9">
        <v>0</v>
      </c>
      <c r="EJ275" s="9">
        <v>0</v>
      </c>
      <c r="EK275" s="9">
        <v>0</v>
      </c>
      <c r="EL275" s="9">
        <f t="shared" si="41"/>
        <v>0</v>
      </c>
      <c r="EM275" s="9">
        <v>0</v>
      </c>
      <c r="EN275" s="9">
        <v>0</v>
      </c>
      <c r="EO275" s="9">
        <v>0</v>
      </c>
      <c r="EP275" s="9">
        <v>0</v>
      </c>
      <c r="EQ275" s="9">
        <v>0</v>
      </c>
      <c r="ER275" s="9">
        <v>0</v>
      </c>
      <c r="ES275" s="9">
        <v>0</v>
      </c>
      <c r="ET275" s="9">
        <v>0</v>
      </c>
      <c r="EU275" s="9">
        <v>0</v>
      </c>
      <c r="EV275" s="9">
        <v>0</v>
      </c>
      <c r="EW275" s="9">
        <v>0</v>
      </c>
      <c r="EX275" s="9">
        <v>0</v>
      </c>
      <c r="EY275" s="9">
        <v>0</v>
      </c>
      <c r="EZ275" s="9">
        <v>0</v>
      </c>
      <c r="FA275" s="9">
        <v>0</v>
      </c>
      <c r="FB275" s="9">
        <v>0</v>
      </c>
      <c r="FC275" s="31">
        <f t="shared" si="42"/>
        <v>0</v>
      </c>
      <c r="FD275" s="32">
        <f t="shared" si="43"/>
        <v>8066667</v>
      </c>
    </row>
    <row r="276" spans="1:160" customFormat="1" ht="75" x14ac:dyDescent="0.25">
      <c r="A276" s="6" t="s">
        <v>592</v>
      </c>
      <c r="B276" s="6" t="s">
        <v>1145</v>
      </c>
      <c r="C276" s="6" t="s">
        <v>356</v>
      </c>
      <c r="D276" s="6" t="s">
        <v>357</v>
      </c>
      <c r="E276" s="6" t="s">
        <v>361</v>
      </c>
      <c r="F276" s="6">
        <v>198.6</v>
      </c>
      <c r="G276" s="19">
        <v>198.6</v>
      </c>
      <c r="H276" s="37">
        <v>2020520010072</v>
      </c>
      <c r="I276" s="8" t="s">
        <v>2114</v>
      </c>
      <c r="J276" s="8" t="s">
        <v>2112</v>
      </c>
      <c r="K276" s="8" t="s">
        <v>2078</v>
      </c>
      <c r="L276" s="8" t="s">
        <v>2079</v>
      </c>
      <c r="M276" s="8" t="s">
        <v>2012</v>
      </c>
      <c r="N276" s="8" t="s">
        <v>1969</v>
      </c>
      <c r="O276" s="8">
        <v>4101</v>
      </c>
      <c r="P276" s="8" t="s">
        <v>2037</v>
      </c>
      <c r="Q276" s="1" t="s">
        <v>359</v>
      </c>
      <c r="R276" s="1">
        <v>1</v>
      </c>
      <c r="S276" s="8">
        <v>1</v>
      </c>
      <c r="T276" s="10">
        <v>44197</v>
      </c>
      <c r="U276" s="10">
        <v>44561</v>
      </c>
      <c r="V276" s="8" t="s">
        <v>2086</v>
      </c>
      <c r="W276" s="8" t="s">
        <v>2084</v>
      </c>
      <c r="X276" s="9">
        <v>0</v>
      </c>
      <c r="Y276" s="9">
        <v>8066666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31">
        <f t="shared" si="36"/>
        <v>8066666</v>
      </c>
      <c r="AO276" s="9">
        <v>0</v>
      </c>
      <c r="AP276" s="9">
        <v>65000000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31">
        <f t="shared" si="37"/>
        <v>65000000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31">
        <f t="shared" si="38"/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f t="shared" si="44"/>
        <v>0</v>
      </c>
      <c r="CN276" s="9">
        <v>0</v>
      </c>
      <c r="CO276" s="9">
        <v>0</v>
      </c>
      <c r="CP276" s="9">
        <v>0</v>
      </c>
      <c r="CQ276" s="9">
        <v>0</v>
      </c>
      <c r="CR276" s="9">
        <v>0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31">
        <f t="shared" si="39"/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31">
        <f t="shared" si="40"/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f t="shared" si="41"/>
        <v>0</v>
      </c>
      <c r="EM276" s="9">
        <v>0</v>
      </c>
      <c r="EN276" s="9">
        <v>0</v>
      </c>
      <c r="EO276" s="9">
        <v>0</v>
      </c>
      <c r="EP276" s="9">
        <v>0</v>
      </c>
      <c r="EQ276" s="9">
        <v>0</v>
      </c>
      <c r="ER276" s="9">
        <v>0</v>
      </c>
      <c r="ES276" s="9">
        <v>0</v>
      </c>
      <c r="ET276" s="9">
        <v>0</v>
      </c>
      <c r="EU276" s="9">
        <v>0</v>
      </c>
      <c r="EV276" s="9">
        <v>0</v>
      </c>
      <c r="EW276" s="9">
        <v>0</v>
      </c>
      <c r="EX276" s="9">
        <v>0</v>
      </c>
      <c r="EY276" s="9">
        <v>0</v>
      </c>
      <c r="EZ276" s="9">
        <v>0</v>
      </c>
      <c r="FA276" s="9">
        <v>0</v>
      </c>
      <c r="FB276" s="9">
        <v>0</v>
      </c>
      <c r="FC276" s="31">
        <f t="shared" si="42"/>
        <v>0</v>
      </c>
      <c r="FD276" s="32">
        <f t="shared" si="43"/>
        <v>73066666</v>
      </c>
    </row>
    <row r="277" spans="1:160" customFormat="1" ht="75" x14ac:dyDescent="0.25">
      <c r="A277" s="6" t="s">
        <v>592</v>
      </c>
      <c r="B277" s="6" t="s">
        <v>1145</v>
      </c>
      <c r="C277" s="6" t="s">
        <v>356</v>
      </c>
      <c r="D277" s="6" t="s">
        <v>357</v>
      </c>
      <c r="E277" s="6" t="s">
        <v>361</v>
      </c>
      <c r="F277" s="6">
        <v>198.6</v>
      </c>
      <c r="G277" s="19">
        <v>198.6</v>
      </c>
      <c r="H277" s="37">
        <v>2020520010072</v>
      </c>
      <c r="I277" s="8" t="s">
        <v>2114</v>
      </c>
      <c r="J277" s="8" t="s">
        <v>2112</v>
      </c>
      <c r="K277" s="8" t="s">
        <v>2078</v>
      </c>
      <c r="L277" s="8" t="s">
        <v>2080</v>
      </c>
      <c r="M277" s="8" t="s">
        <v>2012</v>
      </c>
      <c r="N277" s="8" t="s">
        <v>1969</v>
      </c>
      <c r="O277" s="8">
        <v>4101</v>
      </c>
      <c r="P277" s="8" t="s">
        <v>2037</v>
      </c>
      <c r="Q277" s="1" t="s">
        <v>360</v>
      </c>
      <c r="R277" s="1">
        <v>1</v>
      </c>
      <c r="S277" s="8">
        <v>1</v>
      </c>
      <c r="T277" s="10">
        <v>44197</v>
      </c>
      <c r="U277" s="10">
        <v>44561</v>
      </c>
      <c r="V277" s="8" t="s">
        <v>2087</v>
      </c>
      <c r="W277" s="8" t="s">
        <v>2084</v>
      </c>
      <c r="X277" s="9">
        <v>0</v>
      </c>
      <c r="Y277" s="9">
        <v>246066666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31">
        <f t="shared" si="36"/>
        <v>246066666</v>
      </c>
      <c r="AO277" s="9">
        <v>0</v>
      </c>
      <c r="AP277" s="9"/>
      <c r="AQ277" s="9"/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31">
        <f t="shared" si="37"/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31">
        <f t="shared" si="38"/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0</v>
      </c>
      <c r="CH277" s="9">
        <v>0</v>
      </c>
      <c r="CI277" s="9">
        <v>0</v>
      </c>
      <c r="CJ277" s="9">
        <v>0</v>
      </c>
      <c r="CK277" s="9">
        <v>0</v>
      </c>
      <c r="CL277" s="9">
        <v>0</v>
      </c>
      <c r="CM277" s="9">
        <f t="shared" si="44"/>
        <v>0</v>
      </c>
      <c r="CN277" s="9">
        <v>0</v>
      </c>
      <c r="CO277" s="9">
        <v>0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31">
        <f t="shared" si="39"/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31">
        <f t="shared" si="40"/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f t="shared" si="41"/>
        <v>0</v>
      </c>
      <c r="EM277" s="9">
        <v>0</v>
      </c>
      <c r="EN277" s="9">
        <v>0</v>
      </c>
      <c r="EO277" s="9">
        <v>0</v>
      </c>
      <c r="EP277" s="9">
        <v>0</v>
      </c>
      <c r="EQ277" s="9">
        <v>0</v>
      </c>
      <c r="ER277" s="9">
        <v>0</v>
      </c>
      <c r="ES277" s="9">
        <v>0</v>
      </c>
      <c r="ET277" s="9">
        <v>0</v>
      </c>
      <c r="EU277" s="9">
        <v>0</v>
      </c>
      <c r="EV277" s="9">
        <v>0</v>
      </c>
      <c r="EW277" s="9">
        <v>0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31">
        <f t="shared" si="42"/>
        <v>0</v>
      </c>
      <c r="FD277" s="32">
        <f t="shared" si="43"/>
        <v>246066666</v>
      </c>
    </row>
    <row r="278" spans="1:160" customFormat="1" ht="75" x14ac:dyDescent="0.25">
      <c r="A278" s="6" t="s">
        <v>592</v>
      </c>
      <c r="B278" s="6" t="s">
        <v>1145</v>
      </c>
      <c r="C278" s="6" t="s">
        <v>356</v>
      </c>
      <c r="D278" s="6" t="s">
        <v>357</v>
      </c>
      <c r="E278" s="6" t="s">
        <v>361</v>
      </c>
      <c r="F278" s="6">
        <v>198.6</v>
      </c>
      <c r="G278" s="19">
        <v>198.6</v>
      </c>
      <c r="H278" s="37">
        <v>2020520010072</v>
      </c>
      <c r="I278" s="8" t="s">
        <v>2114</v>
      </c>
      <c r="J278" s="8" t="s">
        <v>2112</v>
      </c>
      <c r="K278" s="8" t="s">
        <v>2078</v>
      </c>
      <c r="L278" s="8" t="s">
        <v>2081</v>
      </c>
      <c r="M278" s="8" t="s">
        <v>2012</v>
      </c>
      <c r="N278" s="8" t="s">
        <v>1969</v>
      </c>
      <c r="O278" s="8">
        <v>4101</v>
      </c>
      <c r="P278" s="8" t="s">
        <v>2037</v>
      </c>
      <c r="Q278" s="1" t="s">
        <v>1139</v>
      </c>
      <c r="R278" s="1">
        <v>4</v>
      </c>
      <c r="S278" s="8">
        <v>4</v>
      </c>
      <c r="T278" s="10">
        <v>44197</v>
      </c>
      <c r="U278" s="10">
        <v>44561</v>
      </c>
      <c r="V278" s="8" t="s">
        <v>2088</v>
      </c>
      <c r="W278" s="8" t="s">
        <v>2084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31">
        <f t="shared" si="36"/>
        <v>0</v>
      </c>
      <c r="AO278" s="9">
        <v>0</v>
      </c>
      <c r="AP278" s="9">
        <f>499000000+21000000+450000000+20000000</f>
        <v>990000000</v>
      </c>
      <c r="AQ278" s="9">
        <v>1004150000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31">
        <f t="shared" si="37"/>
        <v>1994150000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31">
        <f t="shared" si="38"/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f t="shared" si="44"/>
        <v>0</v>
      </c>
      <c r="CN278" s="9">
        <v>0</v>
      </c>
      <c r="CO278" s="9">
        <v>0</v>
      </c>
      <c r="CP278" s="9">
        <v>0</v>
      </c>
      <c r="CQ278" s="9">
        <v>0</v>
      </c>
      <c r="CR278" s="9">
        <v>0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31">
        <f t="shared" si="39"/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31">
        <f t="shared" si="40"/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9">
        <v>0</v>
      </c>
      <c r="EB278" s="9">
        <v>0</v>
      </c>
      <c r="EC278" s="9">
        <v>0</v>
      </c>
      <c r="ED278" s="9">
        <v>0</v>
      </c>
      <c r="EE278" s="9">
        <v>0</v>
      </c>
      <c r="EF278" s="9">
        <v>0</v>
      </c>
      <c r="EG278" s="9">
        <v>0</v>
      </c>
      <c r="EH278" s="9">
        <v>0</v>
      </c>
      <c r="EI278" s="9">
        <v>0</v>
      </c>
      <c r="EJ278" s="9">
        <v>0</v>
      </c>
      <c r="EK278" s="9">
        <v>0</v>
      </c>
      <c r="EL278" s="9">
        <f t="shared" si="41"/>
        <v>0</v>
      </c>
      <c r="EM278" s="9">
        <v>0</v>
      </c>
      <c r="EN278" s="9">
        <v>0</v>
      </c>
      <c r="EO278" s="9">
        <v>0</v>
      </c>
      <c r="EP278" s="9">
        <v>0</v>
      </c>
      <c r="EQ278" s="9">
        <v>0</v>
      </c>
      <c r="ER278" s="9">
        <v>0</v>
      </c>
      <c r="ES278" s="9">
        <v>0</v>
      </c>
      <c r="ET278" s="9">
        <v>0</v>
      </c>
      <c r="EU278" s="9">
        <v>0</v>
      </c>
      <c r="EV278" s="9">
        <v>0</v>
      </c>
      <c r="EW278" s="9">
        <v>0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31">
        <f t="shared" si="42"/>
        <v>0</v>
      </c>
      <c r="FD278" s="32">
        <f t="shared" si="43"/>
        <v>1994150000</v>
      </c>
    </row>
    <row r="279" spans="1:160" customFormat="1" ht="75" x14ac:dyDescent="0.25">
      <c r="A279" s="6" t="s">
        <v>592</v>
      </c>
      <c r="B279" s="6" t="s">
        <v>1145</v>
      </c>
      <c r="C279" s="6" t="s">
        <v>356</v>
      </c>
      <c r="D279" s="6" t="s">
        <v>357</v>
      </c>
      <c r="E279" s="6" t="s">
        <v>361</v>
      </c>
      <c r="F279" s="6">
        <v>198.6</v>
      </c>
      <c r="G279" s="19">
        <v>198.6</v>
      </c>
      <c r="H279" s="37">
        <v>2020520010072</v>
      </c>
      <c r="I279" s="8" t="s">
        <v>2114</v>
      </c>
      <c r="J279" s="8" t="s">
        <v>2112</v>
      </c>
      <c r="K279" s="8" t="s">
        <v>2078</v>
      </c>
      <c r="L279" s="8" t="s">
        <v>2083</v>
      </c>
      <c r="M279" s="8" t="s">
        <v>2012</v>
      </c>
      <c r="N279" s="8" t="s">
        <v>1969</v>
      </c>
      <c r="O279" s="8">
        <v>4101</v>
      </c>
      <c r="P279" s="8" t="s">
        <v>2037</v>
      </c>
      <c r="Q279" s="1" t="s">
        <v>365</v>
      </c>
      <c r="R279" s="1">
        <v>3</v>
      </c>
      <c r="S279" s="8">
        <v>3</v>
      </c>
      <c r="T279" s="10">
        <v>44197</v>
      </c>
      <c r="U279" s="10">
        <v>44561</v>
      </c>
      <c r="V279" s="8" t="s">
        <v>2089</v>
      </c>
      <c r="W279" s="8" t="s">
        <v>2084</v>
      </c>
      <c r="X279" s="9">
        <v>0</v>
      </c>
      <c r="Y279" s="9">
        <v>26400000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31">
        <f t="shared" si="36"/>
        <v>26400000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0</v>
      </c>
      <c r="BE279" s="31">
        <f t="shared" si="37"/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31">
        <f t="shared" si="38"/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f t="shared" si="44"/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31">
        <f t="shared" si="39"/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31">
        <f t="shared" si="40"/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9">
        <v>0</v>
      </c>
      <c r="EB279" s="9">
        <v>0</v>
      </c>
      <c r="EC279" s="9">
        <v>0</v>
      </c>
      <c r="ED279" s="9">
        <v>0</v>
      </c>
      <c r="EE279" s="9">
        <v>0</v>
      </c>
      <c r="EF279" s="9">
        <v>0</v>
      </c>
      <c r="EG279" s="9">
        <v>0</v>
      </c>
      <c r="EH279" s="9">
        <v>0</v>
      </c>
      <c r="EI279" s="9">
        <v>0</v>
      </c>
      <c r="EJ279" s="9">
        <v>0</v>
      </c>
      <c r="EK279" s="9">
        <v>0</v>
      </c>
      <c r="EL279" s="9">
        <f t="shared" si="41"/>
        <v>0</v>
      </c>
      <c r="EM279" s="9">
        <v>0</v>
      </c>
      <c r="EN279" s="9">
        <v>0</v>
      </c>
      <c r="EO279" s="9">
        <v>0</v>
      </c>
      <c r="EP279" s="9">
        <v>0</v>
      </c>
      <c r="EQ279" s="9">
        <v>0</v>
      </c>
      <c r="ER279" s="9">
        <v>0</v>
      </c>
      <c r="ES279" s="9">
        <v>0</v>
      </c>
      <c r="ET279" s="9">
        <v>0</v>
      </c>
      <c r="EU279" s="9">
        <v>0</v>
      </c>
      <c r="EV279" s="9">
        <v>0</v>
      </c>
      <c r="EW279" s="9">
        <v>0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31">
        <f t="shared" si="42"/>
        <v>0</v>
      </c>
      <c r="FD279" s="32">
        <f t="shared" si="43"/>
        <v>26400000</v>
      </c>
    </row>
    <row r="280" spans="1:160" customFormat="1" ht="75" x14ac:dyDescent="0.25">
      <c r="A280" s="6" t="s">
        <v>592</v>
      </c>
      <c r="B280" s="6" t="s">
        <v>1145</v>
      </c>
      <c r="C280" s="6" t="s">
        <v>356</v>
      </c>
      <c r="D280" s="6" t="s">
        <v>357</v>
      </c>
      <c r="E280" s="6" t="s">
        <v>361</v>
      </c>
      <c r="F280" s="6">
        <v>198.6</v>
      </c>
      <c r="G280" s="19">
        <v>198.6</v>
      </c>
      <c r="H280" s="37">
        <v>2020520010072</v>
      </c>
      <c r="I280" s="8" t="s">
        <v>2114</v>
      </c>
      <c r="J280" s="8" t="s">
        <v>2112</v>
      </c>
      <c r="K280" s="8" t="s">
        <v>2078</v>
      </c>
      <c r="L280" s="8" t="s">
        <v>2080</v>
      </c>
      <c r="M280" s="8" t="s">
        <v>2012</v>
      </c>
      <c r="N280" s="8" t="s">
        <v>1969</v>
      </c>
      <c r="O280" s="8">
        <v>4101</v>
      </c>
      <c r="P280" s="8" t="s">
        <v>2037</v>
      </c>
      <c r="Q280" s="1" t="s">
        <v>363</v>
      </c>
      <c r="R280" s="1">
        <v>1</v>
      </c>
      <c r="S280" s="8">
        <v>1</v>
      </c>
      <c r="T280" s="10">
        <v>44197</v>
      </c>
      <c r="U280" s="10">
        <v>44561</v>
      </c>
      <c r="V280" s="8" t="s">
        <v>2090</v>
      </c>
      <c r="W280" s="8" t="s">
        <v>2084</v>
      </c>
      <c r="X280" s="9">
        <v>0</v>
      </c>
      <c r="Y280" s="9">
        <v>32400000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31">
        <f t="shared" si="36"/>
        <v>32400000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31">
        <f t="shared" si="37"/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31">
        <f t="shared" si="38"/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f t="shared" si="44"/>
        <v>0</v>
      </c>
      <c r="CN280" s="9">
        <v>0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31">
        <f t="shared" si="39"/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31">
        <f t="shared" si="40"/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9">
        <v>0</v>
      </c>
      <c r="EB280" s="9">
        <v>0</v>
      </c>
      <c r="EC280" s="9">
        <v>0</v>
      </c>
      <c r="ED280" s="9">
        <v>0</v>
      </c>
      <c r="EE280" s="9">
        <v>0</v>
      </c>
      <c r="EF280" s="9">
        <v>0</v>
      </c>
      <c r="EG280" s="9">
        <v>0</v>
      </c>
      <c r="EH280" s="9">
        <v>0</v>
      </c>
      <c r="EI280" s="9">
        <v>0</v>
      </c>
      <c r="EJ280" s="9">
        <v>0</v>
      </c>
      <c r="EK280" s="9">
        <v>0</v>
      </c>
      <c r="EL280" s="9">
        <f t="shared" si="41"/>
        <v>0</v>
      </c>
      <c r="EM280" s="9">
        <v>0</v>
      </c>
      <c r="EN280" s="9">
        <v>0</v>
      </c>
      <c r="EO280" s="9">
        <v>0</v>
      </c>
      <c r="EP280" s="9">
        <v>0</v>
      </c>
      <c r="EQ280" s="9">
        <v>0</v>
      </c>
      <c r="ER280" s="9">
        <v>0</v>
      </c>
      <c r="ES280" s="9">
        <v>0</v>
      </c>
      <c r="ET280" s="9">
        <v>0</v>
      </c>
      <c r="EU280" s="9">
        <v>0</v>
      </c>
      <c r="EV280" s="9">
        <v>0</v>
      </c>
      <c r="EW280" s="9">
        <v>0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31">
        <f t="shared" si="42"/>
        <v>0</v>
      </c>
      <c r="FD280" s="32">
        <f t="shared" si="43"/>
        <v>32400000</v>
      </c>
    </row>
    <row r="281" spans="1:160" customFormat="1" ht="75" x14ac:dyDescent="0.25">
      <c r="A281" s="6" t="s">
        <v>592</v>
      </c>
      <c r="B281" s="6" t="s">
        <v>1145</v>
      </c>
      <c r="C281" s="6" t="s">
        <v>356</v>
      </c>
      <c r="D281" s="6" t="s">
        <v>357</v>
      </c>
      <c r="E281" s="6" t="s">
        <v>361</v>
      </c>
      <c r="F281" s="6">
        <v>198.6</v>
      </c>
      <c r="G281" s="19">
        <v>198.6</v>
      </c>
      <c r="H281" s="37">
        <v>2020520010072</v>
      </c>
      <c r="I281" s="8" t="s">
        <v>2114</v>
      </c>
      <c r="J281" s="8" t="s">
        <v>2112</v>
      </c>
      <c r="K281" s="8" t="s">
        <v>2078</v>
      </c>
      <c r="L281" s="8" t="s">
        <v>2082</v>
      </c>
      <c r="M281" s="8" t="s">
        <v>2012</v>
      </c>
      <c r="N281" s="8" t="s">
        <v>1969</v>
      </c>
      <c r="O281" s="8">
        <v>4101</v>
      </c>
      <c r="P281" s="8" t="s">
        <v>2037</v>
      </c>
      <c r="Q281" s="1" t="s">
        <v>364</v>
      </c>
      <c r="R281" s="1">
        <v>340</v>
      </c>
      <c r="S281" s="8">
        <v>85</v>
      </c>
      <c r="T281" s="10">
        <v>44197</v>
      </c>
      <c r="U281" s="10">
        <v>44561</v>
      </c>
      <c r="V281" s="8" t="s">
        <v>2091</v>
      </c>
      <c r="W281" s="8" t="s">
        <v>2084</v>
      </c>
      <c r="X281" s="9">
        <v>0</v>
      </c>
      <c r="Y281" s="9">
        <v>12100000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31">
        <f t="shared" si="36"/>
        <v>12100000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0</v>
      </c>
      <c r="BE281" s="31">
        <f t="shared" si="37"/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31">
        <f t="shared" si="38"/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</v>
      </c>
      <c r="CE281" s="9">
        <v>0</v>
      </c>
      <c r="CF281" s="9">
        <v>0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f t="shared" si="44"/>
        <v>0</v>
      </c>
      <c r="CN281" s="9">
        <v>0</v>
      </c>
      <c r="CO281" s="9">
        <v>0</v>
      </c>
      <c r="CP281" s="9">
        <v>0</v>
      </c>
      <c r="CQ281" s="9">
        <v>0</v>
      </c>
      <c r="CR281" s="9">
        <v>0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31">
        <f t="shared" si="39"/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31">
        <f t="shared" si="40"/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9">
        <v>0</v>
      </c>
      <c r="EB281" s="9">
        <v>0</v>
      </c>
      <c r="EC281" s="9">
        <v>0</v>
      </c>
      <c r="ED281" s="9">
        <v>0</v>
      </c>
      <c r="EE281" s="9">
        <v>0</v>
      </c>
      <c r="EF281" s="9">
        <v>0</v>
      </c>
      <c r="EG281" s="9">
        <v>0</v>
      </c>
      <c r="EH281" s="9">
        <v>0</v>
      </c>
      <c r="EI281" s="9">
        <v>0</v>
      </c>
      <c r="EJ281" s="9">
        <v>0</v>
      </c>
      <c r="EK281" s="9">
        <v>0</v>
      </c>
      <c r="EL281" s="9">
        <f t="shared" si="41"/>
        <v>0</v>
      </c>
      <c r="EM281" s="9">
        <v>0</v>
      </c>
      <c r="EN281" s="9">
        <v>0</v>
      </c>
      <c r="EO281" s="9">
        <v>0</v>
      </c>
      <c r="EP281" s="9">
        <v>0</v>
      </c>
      <c r="EQ281" s="9">
        <v>0</v>
      </c>
      <c r="ER281" s="9">
        <v>0</v>
      </c>
      <c r="ES281" s="9">
        <v>0</v>
      </c>
      <c r="ET281" s="9">
        <v>0</v>
      </c>
      <c r="EU281" s="9">
        <v>0</v>
      </c>
      <c r="EV281" s="9">
        <v>0</v>
      </c>
      <c r="EW281" s="9">
        <v>0</v>
      </c>
      <c r="EX281" s="9">
        <v>0</v>
      </c>
      <c r="EY281" s="9">
        <v>0</v>
      </c>
      <c r="EZ281" s="9">
        <v>0</v>
      </c>
      <c r="FA281" s="9">
        <v>0</v>
      </c>
      <c r="FB281" s="9">
        <v>0</v>
      </c>
      <c r="FC281" s="31">
        <f t="shared" si="42"/>
        <v>0</v>
      </c>
      <c r="FD281" s="32">
        <f t="shared" si="43"/>
        <v>12100000</v>
      </c>
    </row>
    <row r="282" spans="1:160" customFormat="1" ht="75" x14ac:dyDescent="0.25">
      <c r="A282" s="6" t="s">
        <v>592</v>
      </c>
      <c r="B282" s="6" t="s">
        <v>1145</v>
      </c>
      <c r="C282" s="6" t="s">
        <v>356</v>
      </c>
      <c r="D282" s="6" t="s">
        <v>357</v>
      </c>
      <c r="E282" s="6" t="s">
        <v>361</v>
      </c>
      <c r="F282" s="6">
        <v>198.6</v>
      </c>
      <c r="G282" s="19">
        <v>198.6</v>
      </c>
      <c r="H282" s="37">
        <v>2020520010072</v>
      </c>
      <c r="I282" s="8" t="s">
        <v>2114</v>
      </c>
      <c r="J282" s="8" t="s">
        <v>2112</v>
      </c>
      <c r="K282" s="8" t="s">
        <v>2078</v>
      </c>
      <c r="L282" s="8" t="s">
        <v>2082</v>
      </c>
      <c r="M282" s="8" t="s">
        <v>2012</v>
      </c>
      <c r="N282" s="8" t="s">
        <v>1969</v>
      </c>
      <c r="O282" s="8">
        <v>4101</v>
      </c>
      <c r="P282" s="8" t="s">
        <v>2037</v>
      </c>
      <c r="Q282" s="1" t="s">
        <v>366</v>
      </c>
      <c r="R282" s="1">
        <v>2</v>
      </c>
      <c r="S282" s="8">
        <v>2</v>
      </c>
      <c r="T282" s="10">
        <v>44197</v>
      </c>
      <c r="U282" s="10">
        <v>44561</v>
      </c>
      <c r="V282" s="8" t="s">
        <v>2092</v>
      </c>
      <c r="W282" s="8" t="s">
        <v>2084</v>
      </c>
      <c r="X282" s="9">
        <v>0</v>
      </c>
      <c r="Y282" s="9">
        <v>20166667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31">
        <f t="shared" si="36"/>
        <v>20166667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31">
        <f t="shared" si="37"/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31">
        <f t="shared" si="38"/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f t="shared" si="44"/>
        <v>0</v>
      </c>
      <c r="CN282" s="9">
        <v>0</v>
      </c>
      <c r="CO282" s="9">
        <v>0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31">
        <f t="shared" si="39"/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31">
        <f t="shared" si="40"/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0</v>
      </c>
      <c r="EH282" s="9">
        <v>0</v>
      </c>
      <c r="EI282" s="9">
        <v>0</v>
      </c>
      <c r="EJ282" s="9">
        <v>0</v>
      </c>
      <c r="EK282" s="9">
        <v>0</v>
      </c>
      <c r="EL282" s="9">
        <f t="shared" si="41"/>
        <v>0</v>
      </c>
      <c r="EM282" s="9">
        <v>0</v>
      </c>
      <c r="EN282" s="9">
        <v>0</v>
      </c>
      <c r="EO282" s="9">
        <v>0</v>
      </c>
      <c r="EP282" s="9">
        <v>0</v>
      </c>
      <c r="EQ282" s="9">
        <v>0</v>
      </c>
      <c r="ER282" s="9">
        <v>0</v>
      </c>
      <c r="ES282" s="9">
        <v>0</v>
      </c>
      <c r="ET282" s="9">
        <v>0</v>
      </c>
      <c r="EU282" s="9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31">
        <f t="shared" si="42"/>
        <v>0</v>
      </c>
      <c r="FD282" s="32">
        <f t="shared" si="43"/>
        <v>20166667</v>
      </c>
    </row>
    <row r="283" spans="1:160" customFormat="1" ht="75" x14ac:dyDescent="0.25">
      <c r="A283" s="6" t="s">
        <v>592</v>
      </c>
      <c r="B283" s="6" t="s">
        <v>1145</v>
      </c>
      <c r="C283" s="6" t="s">
        <v>356</v>
      </c>
      <c r="D283" s="6" t="s">
        <v>357</v>
      </c>
      <c r="E283" s="6" t="s">
        <v>361</v>
      </c>
      <c r="F283" s="6">
        <v>198.6</v>
      </c>
      <c r="G283" s="19">
        <v>198.6</v>
      </c>
      <c r="H283" s="37">
        <v>2020520010072</v>
      </c>
      <c r="I283" s="8" t="s">
        <v>2114</v>
      </c>
      <c r="J283" s="8" t="s">
        <v>2112</v>
      </c>
      <c r="K283" s="8" t="s">
        <v>2078</v>
      </c>
      <c r="L283" s="8" t="s">
        <v>2082</v>
      </c>
      <c r="M283" s="8" t="s">
        <v>2012</v>
      </c>
      <c r="N283" s="8" t="s">
        <v>1969</v>
      </c>
      <c r="O283" s="8">
        <v>4101</v>
      </c>
      <c r="P283" s="8" t="s">
        <v>2037</v>
      </c>
      <c r="Q283" s="1" t="s">
        <v>367</v>
      </c>
      <c r="R283" s="1">
        <v>2</v>
      </c>
      <c r="S283" s="8">
        <v>1</v>
      </c>
      <c r="T283" s="10">
        <v>44197</v>
      </c>
      <c r="U283" s="10">
        <v>44561</v>
      </c>
      <c r="V283" s="8" t="s">
        <v>2093</v>
      </c>
      <c r="W283" s="8" t="s">
        <v>2084</v>
      </c>
      <c r="X283" s="9">
        <v>0</v>
      </c>
      <c r="Y283" s="9">
        <v>13200000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31">
        <f t="shared" si="36"/>
        <v>13200000</v>
      </c>
      <c r="AO283" s="9">
        <v>0</v>
      </c>
      <c r="AP283" s="9">
        <v>10000000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  <c r="BE283" s="31">
        <f t="shared" si="37"/>
        <v>10000000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31">
        <f t="shared" si="38"/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0</v>
      </c>
      <c r="CM283" s="9">
        <f t="shared" si="44"/>
        <v>0</v>
      </c>
      <c r="CN283" s="9">
        <v>0</v>
      </c>
      <c r="CO283" s="9">
        <v>0</v>
      </c>
      <c r="CP283" s="9">
        <v>0</v>
      </c>
      <c r="CQ283" s="9">
        <v>0</v>
      </c>
      <c r="CR283" s="9">
        <v>0</v>
      </c>
      <c r="CS283" s="9">
        <v>0</v>
      </c>
      <c r="CT283" s="9">
        <v>0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31">
        <f t="shared" si="39"/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0</v>
      </c>
      <c r="DJ283" s="9">
        <v>0</v>
      </c>
      <c r="DK283" s="9">
        <v>0</v>
      </c>
      <c r="DL283" s="9">
        <v>0</v>
      </c>
      <c r="DM283" s="9">
        <v>0</v>
      </c>
      <c r="DN283" s="9">
        <v>0</v>
      </c>
      <c r="DO283" s="9">
        <v>0</v>
      </c>
      <c r="DP283" s="9">
        <v>0</v>
      </c>
      <c r="DQ283" s="9">
        <v>0</v>
      </c>
      <c r="DR283" s="9">
        <v>0</v>
      </c>
      <c r="DS283" s="9">
        <v>0</v>
      </c>
      <c r="DT283" s="9">
        <v>0</v>
      </c>
      <c r="DU283" s="31">
        <f t="shared" si="40"/>
        <v>0</v>
      </c>
      <c r="DV283" s="9">
        <v>0</v>
      </c>
      <c r="DW283" s="9">
        <v>0</v>
      </c>
      <c r="DX283" s="9">
        <v>0</v>
      </c>
      <c r="DY283" s="9">
        <v>0</v>
      </c>
      <c r="DZ283" s="9">
        <v>0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0</v>
      </c>
      <c r="EG283" s="9">
        <v>0</v>
      </c>
      <c r="EH283" s="9">
        <v>0</v>
      </c>
      <c r="EI283" s="9">
        <v>0</v>
      </c>
      <c r="EJ283" s="9">
        <v>0</v>
      </c>
      <c r="EK283" s="9">
        <v>0</v>
      </c>
      <c r="EL283" s="9">
        <f t="shared" si="41"/>
        <v>0</v>
      </c>
      <c r="EM283" s="9">
        <v>0</v>
      </c>
      <c r="EN283" s="9">
        <v>0</v>
      </c>
      <c r="EO283" s="9">
        <v>0</v>
      </c>
      <c r="EP283" s="9">
        <v>0</v>
      </c>
      <c r="EQ283" s="9">
        <v>0</v>
      </c>
      <c r="ER283" s="9">
        <v>0</v>
      </c>
      <c r="ES283" s="9">
        <v>0</v>
      </c>
      <c r="ET283" s="9">
        <v>0</v>
      </c>
      <c r="EU283" s="9">
        <v>0</v>
      </c>
      <c r="EV283" s="9">
        <v>0</v>
      </c>
      <c r="EW283" s="9">
        <v>0</v>
      </c>
      <c r="EX283" s="9">
        <v>0</v>
      </c>
      <c r="EY283" s="9">
        <v>0</v>
      </c>
      <c r="EZ283" s="9">
        <v>0</v>
      </c>
      <c r="FA283" s="9">
        <v>0</v>
      </c>
      <c r="FB283" s="9">
        <v>0</v>
      </c>
      <c r="FC283" s="31">
        <f t="shared" si="42"/>
        <v>0</v>
      </c>
      <c r="FD283" s="32">
        <f t="shared" si="43"/>
        <v>23200000</v>
      </c>
    </row>
    <row r="284" spans="1:160" customFormat="1" ht="75" x14ac:dyDescent="0.25">
      <c r="A284" s="6" t="s">
        <v>592</v>
      </c>
      <c r="B284" s="6" t="s">
        <v>1145</v>
      </c>
      <c r="C284" s="6" t="s">
        <v>356</v>
      </c>
      <c r="D284" s="6" t="s">
        <v>357</v>
      </c>
      <c r="E284" s="6" t="s">
        <v>361</v>
      </c>
      <c r="F284" s="6">
        <v>198.6</v>
      </c>
      <c r="G284" s="19">
        <v>198.6</v>
      </c>
      <c r="H284" s="37">
        <v>2020520010072</v>
      </c>
      <c r="I284" s="8" t="s">
        <v>2114</v>
      </c>
      <c r="J284" s="8" t="s">
        <v>2112</v>
      </c>
      <c r="K284" s="8" t="s">
        <v>2078</v>
      </c>
      <c r="L284" s="8" t="s">
        <v>2081</v>
      </c>
      <c r="M284" s="8" t="s">
        <v>2012</v>
      </c>
      <c r="N284" s="8" t="s">
        <v>1969</v>
      </c>
      <c r="O284" s="8">
        <v>4101</v>
      </c>
      <c r="P284" s="8" t="s">
        <v>2037</v>
      </c>
      <c r="Q284" s="1" t="s">
        <v>368</v>
      </c>
      <c r="R284" s="1">
        <v>1</v>
      </c>
      <c r="S284" s="8">
        <v>1</v>
      </c>
      <c r="T284" s="10">
        <v>44197</v>
      </c>
      <c r="U284" s="10">
        <v>44561</v>
      </c>
      <c r="V284" s="8" t="s">
        <v>2094</v>
      </c>
      <c r="W284" s="8" t="s">
        <v>2084</v>
      </c>
      <c r="X284" s="9">
        <v>0</v>
      </c>
      <c r="Y284" s="9">
        <v>19066667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31">
        <f t="shared" si="36"/>
        <v>19066667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31">
        <f t="shared" si="37"/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31">
        <f t="shared" si="38"/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f t="shared" si="44"/>
        <v>0</v>
      </c>
      <c r="CN284" s="9">
        <v>0</v>
      </c>
      <c r="CO284" s="9">
        <v>0</v>
      </c>
      <c r="CP284" s="9">
        <v>0</v>
      </c>
      <c r="CQ284" s="9">
        <v>0</v>
      </c>
      <c r="CR284" s="9">
        <v>0</v>
      </c>
      <c r="CS284" s="9">
        <v>0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31">
        <f t="shared" si="39"/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31">
        <f t="shared" si="40"/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9">
        <v>0</v>
      </c>
      <c r="EB284" s="9">
        <v>0</v>
      </c>
      <c r="EC284" s="9">
        <v>0</v>
      </c>
      <c r="ED284" s="9">
        <v>0</v>
      </c>
      <c r="EE284" s="9">
        <v>0</v>
      </c>
      <c r="EF284" s="9">
        <v>0</v>
      </c>
      <c r="EG284" s="9">
        <v>0</v>
      </c>
      <c r="EH284" s="9">
        <v>0</v>
      </c>
      <c r="EI284" s="9">
        <v>0</v>
      </c>
      <c r="EJ284" s="9">
        <v>0</v>
      </c>
      <c r="EK284" s="9">
        <v>0</v>
      </c>
      <c r="EL284" s="9">
        <f t="shared" si="41"/>
        <v>0</v>
      </c>
      <c r="EM284" s="9">
        <v>0</v>
      </c>
      <c r="EN284" s="9">
        <v>0</v>
      </c>
      <c r="EO284" s="9">
        <v>0</v>
      </c>
      <c r="EP284" s="9">
        <v>0</v>
      </c>
      <c r="EQ284" s="9">
        <v>0</v>
      </c>
      <c r="ER284" s="9">
        <v>0</v>
      </c>
      <c r="ES284" s="9">
        <v>0</v>
      </c>
      <c r="ET284" s="9">
        <v>0</v>
      </c>
      <c r="EU284" s="9">
        <v>0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31">
        <f t="shared" si="42"/>
        <v>0</v>
      </c>
      <c r="FD284" s="32">
        <f t="shared" si="43"/>
        <v>19066667</v>
      </c>
    </row>
    <row r="285" spans="1:160" customFormat="1" ht="75" x14ac:dyDescent="0.25">
      <c r="A285" s="6" t="s">
        <v>592</v>
      </c>
      <c r="B285" s="6" t="s">
        <v>1145</v>
      </c>
      <c r="C285" s="6" t="s">
        <v>356</v>
      </c>
      <c r="D285" s="6" t="s">
        <v>357</v>
      </c>
      <c r="E285" s="6" t="s">
        <v>361</v>
      </c>
      <c r="F285" s="6">
        <v>198.6</v>
      </c>
      <c r="G285" s="19">
        <v>198.6</v>
      </c>
      <c r="H285" s="37">
        <v>2020520010072</v>
      </c>
      <c r="I285" s="8" t="s">
        <v>2114</v>
      </c>
      <c r="J285" s="8" t="s">
        <v>2112</v>
      </c>
      <c r="K285" s="8" t="s">
        <v>2078</v>
      </c>
      <c r="L285" s="8" t="s">
        <v>2082</v>
      </c>
      <c r="M285" s="8" t="s">
        <v>2012</v>
      </c>
      <c r="N285" s="8" t="s">
        <v>1969</v>
      </c>
      <c r="O285" s="8">
        <v>4101</v>
      </c>
      <c r="P285" s="8" t="s">
        <v>2037</v>
      </c>
      <c r="Q285" s="1" t="s">
        <v>369</v>
      </c>
      <c r="R285" s="1">
        <v>12</v>
      </c>
      <c r="S285" s="8">
        <v>3</v>
      </c>
      <c r="T285" s="10">
        <v>44197</v>
      </c>
      <c r="U285" s="10">
        <v>44561</v>
      </c>
      <c r="V285" s="8" t="s">
        <v>2095</v>
      </c>
      <c r="W285" s="8" t="s">
        <v>2084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31">
        <f t="shared" si="36"/>
        <v>0</v>
      </c>
      <c r="AO285" s="9">
        <v>0</v>
      </c>
      <c r="AP285" s="9">
        <v>20000000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  <c r="AZ285" s="9">
        <v>0</v>
      </c>
      <c r="BA285" s="9">
        <v>0</v>
      </c>
      <c r="BB285" s="9">
        <v>0</v>
      </c>
      <c r="BC285" s="9">
        <v>0</v>
      </c>
      <c r="BD285" s="9">
        <v>0</v>
      </c>
      <c r="BE285" s="31">
        <f t="shared" si="37"/>
        <v>20000000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31">
        <f t="shared" si="38"/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0</v>
      </c>
      <c r="CM285" s="9">
        <f t="shared" si="44"/>
        <v>0</v>
      </c>
      <c r="CN285" s="9">
        <v>0</v>
      </c>
      <c r="CO285" s="9">
        <v>0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31">
        <f t="shared" si="39"/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0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9">
        <v>0</v>
      </c>
      <c r="DT285" s="9">
        <v>0</v>
      </c>
      <c r="DU285" s="31">
        <f t="shared" si="40"/>
        <v>0</v>
      </c>
      <c r="DV285" s="9">
        <v>0</v>
      </c>
      <c r="DW285" s="9">
        <v>0</v>
      </c>
      <c r="DX285" s="9">
        <v>0</v>
      </c>
      <c r="DY285" s="9">
        <v>0</v>
      </c>
      <c r="DZ285" s="9">
        <v>0</v>
      </c>
      <c r="EA285" s="9">
        <v>0</v>
      </c>
      <c r="EB285" s="9">
        <v>0</v>
      </c>
      <c r="EC285" s="9">
        <v>0</v>
      </c>
      <c r="ED285" s="9">
        <v>0</v>
      </c>
      <c r="EE285" s="9">
        <v>0</v>
      </c>
      <c r="EF285" s="9">
        <v>0</v>
      </c>
      <c r="EG285" s="9">
        <v>0</v>
      </c>
      <c r="EH285" s="9">
        <v>0</v>
      </c>
      <c r="EI285" s="9">
        <v>0</v>
      </c>
      <c r="EJ285" s="9">
        <v>0</v>
      </c>
      <c r="EK285" s="9">
        <v>0</v>
      </c>
      <c r="EL285" s="9">
        <f t="shared" si="41"/>
        <v>0</v>
      </c>
      <c r="EM285" s="9">
        <v>0</v>
      </c>
      <c r="EN285" s="9">
        <v>0</v>
      </c>
      <c r="EO285" s="9">
        <v>0</v>
      </c>
      <c r="EP285" s="9">
        <v>0</v>
      </c>
      <c r="EQ285" s="9">
        <v>0</v>
      </c>
      <c r="ER285" s="9">
        <v>0</v>
      </c>
      <c r="ES285" s="9">
        <v>0</v>
      </c>
      <c r="ET285" s="9">
        <v>0</v>
      </c>
      <c r="EU285" s="9">
        <v>0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31">
        <f t="shared" si="42"/>
        <v>0</v>
      </c>
      <c r="FD285" s="32">
        <f t="shared" si="43"/>
        <v>20000000</v>
      </c>
    </row>
    <row r="286" spans="1:160" customFormat="1" ht="75" x14ac:dyDescent="0.25">
      <c r="A286" s="6" t="s">
        <v>592</v>
      </c>
      <c r="B286" s="6" t="s">
        <v>1145</v>
      </c>
      <c r="C286" s="6" t="s">
        <v>356</v>
      </c>
      <c r="D286" s="6" t="s">
        <v>357</v>
      </c>
      <c r="E286" s="6" t="s">
        <v>361</v>
      </c>
      <c r="F286" s="6">
        <v>198.6</v>
      </c>
      <c r="G286" s="19">
        <v>198.6</v>
      </c>
      <c r="H286" s="37">
        <v>2020520010072</v>
      </c>
      <c r="I286" s="8" t="s">
        <v>2114</v>
      </c>
      <c r="J286" s="8" t="s">
        <v>2112</v>
      </c>
      <c r="K286" s="8" t="s">
        <v>2078</v>
      </c>
      <c r="L286" s="8" t="s">
        <v>2082</v>
      </c>
      <c r="M286" s="8" t="s">
        <v>2012</v>
      </c>
      <c r="N286" s="8" t="s">
        <v>1969</v>
      </c>
      <c r="O286" s="8">
        <v>4101</v>
      </c>
      <c r="P286" s="8" t="s">
        <v>2037</v>
      </c>
      <c r="Q286" s="1" t="s">
        <v>370</v>
      </c>
      <c r="R286" s="1">
        <v>8</v>
      </c>
      <c r="S286" s="8">
        <v>2</v>
      </c>
      <c r="T286" s="10">
        <v>44197</v>
      </c>
      <c r="U286" s="10">
        <v>44561</v>
      </c>
      <c r="V286" s="8" t="s">
        <v>2096</v>
      </c>
      <c r="W286" s="8" t="s">
        <v>2084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31">
        <f t="shared" si="36"/>
        <v>0</v>
      </c>
      <c r="AO286" s="9">
        <v>0</v>
      </c>
      <c r="AP286" s="9">
        <v>8000000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31">
        <f t="shared" si="37"/>
        <v>8000000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31">
        <f t="shared" si="38"/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f t="shared" si="44"/>
        <v>0</v>
      </c>
      <c r="CN286" s="9">
        <v>0</v>
      </c>
      <c r="CO286" s="9">
        <v>0</v>
      </c>
      <c r="CP286" s="9">
        <v>0</v>
      </c>
      <c r="CQ286" s="9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31">
        <f t="shared" si="39"/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31">
        <f t="shared" si="40"/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9">
        <v>0</v>
      </c>
      <c r="EB286" s="9">
        <v>0</v>
      </c>
      <c r="EC286" s="9">
        <v>0</v>
      </c>
      <c r="ED286" s="9">
        <v>0</v>
      </c>
      <c r="EE286" s="9">
        <v>0</v>
      </c>
      <c r="EF286" s="9">
        <v>0</v>
      </c>
      <c r="EG286" s="9">
        <v>0</v>
      </c>
      <c r="EH286" s="9">
        <v>0</v>
      </c>
      <c r="EI286" s="9">
        <v>0</v>
      </c>
      <c r="EJ286" s="9">
        <v>0</v>
      </c>
      <c r="EK286" s="9">
        <v>0</v>
      </c>
      <c r="EL286" s="9">
        <f t="shared" si="41"/>
        <v>0</v>
      </c>
      <c r="EM286" s="9">
        <v>0</v>
      </c>
      <c r="EN286" s="9">
        <v>0</v>
      </c>
      <c r="EO286" s="9">
        <v>0</v>
      </c>
      <c r="EP286" s="9">
        <v>0</v>
      </c>
      <c r="EQ286" s="9">
        <v>0</v>
      </c>
      <c r="ER286" s="9">
        <v>0</v>
      </c>
      <c r="ES286" s="9">
        <v>0</v>
      </c>
      <c r="ET286" s="9">
        <v>0</v>
      </c>
      <c r="EU286" s="9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31">
        <f t="shared" si="42"/>
        <v>0</v>
      </c>
      <c r="FD286" s="32">
        <f t="shared" si="43"/>
        <v>8000000</v>
      </c>
    </row>
    <row r="287" spans="1:160" customFormat="1" ht="75" x14ac:dyDescent="0.25">
      <c r="A287" s="6" t="s">
        <v>592</v>
      </c>
      <c r="B287" s="6" t="s">
        <v>1145</v>
      </c>
      <c r="C287" s="6" t="s">
        <v>356</v>
      </c>
      <c r="D287" s="6" t="s">
        <v>357</v>
      </c>
      <c r="E287" s="6" t="s">
        <v>361</v>
      </c>
      <c r="F287" s="6">
        <v>198.6</v>
      </c>
      <c r="G287" s="19">
        <v>198.6</v>
      </c>
      <c r="H287" s="37">
        <v>2020520010072</v>
      </c>
      <c r="I287" s="8" t="s">
        <v>2114</v>
      </c>
      <c r="J287" s="8" t="s">
        <v>2112</v>
      </c>
      <c r="K287" s="8" t="s">
        <v>2078</v>
      </c>
      <c r="L287" s="8" t="s">
        <v>2083</v>
      </c>
      <c r="M287" s="8" t="s">
        <v>2012</v>
      </c>
      <c r="N287" s="8" t="s">
        <v>1969</v>
      </c>
      <c r="O287" s="8">
        <v>4101</v>
      </c>
      <c r="P287" s="8" t="s">
        <v>2037</v>
      </c>
      <c r="Q287" s="1" t="s">
        <v>371</v>
      </c>
      <c r="R287" s="1">
        <v>16</v>
      </c>
      <c r="S287" s="8">
        <v>4</v>
      </c>
      <c r="T287" s="10">
        <v>44197</v>
      </c>
      <c r="U287" s="10">
        <v>44561</v>
      </c>
      <c r="V287" s="8" t="s">
        <v>2097</v>
      </c>
      <c r="W287" s="8" t="s">
        <v>2084</v>
      </c>
      <c r="X287" s="9">
        <v>0</v>
      </c>
      <c r="Y287" s="9">
        <v>60000000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31">
        <f t="shared" si="36"/>
        <v>60000000</v>
      </c>
      <c r="AO287" s="9">
        <v>0</v>
      </c>
      <c r="AP287" s="9">
        <v>15000000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31">
        <f t="shared" si="37"/>
        <v>15000000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31">
        <f t="shared" si="38"/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0</v>
      </c>
      <c r="CE287" s="9">
        <v>0</v>
      </c>
      <c r="CF287" s="9">
        <v>0</v>
      </c>
      <c r="CG287" s="9">
        <v>0</v>
      </c>
      <c r="CH287" s="9">
        <v>0</v>
      </c>
      <c r="CI287" s="9">
        <v>0</v>
      </c>
      <c r="CJ287" s="9">
        <v>0</v>
      </c>
      <c r="CK287" s="9">
        <v>0</v>
      </c>
      <c r="CL287" s="9">
        <v>0</v>
      </c>
      <c r="CM287" s="9">
        <f t="shared" si="44"/>
        <v>0</v>
      </c>
      <c r="CN287" s="9">
        <v>0</v>
      </c>
      <c r="CO287" s="9">
        <v>0</v>
      </c>
      <c r="CP287" s="9">
        <v>0</v>
      </c>
      <c r="CQ287" s="9">
        <v>0</v>
      </c>
      <c r="CR287" s="9">
        <v>0</v>
      </c>
      <c r="CS287" s="9">
        <v>0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31">
        <f t="shared" si="39"/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31">
        <f t="shared" si="40"/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9">
        <v>0</v>
      </c>
      <c r="EB287" s="9">
        <v>0</v>
      </c>
      <c r="EC287" s="9">
        <v>0</v>
      </c>
      <c r="ED287" s="9">
        <v>0</v>
      </c>
      <c r="EE287" s="9">
        <v>0</v>
      </c>
      <c r="EF287" s="9">
        <v>0</v>
      </c>
      <c r="EG287" s="9">
        <v>0</v>
      </c>
      <c r="EH287" s="9">
        <v>0</v>
      </c>
      <c r="EI287" s="9">
        <v>0</v>
      </c>
      <c r="EJ287" s="9">
        <v>0</v>
      </c>
      <c r="EK287" s="9">
        <v>0</v>
      </c>
      <c r="EL287" s="9">
        <f t="shared" si="41"/>
        <v>0</v>
      </c>
      <c r="EM287" s="9">
        <v>0</v>
      </c>
      <c r="EN287" s="9">
        <v>0</v>
      </c>
      <c r="EO287" s="9">
        <v>0</v>
      </c>
      <c r="EP287" s="9">
        <v>0</v>
      </c>
      <c r="EQ287" s="9">
        <v>0</v>
      </c>
      <c r="ER287" s="9">
        <v>0</v>
      </c>
      <c r="ES287" s="9">
        <v>0</v>
      </c>
      <c r="ET287" s="9">
        <v>0</v>
      </c>
      <c r="EU287" s="9">
        <v>0</v>
      </c>
      <c r="EV287" s="9">
        <v>0</v>
      </c>
      <c r="EW287" s="9">
        <v>0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31">
        <f t="shared" si="42"/>
        <v>0</v>
      </c>
      <c r="FD287" s="32">
        <f t="shared" si="43"/>
        <v>75000000</v>
      </c>
    </row>
    <row r="288" spans="1:160" customFormat="1" ht="75" x14ac:dyDescent="0.25">
      <c r="A288" s="6" t="s">
        <v>592</v>
      </c>
      <c r="B288" s="6" t="s">
        <v>1145</v>
      </c>
      <c r="C288" s="6" t="s">
        <v>356</v>
      </c>
      <c r="D288" s="6" t="s">
        <v>357</v>
      </c>
      <c r="E288" s="6" t="s">
        <v>361</v>
      </c>
      <c r="F288" s="6">
        <v>198.6</v>
      </c>
      <c r="G288" s="19">
        <v>198.6</v>
      </c>
      <c r="H288" s="37">
        <v>2020520010072</v>
      </c>
      <c r="I288" s="8" t="s">
        <v>2114</v>
      </c>
      <c r="J288" s="8" t="s">
        <v>2112</v>
      </c>
      <c r="K288" s="8" t="s">
        <v>2078</v>
      </c>
      <c r="L288" s="8" t="s">
        <v>2083</v>
      </c>
      <c r="M288" s="8" t="s">
        <v>2012</v>
      </c>
      <c r="N288" s="8" t="s">
        <v>1969</v>
      </c>
      <c r="O288" s="8">
        <v>4101</v>
      </c>
      <c r="P288" s="8" t="s">
        <v>2037</v>
      </c>
      <c r="Q288" s="1" t="s">
        <v>372</v>
      </c>
      <c r="R288" s="1">
        <v>4</v>
      </c>
      <c r="S288" s="8">
        <v>1</v>
      </c>
      <c r="T288" s="10">
        <v>44197</v>
      </c>
      <c r="U288" s="10">
        <v>44561</v>
      </c>
      <c r="V288" s="8" t="s">
        <v>2113</v>
      </c>
      <c r="W288" s="8" t="s">
        <v>2084</v>
      </c>
      <c r="X288" s="9">
        <v>0</v>
      </c>
      <c r="Y288" s="9"/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31">
        <f t="shared" si="36"/>
        <v>0</v>
      </c>
      <c r="AO288" s="9">
        <v>0</v>
      </c>
      <c r="AP288" s="9">
        <v>35000000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31">
        <f t="shared" si="37"/>
        <v>35000000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31">
        <f t="shared" si="38"/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f t="shared" si="44"/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31">
        <f t="shared" si="39"/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31">
        <f t="shared" si="40"/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f t="shared" si="41"/>
        <v>0</v>
      </c>
      <c r="EM288" s="9">
        <v>0</v>
      </c>
      <c r="EN288" s="9">
        <v>0</v>
      </c>
      <c r="EO288" s="9">
        <v>0</v>
      </c>
      <c r="EP288" s="9">
        <v>0</v>
      </c>
      <c r="EQ288" s="9">
        <v>0</v>
      </c>
      <c r="ER288" s="9">
        <v>0</v>
      </c>
      <c r="ES288" s="9">
        <v>0</v>
      </c>
      <c r="ET288" s="9">
        <v>0</v>
      </c>
      <c r="EU288" s="9">
        <v>0</v>
      </c>
      <c r="EV288" s="9">
        <v>0</v>
      </c>
      <c r="EW288" s="9">
        <v>0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31">
        <f t="shared" si="42"/>
        <v>0</v>
      </c>
      <c r="FD288" s="32">
        <f t="shared" si="43"/>
        <v>35000000</v>
      </c>
    </row>
    <row r="289" spans="1:160" customFormat="1" ht="75" x14ac:dyDescent="0.25">
      <c r="A289" s="6" t="s">
        <v>592</v>
      </c>
      <c r="B289" s="6" t="s">
        <v>1145</v>
      </c>
      <c r="C289" s="6" t="s">
        <v>356</v>
      </c>
      <c r="D289" s="6" t="s">
        <v>357</v>
      </c>
      <c r="E289" s="6" t="s">
        <v>361</v>
      </c>
      <c r="F289" s="6">
        <v>198.6</v>
      </c>
      <c r="G289" s="19">
        <v>198.6</v>
      </c>
      <c r="H289" s="37">
        <v>2020520010072</v>
      </c>
      <c r="I289" s="8" t="s">
        <v>2114</v>
      </c>
      <c r="J289" s="8" t="s">
        <v>2112</v>
      </c>
      <c r="K289" s="8" t="s">
        <v>2078</v>
      </c>
      <c r="L289" s="8" t="s">
        <v>2083</v>
      </c>
      <c r="M289" s="8" t="s">
        <v>2012</v>
      </c>
      <c r="N289" s="8" t="s">
        <v>1969</v>
      </c>
      <c r="O289" s="8">
        <v>4101</v>
      </c>
      <c r="P289" s="8" t="s">
        <v>2037</v>
      </c>
      <c r="Q289" s="1" t="s">
        <v>373</v>
      </c>
      <c r="R289" s="1">
        <v>1</v>
      </c>
      <c r="S289" s="8">
        <v>1</v>
      </c>
      <c r="T289" s="10">
        <v>44197</v>
      </c>
      <c r="U289" s="10">
        <v>44561</v>
      </c>
      <c r="V289" s="8" t="s">
        <v>2098</v>
      </c>
      <c r="W289" s="8" t="s">
        <v>2084</v>
      </c>
      <c r="X289" s="9">
        <v>0</v>
      </c>
      <c r="Y289" s="9">
        <v>24200000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31">
        <f t="shared" si="36"/>
        <v>24200000</v>
      </c>
      <c r="AO289" s="9">
        <v>0</v>
      </c>
      <c r="AP289" s="9">
        <v>27000000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31">
        <f t="shared" si="37"/>
        <v>27000000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31">
        <f t="shared" si="38"/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f t="shared" si="44"/>
        <v>0</v>
      </c>
      <c r="CN289" s="9">
        <v>0</v>
      </c>
      <c r="CO289" s="9">
        <v>0</v>
      </c>
      <c r="CP289" s="9">
        <v>0</v>
      </c>
      <c r="CQ289" s="9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31">
        <f t="shared" si="39"/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31">
        <f t="shared" si="40"/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9">
        <v>0</v>
      </c>
      <c r="EB289" s="9">
        <v>0</v>
      </c>
      <c r="EC289" s="9">
        <v>0</v>
      </c>
      <c r="ED289" s="9">
        <v>0</v>
      </c>
      <c r="EE289" s="9">
        <v>0</v>
      </c>
      <c r="EF289" s="9">
        <v>0</v>
      </c>
      <c r="EG289" s="9">
        <v>0</v>
      </c>
      <c r="EH289" s="9">
        <v>0</v>
      </c>
      <c r="EI289" s="9">
        <v>0</v>
      </c>
      <c r="EJ289" s="9">
        <v>0</v>
      </c>
      <c r="EK289" s="9">
        <v>0</v>
      </c>
      <c r="EL289" s="9">
        <f t="shared" si="41"/>
        <v>0</v>
      </c>
      <c r="EM289" s="9">
        <v>0</v>
      </c>
      <c r="EN289" s="9">
        <v>0</v>
      </c>
      <c r="EO289" s="9">
        <v>0</v>
      </c>
      <c r="EP289" s="9">
        <v>0</v>
      </c>
      <c r="EQ289" s="9">
        <v>0</v>
      </c>
      <c r="ER289" s="9">
        <v>0</v>
      </c>
      <c r="ES289" s="9">
        <v>0</v>
      </c>
      <c r="ET289" s="9">
        <v>0</v>
      </c>
      <c r="EU289" s="9">
        <v>0</v>
      </c>
      <c r="EV289" s="9">
        <v>0</v>
      </c>
      <c r="EW289" s="9">
        <v>0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31">
        <f t="shared" si="42"/>
        <v>0</v>
      </c>
      <c r="FD289" s="32">
        <f t="shared" si="43"/>
        <v>51200000</v>
      </c>
    </row>
    <row r="290" spans="1:160" customFormat="1" ht="75" x14ac:dyDescent="0.25">
      <c r="A290" s="6" t="s">
        <v>592</v>
      </c>
      <c r="B290" s="6" t="s">
        <v>1145</v>
      </c>
      <c r="C290" s="6" t="s">
        <v>356</v>
      </c>
      <c r="D290" s="6" t="s">
        <v>357</v>
      </c>
      <c r="E290" s="6" t="s">
        <v>361</v>
      </c>
      <c r="F290" s="6">
        <v>198.6</v>
      </c>
      <c r="G290" s="19">
        <v>198.6</v>
      </c>
      <c r="H290" s="37">
        <v>2020520010072</v>
      </c>
      <c r="I290" s="8" t="s">
        <v>2114</v>
      </c>
      <c r="J290" s="8" t="s">
        <v>2112</v>
      </c>
      <c r="K290" s="8" t="s">
        <v>2078</v>
      </c>
      <c r="L290" s="8" t="s">
        <v>2083</v>
      </c>
      <c r="M290" s="8" t="s">
        <v>2012</v>
      </c>
      <c r="N290" s="8" t="s">
        <v>1969</v>
      </c>
      <c r="O290" s="8">
        <v>4101</v>
      </c>
      <c r="P290" s="8" t="s">
        <v>2037</v>
      </c>
      <c r="Q290" s="1" t="s">
        <v>374</v>
      </c>
      <c r="R290" s="1">
        <v>4</v>
      </c>
      <c r="S290" s="8">
        <v>1</v>
      </c>
      <c r="T290" s="10">
        <v>44197</v>
      </c>
      <c r="U290" s="10">
        <v>44561</v>
      </c>
      <c r="V290" s="8" t="s">
        <v>2099</v>
      </c>
      <c r="W290" s="8" t="s">
        <v>2084</v>
      </c>
      <c r="X290" s="9">
        <v>0</v>
      </c>
      <c r="Y290" s="9">
        <v>8066667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31">
        <f t="shared" si="36"/>
        <v>8066667</v>
      </c>
      <c r="AO290" s="9">
        <v>0</v>
      </c>
      <c r="AP290" s="9">
        <v>12000000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31">
        <f t="shared" si="37"/>
        <v>12000000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31">
        <f t="shared" si="38"/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f t="shared" si="44"/>
        <v>0</v>
      </c>
      <c r="CN290" s="9">
        <v>0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31">
        <f t="shared" si="39"/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31">
        <f t="shared" si="40"/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9">
        <v>0</v>
      </c>
      <c r="EB290" s="9">
        <v>0</v>
      </c>
      <c r="EC290" s="9">
        <v>0</v>
      </c>
      <c r="ED290" s="9">
        <v>0</v>
      </c>
      <c r="EE290" s="9">
        <v>0</v>
      </c>
      <c r="EF290" s="9">
        <v>0</v>
      </c>
      <c r="EG290" s="9">
        <v>0</v>
      </c>
      <c r="EH290" s="9">
        <v>0</v>
      </c>
      <c r="EI290" s="9">
        <v>0</v>
      </c>
      <c r="EJ290" s="9">
        <v>0</v>
      </c>
      <c r="EK290" s="9">
        <v>0</v>
      </c>
      <c r="EL290" s="9">
        <f t="shared" si="41"/>
        <v>0</v>
      </c>
      <c r="EM290" s="9">
        <v>0</v>
      </c>
      <c r="EN290" s="9">
        <v>0</v>
      </c>
      <c r="EO290" s="9">
        <v>0</v>
      </c>
      <c r="EP290" s="9">
        <v>0</v>
      </c>
      <c r="EQ290" s="9">
        <v>0</v>
      </c>
      <c r="ER290" s="9">
        <v>0</v>
      </c>
      <c r="ES290" s="9">
        <v>0</v>
      </c>
      <c r="ET290" s="9">
        <v>0</v>
      </c>
      <c r="EU290" s="9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31">
        <f t="shared" si="42"/>
        <v>0</v>
      </c>
      <c r="FD290" s="32">
        <f t="shared" si="43"/>
        <v>20066667</v>
      </c>
    </row>
    <row r="291" spans="1:160" customFormat="1" ht="75" x14ac:dyDescent="0.25">
      <c r="A291" s="6" t="s">
        <v>592</v>
      </c>
      <c r="B291" s="6" t="s">
        <v>1145</v>
      </c>
      <c r="C291" s="6" t="s">
        <v>356</v>
      </c>
      <c r="D291" s="6" t="s">
        <v>357</v>
      </c>
      <c r="E291" s="6" t="s">
        <v>361</v>
      </c>
      <c r="F291" s="6">
        <v>198.6</v>
      </c>
      <c r="G291" s="19">
        <v>198.6</v>
      </c>
      <c r="H291" s="37">
        <v>2020520010072</v>
      </c>
      <c r="I291" s="8" t="s">
        <v>2114</v>
      </c>
      <c r="J291" s="8" t="s">
        <v>2112</v>
      </c>
      <c r="K291" s="8" t="s">
        <v>2078</v>
      </c>
      <c r="L291" s="8" t="s">
        <v>2083</v>
      </c>
      <c r="M291" s="8" t="s">
        <v>2012</v>
      </c>
      <c r="N291" s="8" t="s">
        <v>1969</v>
      </c>
      <c r="O291" s="8">
        <v>4101</v>
      </c>
      <c r="P291" s="8" t="s">
        <v>2037</v>
      </c>
      <c r="Q291" s="1" t="s">
        <v>377</v>
      </c>
      <c r="R291" s="1">
        <v>1</v>
      </c>
      <c r="S291" s="8">
        <v>1</v>
      </c>
      <c r="T291" s="10">
        <v>44197</v>
      </c>
      <c r="U291" s="10">
        <v>44561</v>
      </c>
      <c r="V291" s="8" t="s">
        <v>2100</v>
      </c>
      <c r="W291" s="8" t="s">
        <v>2084</v>
      </c>
      <c r="X291" s="9">
        <v>0</v>
      </c>
      <c r="Y291" s="9">
        <f>81200000+10000000</f>
        <v>91200000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31">
        <f t="shared" si="36"/>
        <v>91200000</v>
      </c>
      <c r="AO291" s="9">
        <v>0</v>
      </c>
      <c r="AP291" s="9">
        <v>10000000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31">
        <f t="shared" si="37"/>
        <v>10000000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31">
        <f t="shared" si="38"/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9">
        <v>0</v>
      </c>
      <c r="CL291" s="9">
        <v>0</v>
      </c>
      <c r="CM291" s="9">
        <f t="shared" si="44"/>
        <v>0</v>
      </c>
      <c r="CN291" s="9">
        <v>0</v>
      </c>
      <c r="CO291" s="9">
        <v>0</v>
      </c>
      <c r="CP291" s="9">
        <v>0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31">
        <f t="shared" si="39"/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9">
        <v>0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9">
        <v>0</v>
      </c>
      <c r="DU291" s="31">
        <f t="shared" si="40"/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9">
        <v>0</v>
      </c>
      <c r="EB291" s="9">
        <v>0</v>
      </c>
      <c r="EC291" s="9">
        <v>0</v>
      </c>
      <c r="ED291" s="9">
        <v>0</v>
      </c>
      <c r="EE291" s="9">
        <v>0</v>
      </c>
      <c r="EF291" s="9">
        <v>0</v>
      </c>
      <c r="EG291" s="9">
        <v>0</v>
      </c>
      <c r="EH291" s="9">
        <v>0</v>
      </c>
      <c r="EI291" s="9">
        <v>0</v>
      </c>
      <c r="EJ291" s="9">
        <v>0</v>
      </c>
      <c r="EK291" s="9">
        <v>0</v>
      </c>
      <c r="EL291" s="9">
        <f t="shared" si="41"/>
        <v>0</v>
      </c>
      <c r="EM291" s="9">
        <v>0</v>
      </c>
      <c r="EN291" s="9">
        <v>0</v>
      </c>
      <c r="EO291" s="9">
        <v>0</v>
      </c>
      <c r="EP291" s="9">
        <v>0</v>
      </c>
      <c r="EQ291" s="9">
        <v>0</v>
      </c>
      <c r="ER291" s="9">
        <v>0</v>
      </c>
      <c r="ES291" s="9">
        <v>0</v>
      </c>
      <c r="ET291" s="9">
        <v>0</v>
      </c>
      <c r="EU291" s="9">
        <v>0</v>
      </c>
      <c r="EV291" s="9">
        <v>0</v>
      </c>
      <c r="EW291" s="9">
        <v>0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31">
        <f t="shared" si="42"/>
        <v>0</v>
      </c>
      <c r="FD291" s="32">
        <f t="shared" si="43"/>
        <v>101200000</v>
      </c>
    </row>
    <row r="292" spans="1:160" customFormat="1" ht="45" x14ac:dyDescent="0.25">
      <c r="A292" s="6" t="s">
        <v>592</v>
      </c>
      <c r="B292" s="6" t="s">
        <v>1145</v>
      </c>
      <c r="C292" s="6" t="s">
        <v>356</v>
      </c>
      <c r="D292" s="6" t="s">
        <v>357</v>
      </c>
      <c r="E292" s="6" t="s">
        <v>361</v>
      </c>
      <c r="F292" s="6">
        <v>198.6</v>
      </c>
      <c r="G292" s="19">
        <v>198.6</v>
      </c>
      <c r="H292" s="37">
        <v>2020520010068</v>
      </c>
      <c r="I292" s="8" t="s">
        <v>2180</v>
      </c>
      <c r="J292" s="8" t="s">
        <v>2181</v>
      </c>
      <c r="K292" s="8"/>
      <c r="L292" s="8" t="s">
        <v>2083</v>
      </c>
      <c r="M292" s="8" t="s">
        <v>2012</v>
      </c>
      <c r="N292" s="8" t="s">
        <v>1969</v>
      </c>
      <c r="O292" s="8">
        <v>4101</v>
      </c>
      <c r="P292" s="8" t="s">
        <v>2037</v>
      </c>
      <c r="Q292" s="1" t="s">
        <v>378</v>
      </c>
      <c r="R292" s="1">
        <v>36</v>
      </c>
      <c r="S292" s="8">
        <v>9</v>
      </c>
      <c r="T292" s="10">
        <v>44197</v>
      </c>
      <c r="U292" s="10">
        <v>44561</v>
      </c>
      <c r="V292" s="8" t="s">
        <v>2101</v>
      </c>
      <c r="W292" s="8" t="s">
        <v>2084</v>
      </c>
      <c r="X292" s="9"/>
      <c r="Y292" s="9">
        <f t="shared" ref="Y292:Y302" si="45">15059090.9090909-Z292</f>
        <v>890909.90909090079</v>
      </c>
      <c r="Z292" s="9">
        <v>14168181</v>
      </c>
      <c r="AA292" s="9"/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31">
        <f t="shared" si="36"/>
        <v>15059090.909090901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31">
        <f t="shared" si="37"/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31">
        <f t="shared" si="38"/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f t="shared" si="44"/>
        <v>0</v>
      </c>
      <c r="CN292" s="9">
        <v>0</v>
      </c>
      <c r="CO292" s="9">
        <v>0</v>
      </c>
      <c r="CP292" s="9">
        <v>0</v>
      </c>
      <c r="CQ292" s="9">
        <v>0</v>
      </c>
      <c r="CR292" s="9">
        <v>0</v>
      </c>
      <c r="CS292" s="9">
        <v>0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31">
        <f t="shared" si="39"/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31">
        <f t="shared" si="40"/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9">
        <v>0</v>
      </c>
      <c r="EB292" s="9">
        <v>0</v>
      </c>
      <c r="EC292" s="9">
        <v>0</v>
      </c>
      <c r="ED292" s="9">
        <v>0</v>
      </c>
      <c r="EE292" s="9">
        <v>0</v>
      </c>
      <c r="EF292" s="9">
        <v>0</v>
      </c>
      <c r="EG292" s="9">
        <v>0</v>
      </c>
      <c r="EH292" s="9">
        <v>0</v>
      </c>
      <c r="EI292" s="9">
        <v>0</v>
      </c>
      <c r="EJ292" s="9">
        <v>0</v>
      </c>
      <c r="EK292" s="9">
        <v>0</v>
      </c>
      <c r="EL292" s="9">
        <f t="shared" si="41"/>
        <v>0</v>
      </c>
      <c r="EM292" s="9">
        <v>0</v>
      </c>
      <c r="EN292" s="9">
        <v>0</v>
      </c>
      <c r="EO292" s="9">
        <v>0</v>
      </c>
      <c r="EP292" s="9">
        <v>0</v>
      </c>
      <c r="EQ292" s="9">
        <v>0</v>
      </c>
      <c r="ER292" s="9">
        <v>0</v>
      </c>
      <c r="ES292" s="9">
        <v>0</v>
      </c>
      <c r="ET292" s="9">
        <v>0</v>
      </c>
      <c r="EU292" s="9">
        <v>0</v>
      </c>
      <c r="EV292" s="9">
        <v>0</v>
      </c>
      <c r="EW292" s="9">
        <v>0</v>
      </c>
      <c r="EX292" s="9">
        <v>0</v>
      </c>
      <c r="EY292" s="9">
        <v>0</v>
      </c>
      <c r="EZ292" s="9">
        <v>0</v>
      </c>
      <c r="FA292" s="9">
        <v>0</v>
      </c>
      <c r="FB292" s="9">
        <v>0</v>
      </c>
      <c r="FC292" s="31">
        <f t="shared" si="42"/>
        <v>0</v>
      </c>
      <c r="FD292" s="32">
        <f t="shared" si="43"/>
        <v>15059090.909090901</v>
      </c>
    </row>
    <row r="293" spans="1:160" customFormat="1" ht="45" x14ac:dyDescent="0.25">
      <c r="A293" s="6" t="s">
        <v>592</v>
      </c>
      <c r="B293" s="6" t="s">
        <v>1145</v>
      </c>
      <c r="C293" s="6" t="s">
        <v>356</v>
      </c>
      <c r="D293" s="6" t="s">
        <v>357</v>
      </c>
      <c r="E293" s="6" t="s">
        <v>361</v>
      </c>
      <c r="F293" s="6">
        <v>198.6</v>
      </c>
      <c r="G293" s="19">
        <v>198.6</v>
      </c>
      <c r="H293" s="37">
        <v>2020520010068</v>
      </c>
      <c r="I293" s="8" t="s">
        <v>2180</v>
      </c>
      <c r="J293" s="8" t="s">
        <v>2181</v>
      </c>
      <c r="K293" s="8"/>
      <c r="L293" s="8" t="s">
        <v>2083</v>
      </c>
      <c r="M293" s="8" t="s">
        <v>2012</v>
      </c>
      <c r="N293" s="8" t="s">
        <v>1969</v>
      </c>
      <c r="O293" s="8">
        <v>4101</v>
      </c>
      <c r="P293" s="8" t="s">
        <v>2037</v>
      </c>
      <c r="Q293" s="1" t="s">
        <v>375</v>
      </c>
      <c r="R293" s="1">
        <v>12</v>
      </c>
      <c r="S293" s="8">
        <v>3</v>
      </c>
      <c r="T293" s="10">
        <v>44197</v>
      </c>
      <c r="U293" s="10">
        <v>44561</v>
      </c>
      <c r="V293" s="8" t="s">
        <v>2102</v>
      </c>
      <c r="W293" s="8" t="s">
        <v>2084</v>
      </c>
      <c r="X293" s="9"/>
      <c r="Y293" s="9">
        <f t="shared" si="45"/>
        <v>890909.90909090079</v>
      </c>
      <c r="Z293" s="9">
        <v>14168181</v>
      </c>
      <c r="AA293" s="9"/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31">
        <f t="shared" si="36"/>
        <v>15059090.909090901</v>
      </c>
      <c r="AO293" s="9">
        <v>0</v>
      </c>
      <c r="AP293" s="9">
        <v>20900000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31">
        <f t="shared" si="37"/>
        <v>20900000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31">
        <f t="shared" si="38"/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0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f t="shared" si="44"/>
        <v>0</v>
      </c>
      <c r="CN293" s="9">
        <v>0</v>
      </c>
      <c r="CO293" s="9">
        <v>0</v>
      </c>
      <c r="CP293" s="9">
        <v>0</v>
      </c>
      <c r="CQ293" s="9">
        <v>0</v>
      </c>
      <c r="CR293" s="9">
        <v>0</v>
      </c>
      <c r="CS293" s="9">
        <v>0</v>
      </c>
      <c r="CT293" s="9">
        <v>0</v>
      </c>
      <c r="CU293" s="9">
        <v>0</v>
      </c>
      <c r="CV293" s="9">
        <v>0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31">
        <f t="shared" si="39"/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</v>
      </c>
      <c r="DQ293" s="9">
        <v>0</v>
      </c>
      <c r="DR293" s="9">
        <v>0</v>
      </c>
      <c r="DS293" s="9">
        <v>0</v>
      </c>
      <c r="DT293" s="9">
        <v>0</v>
      </c>
      <c r="DU293" s="31">
        <f t="shared" si="40"/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9">
        <v>0</v>
      </c>
      <c r="EB293" s="9">
        <v>0</v>
      </c>
      <c r="EC293" s="9">
        <v>0</v>
      </c>
      <c r="ED293" s="9">
        <v>0</v>
      </c>
      <c r="EE293" s="9">
        <v>0</v>
      </c>
      <c r="EF293" s="9">
        <v>0</v>
      </c>
      <c r="EG293" s="9">
        <v>0</v>
      </c>
      <c r="EH293" s="9">
        <v>0</v>
      </c>
      <c r="EI293" s="9">
        <v>0</v>
      </c>
      <c r="EJ293" s="9">
        <v>0</v>
      </c>
      <c r="EK293" s="9">
        <v>0</v>
      </c>
      <c r="EL293" s="9">
        <f t="shared" si="41"/>
        <v>0</v>
      </c>
      <c r="EM293" s="9">
        <v>0</v>
      </c>
      <c r="EN293" s="9">
        <v>0</v>
      </c>
      <c r="EO293" s="9">
        <v>0</v>
      </c>
      <c r="EP293" s="9">
        <v>0</v>
      </c>
      <c r="EQ293" s="9">
        <v>0</v>
      </c>
      <c r="ER293" s="9">
        <v>0</v>
      </c>
      <c r="ES293" s="9">
        <v>0</v>
      </c>
      <c r="ET293" s="9">
        <v>0</v>
      </c>
      <c r="EU293" s="9">
        <v>0</v>
      </c>
      <c r="EV293" s="9">
        <v>0</v>
      </c>
      <c r="EW293" s="9">
        <v>0</v>
      </c>
      <c r="EX293" s="9">
        <v>0</v>
      </c>
      <c r="EY293" s="9">
        <v>0</v>
      </c>
      <c r="EZ293" s="9">
        <v>0</v>
      </c>
      <c r="FA293" s="9">
        <v>0</v>
      </c>
      <c r="FB293" s="9">
        <v>0</v>
      </c>
      <c r="FC293" s="31">
        <f t="shared" si="42"/>
        <v>0</v>
      </c>
      <c r="FD293" s="32">
        <f t="shared" si="43"/>
        <v>35959090.909090899</v>
      </c>
    </row>
    <row r="294" spans="1:160" customFormat="1" ht="60" x14ac:dyDescent="0.25">
      <c r="A294" s="6" t="s">
        <v>592</v>
      </c>
      <c r="B294" s="6" t="s">
        <v>1145</v>
      </c>
      <c r="C294" s="6" t="s">
        <v>356</v>
      </c>
      <c r="D294" s="6" t="s">
        <v>357</v>
      </c>
      <c r="E294" s="6" t="s">
        <v>361</v>
      </c>
      <c r="F294" s="6">
        <v>198.6</v>
      </c>
      <c r="G294" s="19">
        <v>198.6</v>
      </c>
      <c r="H294" s="37">
        <v>2020520010068</v>
      </c>
      <c r="I294" s="8" t="s">
        <v>2180</v>
      </c>
      <c r="J294" s="8" t="s">
        <v>2181</v>
      </c>
      <c r="K294" s="8"/>
      <c r="L294" s="8" t="s">
        <v>2083</v>
      </c>
      <c r="M294" s="8" t="s">
        <v>2012</v>
      </c>
      <c r="N294" s="8" t="s">
        <v>1969</v>
      </c>
      <c r="O294" s="8">
        <v>4101</v>
      </c>
      <c r="P294" s="8" t="s">
        <v>2037</v>
      </c>
      <c r="Q294" s="1" t="s">
        <v>376</v>
      </c>
      <c r="R294" s="1">
        <v>8</v>
      </c>
      <c r="S294" s="8">
        <v>3</v>
      </c>
      <c r="T294" s="10">
        <v>44197</v>
      </c>
      <c r="U294" s="10">
        <v>44561</v>
      </c>
      <c r="V294" s="8" t="s">
        <v>2103</v>
      </c>
      <c r="W294" s="8" t="s">
        <v>2084</v>
      </c>
      <c r="X294" s="9"/>
      <c r="Y294" s="9">
        <f t="shared" si="45"/>
        <v>890909.90909090079</v>
      </c>
      <c r="Z294" s="9">
        <v>14168181</v>
      </c>
      <c r="AA294" s="9"/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31">
        <f t="shared" si="36"/>
        <v>15059090.909090901</v>
      </c>
      <c r="AO294" s="9">
        <v>0</v>
      </c>
      <c r="AP294" s="9"/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31">
        <f t="shared" si="37"/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31">
        <f t="shared" si="38"/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f t="shared" si="44"/>
        <v>0</v>
      </c>
      <c r="CN294" s="9">
        <v>0</v>
      </c>
      <c r="CO294" s="9">
        <v>0</v>
      </c>
      <c r="CP294" s="9">
        <v>0</v>
      </c>
      <c r="CQ294" s="9">
        <v>0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31">
        <f t="shared" si="39"/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31">
        <f t="shared" si="40"/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0</v>
      </c>
      <c r="EI294" s="9">
        <v>0</v>
      </c>
      <c r="EJ294" s="9">
        <v>0</v>
      </c>
      <c r="EK294" s="9">
        <v>0</v>
      </c>
      <c r="EL294" s="9">
        <f t="shared" si="41"/>
        <v>0</v>
      </c>
      <c r="EM294" s="9">
        <v>0</v>
      </c>
      <c r="EN294" s="9">
        <v>0</v>
      </c>
      <c r="EO294" s="9">
        <v>0</v>
      </c>
      <c r="EP294" s="9">
        <v>0</v>
      </c>
      <c r="EQ294" s="9">
        <v>0</v>
      </c>
      <c r="ER294" s="9">
        <v>0</v>
      </c>
      <c r="ES294" s="9">
        <v>0</v>
      </c>
      <c r="ET294" s="9">
        <v>0</v>
      </c>
      <c r="EU294" s="9">
        <v>0</v>
      </c>
      <c r="EV294" s="9">
        <v>0</v>
      </c>
      <c r="EW294" s="9">
        <v>0</v>
      </c>
      <c r="EX294" s="9">
        <v>0</v>
      </c>
      <c r="EY294" s="9">
        <v>0</v>
      </c>
      <c r="EZ294" s="9">
        <v>0</v>
      </c>
      <c r="FA294" s="9">
        <v>0</v>
      </c>
      <c r="FB294" s="9">
        <v>0</v>
      </c>
      <c r="FC294" s="31">
        <f t="shared" si="42"/>
        <v>0</v>
      </c>
      <c r="FD294" s="32">
        <f t="shared" si="43"/>
        <v>15059090.909090901</v>
      </c>
    </row>
    <row r="295" spans="1:160" customFormat="1" ht="45" x14ac:dyDescent="0.25">
      <c r="A295" s="6" t="s">
        <v>592</v>
      </c>
      <c r="B295" s="6" t="s">
        <v>1145</v>
      </c>
      <c r="C295" s="6" t="s">
        <v>356</v>
      </c>
      <c r="D295" s="6" t="s">
        <v>357</v>
      </c>
      <c r="E295" s="6" t="s">
        <v>361</v>
      </c>
      <c r="F295" s="6">
        <v>198.6</v>
      </c>
      <c r="G295" s="19">
        <v>198.6</v>
      </c>
      <c r="H295" s="37">
        <v>2020520010068</v>
      </c>
      <c r="I295" s="8" t="s">
        <v>2180</v>
      </c>
      <c r="J295" s="8" t="s">
        <v>2181</v>
      </c>
      <c r="K295" s="8"/>
      <c r="L295" s="8" t="s">
        <v>2083</v>
      </c>
      <c r="M295" s="8" t="s">
        <v>2012</v>
      </c>
      <c r="N295" s="8" t="s">
        <v>1969</v>
      </c>
      <c r="O295" s="8">
        <v>4101</v>
      </c>
      <c r="P295" s="8" t="s">
        <v>2037</v>
      </c>
      <c r="Q295" s="1" t="s">
        <v>379</v>
      </c>
      <c r="R295" s="1">
        <v>16</v>
      </c>
      <c r="S295" s="8">
        <v>4</v>
      </c>
      <c r="T295" s="10">
        <v>44197</v>
      </c>
      <c r="U295" s="10">
        <v>44561</v>
      </c>
      <c r="V295" s="8" t="s">
        <v>2104</v>
      </c>
      <c r="W295" s="8" t="s">
        <v>2084</v>
      </c>
      <c r="X295" s="9"/>
      <c r="Y295" s="9">
        <f t="shared" si="45"/>
        <v>890909.90909090079</v>
      </c>
      <c r="Z295" s="9">
        <v>14168181</v>
      </c>
      <c r="AA295" s="9"/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31">
        <f t="shared" si="36"/>
        <v>15059090.909090901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31">
        <f t="shared" si="37"/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31">
        <f t="shared" si="38"/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f t="shared" si="44"/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31">
        <f t="shared" si="39"/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31">
        <f t="shared" si="40"/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0</v>
      </c>
      <c r="EG295" s="9">
        <v>0</v>
      </c>
      <c r="EH295" s="9">
        <v>0</v>
      </c>
      <c r="EI295" s="9">
        <v>0</v>
      </c>
      <c r="EJ295" s="9">
        <v>0</v>
      </c>
      <c r="EK295" s="9">
        <v>0</v>
      </c>
      <c r="EL295" s="9">
        <f t="shared" si="41"/>
        <v>0</v>
      </c>
      <c r="EM295" s="9">
        <v>0</v>
      </c>
      <c r="EN295" s="9">
        <v>0</v>
      </c>
      <c r="EO295" s="9">
        <v>0</v>
      </c>
      <c r="EP295" s="9">
        <v>0</v>
      </c>
      <c r="EQ295" s="9">
        <v>0</v>
      </c>
      <c r="ER295" s="9">
        <v>0</v>
      </c>
      <c r="ES295" s="9">
        <v>0</v>
      </c>
      <c r="ET295" s="9">
        <v>0</v>
      </c>
      <c r="EU295" s="9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31">
        <f t="shared" si="42"/>
        <v>0</v>
      </c>
      <c r="FD295" s="32">
        <f t="shared" si="43"/>
        <v>15059090.909090901</v>
      </c>
    </row>
    <row r="296" spans="1:160" customFormat="1" ht="60" x14ac:dyDescent="0.25">
      <c r="A296" s="6" t="s">
        <v>592</v>
      </c>
      <c r="B296" s="6" t="s">
        <v>1145</v>
      </c>
      <c r="C296" s="6" t="s">
        <v>356</v>
      </c>
      <c r="D296" s="6" t="s">
        <v>357</v>
      </c>
      <c r="E296" s="6" t="s">
        <v>361</v>
      </c>
      <c r="F296" s="6">
        <v>198.6</v>
      </c>
      <c r="G296" s="19">
        <v>198.6</v>
      </c>
      <c r="H296" s="37">
        <v>2020520010068</v>
      </c>
      <c r="I296" s="8" t="s">
        <v>2180</v>
      </c>
      <c r="J296" s="8" t="s">
        <v>2181</v>
      </c>
      <c r="K296" s="8"/>
      <c r="L296" s="8" t="s">
        <v>2083</v>
      </c>
      <c r="M296" s="8" t="s">
        <v>2012</v>
      </c>
      <c r="N296" s="8" t="s">
        <v>1969</v>
      </c>
      <c r="O296" s="8">
        <v>4101</v>
      </c>
      <c r="P296" s="8" t="s">
        <v>2037</v>
      </c>
      <c r="Q296" s="1" t="s">
        <v>380</v>
      </c>
      <c r="R296" s="1">
        <v>1</v>
      </c>
      <c r="S296" s="8">
        <v>1</v>
      </c>
      <c r="T296" s="10">
        <v>44197</v>
      </c>
      <c r="U296" s="10">
        <v>44561</v>
      </c>
      <c r="V296" s="8" t="s">
        <v>2105</v>
      </c>
      <c r="W296" s="8" t="s">
        <v>2084</v>
      </c>
      <c r="X296" s="9"/>
      <c r="Y296" s="9">
        <f t="shared" si="45"/>
        <v>890909.90909090079</v>
      </c>
      <c r="Z296" s="9">
        <v>14168181</v>
      </c>
      <c r="AA296" s="9"/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31">
        <f t="shared" si="36"/>
        <v>15059090.909090901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31">
        <f t="shared" si="37"/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31">
        <f t="shared" si="38"/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f t="shared" si="44"/>
        <v>0</v>
      </c>
      <c r="CN296" s="9">
        <v>0</v>
      </c>
      <c r="CO296" s="9">
        <v>0</v>
      </c>
      <c r="CP296" s="9">
        <v>0</v>
      </c>
      <c r="CQ296" s="9">
        <v>0</v>
      </c>
      <c r="CR296" s="9">
        <v>0</v>
      </c>
      <c r="CS296" s="9">
        <v>0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31">
        <f t="shared" si="39"/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31">
        <f t="shared" si="40"/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0</v>
      </c>
      <c r="EG296" s="9">
        <v>0</v>
      </c>
      <c r="EH296" s="9">
        <v>0</v>
      </c>
      <c r="EI296" s="9">
        <v>0</v>
      </c>
      <c r="EJ296" s="9">
        <v>0</v>
      </c>
      <c r="EK296" s="9">
        <v>0</v>
      </c>
      <c r="EL296" s="9">
        <f t="shared" si="41"/>
        <v>0</v>
      </c>
      <c r="EM296" s="9">
        <v>0</v>
      </c>
      <c r="EN296" s="9">
        <v>0</v>
      </c>
      <c r="EO296" s="9">
        <v>0</v>
      </c>
      <c r="EP296" s="9">
        <v>0</v>
      </c>
      <c r="EQ296" s="9">
        <v>0</v>
      </c>
      <c r="ER296" s="9">
        <v>0</v>
      </c>
      <c r="ES296" s="9">
        <v>0</v>
      </c>
      <c r="ET296" s="9">
        <v>0</v>
      </c>
      <c r="EU296" s="9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31">
        <f t="shared" si="42"/>
        <v>0</v>
      </c>
      <c r="FD296" s="32">
        <f t="shared" si="43"/>
        <v>15059090.909090901</v>
      </c>
    </row>
    <row r="297" spans="1:160" customFormat="1" ht="60" x14ac:dyDescent="0.25">
      <c r="A297" s="6" t="s">
        <v>592</v>
      </c>
      <c r="B297" s="6" t="s">
        <v>1145</v>
      </c>
      <c r="C297" s="6" t="s">
        <v>356</v>
      </c>
      <c r="D297" s="6" t="s">
        <v>357</v>
      </c>
      <c r="E297" s="6" t="s">
        <v>361</v>
      </c>
      <c r="F297" s="6">
        <v>198.6</v>
      </c>
      <c r="G297" s="19">
        <v>198.6</v>
      </c>
      <c r="H297" s="37">
        <v>2020520010068</v>
      </c>
      <c r="I297" s="8" t="s">
        <v>2180</v>
      </c>
      <c r="J297" s="8" t="s">
        <v>2181</v>
      </c>
      <c r="K297" s="8"/>
      <c r="L297" s="8" t="s">
        <v>2083</v>
      </c>
      <c r="M297" s="8" t="s">
        <v>2012</v>
      </c>
      <c r="N297" s="8" t="s">
        <v>1969</v>
      </c>
      <c r="O297" s="8">
        <v>4101</v>
      </c>
      <c r="P297" s="8" t="s">
        <v>2037</v>
      </c>
      <c r="Q297" s="1" t="s">
        <v>381</v>
      </c>
      <c r="R297" s="1">
        <v>1</v>
      </c>
      <c r="S297" s="8">
        <v>1</v>
      </c>
      <c r="T297" s="10">
        <v>44197</v>
      </c>
      <c r="U297" s="10">
        <v>44561</v>
      </c>
      <c r="V297" s="8" t="s">
        <v>2106</v>
      </c>
      <c r="W297" s="8" t="s">
        <v>2084</v>
      </c>
      <c r="X297" s="9"/>
      <c r="Y297" s="9">
        <f t="shared" si="45"/>
        <v>890909.90909090079</v>
      </c>
      <c r="Z297" s="9">
        <v>14168181</v>
      </c>
      <c r="AA297" s="9"/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31">
        <f t="shared" si="36"/>
        <v>15059090.909090901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  <c r="BE297" s="31">
        <f t="shared" si="37"/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31">
        <f t="shared" si="38"/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f t="shared" si="44"/>
        <v>0</v>
      </c>
      <c r="CN297" s="9">
        <v>0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31">
        <f t="shared" si="39"/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31">
        <f t="shared" si="40"/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f t="shared" si="41"/>
        <v>0</v>
      </c>
      <c r="EM297" s="9">
        <v>0</v>
      </c>
      <c r="EN297" s="9">
        <v>0</v>
      </c>
      <c r="EO297" s="9">
        <v>0</v>
      </c>
      <c r="EP297" s="9">
        <v>0</v>
      </c>
      <c r="EQ297" s="9">
        <v>0</v>
      </c>
      <c r="ER297" s="9">
        <v>0</v>
      </c>
      <c r="ES297" s="9">
        <v>0</v>
      </c>
      <c r="ET297" s="9">
        <v>0</v>
      </c>
      <c r="EU297" s="9">
        <v>0</v>
      </c>
      <c r="EV297" s="9">
        <v>0</v>
      </c>
      <c r="EW297" s="9">
        <v>0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31">
        <f t="shared" si="42"/>
        <v>0</v>
      </c>
      <c r="FD297" s="32">
        <f t="shared" si="43"/>
        <v>15059090.909090901</v>
      </c>
    </row>
    <row r="298" spans="1:160" customFormat="1" ht="90" x14ac:dyDescent="0.25">
      <c r="A298" s="6" t="s">
        <v>592</v>
      </c>
      <c r="B298" s="6" t="s">
        <v>1145</v>
      </c>
      <c r="C298" s="6" t="s">
        <v>356</v>
      </c>
      <c r="D298" s="6" t="s">
        <v>357</v>
      </c>
      <c r="E298" s="6" t="s">
        <v>361</v>
      </c>
      <c r="F298" s="6">
        <v>198.6</v>
      </c>
      <c r="G298" s="19">
        <v>198.6</v>
      </c>
      <c r="H298" s="37">
        <v>2020520010068</v>
      </c>
      <c r="I298" s="8" t="s">
        <v>2180</v>
      </c>
      <c r="J298" s="8" t="s">
        <v>2181</v>
      </c>
      <c r="K298" s="8"/>
      <c r="L298" s="8" t="s">
        <v>2083</v>
      </c>
      <c r="M298" s="11" t="s">
        <v>2012</v>
      </c>
      <c r="N298" s="11" t="s">
        <v>1969</v>
      </c>
      <c r="O298" s="11">
        <v>4101</v>
      </c>
      <c r="P298" s="11" t="s">
        <v>2037</v>
      </c>
      <c r="Q298" s="2" t="s">
        <v>382</v>
      </c>
      <c r="R298" s="2">
        <v>1</v>
      </c>
      <c r="S298" s="11">
        <v>1</v>
      </c>
      <c r="T298" s="10">
        <v>44197</v>
      </c>
      <c r="U298" s="10">
        <v>44561</v>
      </c>
      <c r="V298" s="11" t="s">
        <v>2107</v>
      </c>
      <c r="W298" s="8" t="s">
        <v>2084</v>
      </c>
      <c r="X298" s="9"/>
      <c r="Y298" s="9">
        <f t="shared" si="45"/>
        <v>890909.90909090079</v>
      </c>
      <c r="Z298" s="9">
        <v>14168181</v>
      </c>
      <c r="AA298" s="9"/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31">
        <f t="shared" si="36"/>
        <v>15059090.909090901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  <c r="BE298" s="31">
        <f t="shared" si="37"/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31">
        <f t="shared" si="38"/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f t="shared" si="44"/>
        <v>0</v>
      </c>
      <c r="CN298" s="9">
        <v>0</v>
      </c>
      <c r="CO298" s="9">
        <v>0</v>
      </c>
      <c r="CP298" s="9">
        <v>0</v>
      </c>
      <c r="CQ298" s="9">
        <v>0</v>
      </c>
      <c r="CR298" s="9">
        <v>0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0</v>
      </c>
      <c r="CY298" s="9">
        <v>0</v>
      </c>
      <c r="CZ298" s="9">
        <v>0</v>
      </c>
      <c r="DA298" s="9">
        <v>0</v>
      </c>
      <c r="DB298" s="9">
        <v>0</v>
      </c>
      <c r="DC298" s="9">
        <v>0</v>
      </c>
      <c r="DD298" s="31">
        <f t="shared" si="39"/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31">
        <f t="shared" si="40"/>
        <v>0</v>
      </c>
      <c r="DV298" s="9">
        <v>0</v>
      </c>
      <c r="DW298" s="9">
        <v>0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0</v>
      </c>
      <c r="EG298" s="9">
        <v>0</v>
      </c>
      <c r="EH298" s="9">
        <v>0</v>
      </c>
      <c r="EI298" s="9">
        <v>0</v>
      </c>
      <c r="EJ298" s="9">
        <v>0</v>
      </c>
      <c r="EK298" s="9">
        <v>0</v>
      </c>
      <c r="EL298" s="9">
        <f t="shared" si="41"/>
        <v>0</v>
      </c>
      <c r="EM298" s="9">
        <v>0</v>
      </c>
      <c r="EN298" s="9">
        <v>0</v>
      </c>
      <c r="EO298" s="9">
        <v>0</v>
      </c>
      <c r="EP298" s="9">
        <v>0</v>
      </c>
      <c r="EQ298" s="9">
        <v>0</v>
      </c>
      <c r="ER298" s="9">
        <v>0</v>
      </c>
      <c r="ES298" s="9">
        <v>0</v>
      </c>
      <c r="ET298" s="9">
        <v>0</v>
      </c>
      <c r="EU298" s="9">
        <v>0</v>
      </c>
      <c r="EV298" s="9">
        <v>0</v>
      </c>
      <c r="EW298" s="9">
        <v>0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31">
        <f t="shared" si="42"/>
        <v>0</v>
      </c>
      <c r="FD298" s="32">
        <f t="shared" si="43"/>
        <v>15059090.909090901</v>
      </c>
    </row>
    <row r="299" spans="1:160" customFormat="1" ht="75" x14ac:dyDescent="0.25">
      <c r="A299" s="6" t="s">
        <v>592</v>
      </c>
      <c r="B299" s="6" t="s">
        <v>1145</v>
      </c>
      <c r="C299" s="6" t="s">
        <v>356</v>
      </c>
      <c r="D299" s="6" t="s">
        <v>357</v>
      </c>
      <c r="E299" s="6" t="s">
        <v>361</v>
      </c>
      <c r="F299" s="6">
        <v>198.6</v>
      </c>
      <c r="G299" s="19">
        <v>198.6</v>
      </c>
      <c r="H299" s="37">
        <v>2020520010068</v>
      </c>
      <c r="I299" s="8" t="s">
        <v>2180</v>
      </c>
      <c r="J299" s="8" t="s">
        <v>2181</v>
      </c>
      <c r="K299" s="8"/>
      <c r="L299" s="8" t="s">
        <v>2083</v>
      </c>
      <c r="M299" s="11" t="s">
        <v>2012</v>
      </c>
      <c r="N299" s="11" t="s">
        <v>1969</v>
      </c>
      <c r="O299" s="11">
        <v>4101</v>
      </c>
      <c r="P299" s="11" t="s">
        <v>2037</v>
      </c>
      <c r="Q299" s="2" t="s">
        <v>384</v>
      </c>
      <c r="R299" s="2">
        <v>1</v>
      </c>
      <c r="S299" s="11">
        <v>1</v>
      </c>
      <c r="T299" s="10">
        <v>44197</v>
      </c>
      <c r="U299" s="10">
        <v>44561</v>
      </c>
      <c r="V299" s="11" t="s">
        <v>2108</v>
      </c>
      <c r="W299" s="8" t="s">
        <v>2084</v>
      </c>
      <c r="X299" s="9"/>
      <c r="Y299" s="9">
        <f t="shared" si="45"/>
        <v>890909.90909090079</v>
      </c>
      <c r="Z299" s="9">
        <v>14168181</v>
      </c>
      <c r="AA299" s="9"/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31">
        <f t="shared" si="36"/>
        <v>15059090.909090901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31">
        <f t="shared" si="37"/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31">
        <f t="shared" si="38"/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f t="shared" si="44"/>
        <v>0</v>
      </c>
      <c r="CN299" s="9">
        <v>0</v>
      </c>
      <c r="CO299" s="9">
        <v>0</v>
      </c>
      <c r="CP299" s="9">
        <v>0</v>
      </c>
      <c r="CQ299" s="9">
        <v>0</v>
      </c>
      <c r="CR299" s="9">
        <v>0</v>
      </c>
      <c r="CS299" s="9">
        <v>0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31">
        <f t="shared" si="39"/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31">
        <f t="shared" si="40"/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0</v>
      </c>
      <c r="ED299" s="9">
        <v>0</v>
      </c>
      <c r="EE299" s="9">
        <v>0</v>
      </c>
      <c r="EF299" s="9">
        <v>0</v>
      </c>
      <c r="EG299" s="9">
        <v>0</v>
      </c>
      <c r="EH299" s="9">
        <v>0</v>
      </c>
      <c r="EI299" s="9">
        <v>0</v>
      </c>
      <c r="EJ299" s="9">
        <v>0</v>
      </c>
      <c r="EK299" s="9">
        <v>0</v>
      </c>
      <c r="EL299" s="9">
        <f t="shared" si="41"/>
        <v>0</v>
      </c>
      <c r="EM299" s="9">
        <v>0</v>
      </c>
      <c r="EN299" s="9">
        <v>0</v>
      </c>
      <c r="EO299" s="9">
        <v>0</v>
      </c>
      <c r="EP299" s="9">
        <v>0</v>
      </c>
      <c r="EQ299" s="9">
        <v>0</v>
      </c>
      <c r="ER299" s="9">
        <v>0</v>
      </c>
      <c r="ES299" s="9">
        <v>0</v>
      </c>
      <c r="ET299" s="9">
        <v>0</v>
      </c>
      <c r="EU299" s="9">
        <v>0</v>
      </c>
      <c r="EV299" s="9">
        <v>0</v>
      </c>
      <c r="EW299" s="9">
        <v>0</v>
      </c>
      <c r="EX299" s="9">
        <v>0</v>
      </c>
      <c r="EY299" s="9">
        <v>0</v>
      </c>
      <c r="EZ299" s="9">
        <v>0</v>
      </c>
      <c r="FA299" s="9">
        <v>0</v>
      </c>
      <c r="FB299" s="9">
        <v>0</v>
      </c>
      <c r="FC299" s="31">
        <f t="shared" si="42"/>
        <v>0</v>
      </c>
      <c r="FD299" s="32">
        <f t="shared" si="43"/>
        <v>15059090.909090901</v>
      </c>
    </row>
    <row r="300" spans="1:160" customFormat="1" ht="120" x14ac:dyDescent="0.25">
      <c r="A300" s="6" t="s">
        <v>592</v>
      </c>
      <c r="B300" s="6" t="s">
        <v>1145</v>
      </c>
      <c r="C300" s="6" t="s">
        <v>356</v>
      </c>
      <c r="D300" s="6" t="s">
        <v>357</v>
      </c>
      <c r="E300" s="6" t="s">
        <v>361</v>
      </c>
      <c r="F300" s="6">
        <v>198.6</v>
      </c>
      <c r="G300" s="19">
        <v>198.6</v>
      </c>
      <c r="H300" s="37">
        <v>2020520010068</v>
      </c>
      <c r="I300" s="8" t="s">
        <v>2180</v>
      </c>
      <c r="J300" s="8" t="s">
        <v>2181</v>
      </c>
      <c r="K300" s="8"/>
      <c r="L300" s="8" t="s">
        <v>2083</v>
      </c>
      <c r="M300" s="11" t="s">
        <v>2012</v>
      </c>
      <c r="N300" s="11" t="s">
        <v>1969</v>
      </c>
      <c r="O300" s="11">
        <v>4101</v>
      </c>
      <c r="P300" s="11" t="s">
        <v>2037</v>
      </c>
      <c r="Q300" s="2" t="s">
        <v>383</v>
      </c>
      <c r="R300" s="2">
        <v>16</v>
      </c>
      <c r="S300" s="11">
        <v>4</v>
      </c>
      <c r="T300" s="10">
        <v>44197</v>
      </c>
      <c r="U300" s="10">
        <v>44561</v>
      </c>
      <c r="V300" s="11" t="s">
        <v>2109</v>
      </c>
      <c r="W300" s="8" t="s">
        <v>2084</v>
      </c>
      <c r="X300" s="9"/>
      <c r="Y300" s="9">
        <f t="shared" si="45"/>
        <v>890909.90909090079</v>
      </c>
      <c r="Z300" s="9">
        <v>14168181</v>
      </c>
      <c r="AA300" s="9"/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31">
        <f t="shared" si="36"/>
        <v>15059090.909090901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31">
        <f t="shared" si="37"/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31">
        <f t="shared" si="38"/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9">
        <v>0</v>
      </c>
      <c r="CL300" s="9">
        <v>0</v>
      </c>
      <c r="CM300" s="9">
        <f t="shared" si="44"/>
        <v>0</v>
      </c>
      <c r="CN300" s="9">
        <v>0</v>
      </c>
      <c r="CO300" s="9">
        <v>0</v>
      </c>
      <c r="CP300" s="9">
        <v>0</v>
      </c>
      <c r="CQ300" s="9">
        <v>0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31">
        <f t="shared" si="39"/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9">
        <v>0</v>
      </c>
      <c r="DT300" s="9">
        <v>0</v>
      </c>
      <c r="DU300" s="31">
        <f t="shared" si="40"/>
        <v>0</v>
      </c>
      <c r="DV300" s="9">
        <v>0</v>
      </c>
      <c r="DW300" s="9">
        <v>0</v>
      </c>
      <c r="DX300" s="9">
        <v>0</v>
      </c>
      <c r="DY300" s="9">
        <v>0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0</v>
      </c>
      <c r="EG300" s="9">
        <v>0</v>
      </c>
      <c r="EH300" s="9">
        <v>0</v>
      </c>
      <c r="EI300" s="9">
        <v>0</v>
      </c>
      <c r="EJ300" s="9">
        <v>0</v>
      </c>
      <c r="EK300" s="9">
        <v>0</v>
      </c>
      <c r="EL300" s="9">
        <f t="shared" si="41"/>
        <v>0</v>
      </c>
      <c r="EM300" s="9">
        <v>0</v>
      </c>
      <c r="EN300" s="9">
        <v>0</v>
      </c>
      <c r="EO300" s="9">
        <v>0</v>
      </c>
      <c r="EP300" s="9">
        <v>0</v>
      </c>
      <c r="EQ300" s="9">
        <v>0</v>
      </c>
      <c r="ER300" s="9">
        <v>0</v>
      </c>
      <c r="ES300" s="9">
        <v>0</v>
      </c>
      <c r="ET300" s="9">
        <v>0</v>
      </c>
      <c r="EU300" s="9">
        <v>0</v>
      </c>
      <c r="EV300" s="9">
        <v>0</v>
      </c>
      <c r="EW300" s="9">
        <v>0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31">
        <f t="shared" si="42"/>
        <v>0</v>
      </c>
      <c r="FD300" s="32">
        <f t="shared" si="43"/>
        <v>15059090.909090901</v>
      </c>
    </row>
    <row r="301" spans="1:160" customFormat="1" ht="90" x14ac:dyDescent="0.25">
      <c r="A301" s="6" t="s">
        <v>592</v>
      </c>
      <c r="B301" s="6" t="s">
        <v>1145</v>
      </c>
      <c r="C301" s="6" t="s">
        <v>356</v>
      </c>
      <c r="D301" s="6" t="s">
        <v>357</v>
      </c>
      <c r="E301" s="6" t="s">
        <v>361</v>
      </c>
      <c r="F301" s="6">
        <v>198.6</v>
      </c>
      <c r="G301" s="19">
        <v>198.6</v>
      </c>
      <c r="H301" s="37">
        <v>2020520010068</v>
      </c>
      <c r="I301" s="8" t="s">
        <v>2180</v>
      </c>
      <c r="J301" s="8" t="s">
        <v>2181</v>
      </c>
      <c r="K301" s="8"/>
      <c r="L301" s="8" t="s">
        <v>2083</v>
      </c>
      <c r="M301" s="11" t="s">
        <v>2012</v>
      </c>
      <c r="N301" s="11" t="s">
        <v>1969</v>
      </c>
      <c r="O301" s="11">
        <v>4101</v>
      </c>
      <c r="P301" s="11" t="s">
        <v>2037</v>
      </c>
      <c r="Q301" s="2" t="s">
        <v>385</v>
      </c>
      <c r="R301" s="2">
        <v>1</v>
      </c>
      <c r="S301" s="11">
        <v>1</v>
      </c>
      <c r="T301" s="10">
        <v>44197</v>
      </c>
      <c r="U301" s="10">
        <v>44561</v>
      </c>
      <c r="V301" s="11" t="s">
        <v>2110</v>
      </c>
      <c r="W301" s="8" t="s">
        <v>2084</v>
      </c>
      <c r="X301" s="9"/>
      <c r="Y301" s="9">
        <f t="shared" si="45"/>
        <v>890909.90909090079</v>
      </c>
      <c r="Z301" s="9">
        <v>14168181</v>
      </c>
      <c r="AA301" s="9"/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31">
        <f t="shared" si="36"/>
        <v>15059090.909090901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31">
        <f t="shared" si="37"/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31">
        <f t="shared" si="38"/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f t="shared" si="44"/>
        <v>0</v>
      </c>
      <c r="CN301" s="9">
        <v>0</v>
      </c>
      <c r="CO301" s="9">
        <v>0</v>
      </c>
      <c r="CP301" s="9">
        <v>0</v>
      </c>
      <c r="CQ301" s="9">
        <v>0</v>
      </c>
      <c r="CR301" s="9">
        <v>0</v>
      </c>
      <c r="CS301" s="9">
        <v>0</v>
      </c>
      <c r="CT301" s="9">
        <v>0</v>
      </c>
      <c r="CU301" s="9">
        <v>0</v>
      </c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31">
        <f t="shared" si="39"/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31">
        <f t="shared" si="40"/>
        <v>0</v>
      </c>
      <c r="DV301" s="9">
        <v>0</v>
      </c>
      <c r="DW301" s="9">
        <v>0</v>
      </c>
      <c r="DX301" s="9">
        <v>0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0</v>
      </c>
      <c r="EG301" s="9">
        <v>0</v>
      </c>
      <c r="EH301" s="9">
        <v>0</v>
      </c>
      <c r="EI301" s="9">
        <v>0</v>
      </c>
      <c r="EJ301" s="9">
        <v>0</v>
      </c>
      <c r="EK301" s="9">
        <v>0</v>
      </c>
      <c r="EL301" s="9">
        <f t="shared" si="41"/>
        <v>0</v>
      </c>
      <c r="EM301" s="9">
        <v>0</v>
      </c>
      <c r="EN301" s="9">
        <v>0</v>
      </c>
      <c r="EO301" s="9">
        <v>0</v>
      </c>
      <c r="EP301" s="9">
        <v>0</v>
      </c>
      <c r="EQ301" s="9">
        <v>0</v>
      </c>
      <c r="ER301" s="9">
        <v>0</v>
      </c>
      <c r="ES301" s="9">
        <v>0</v>
      </c>
      <c r="ET301" s="9">
        <v>0</v>
      </c>
      <c r="EU301" s="9">
        <v>0</v>
      </c>
      <c r="EV301" s="9">
        <v>0</v>
      </c>
      <c r="EW301" s="9">
        <v>0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31">
        <f t="shared" si="42"/>
        <v>0</v>
      </c>
      <c r="FD301" s="32">
        <f t="shared" si="43"/>
        <v>15059090.909090901</v>
      </c>
    </row>
    <row r="302" spans="1:160" customFormat="1" ht="90" x14ac:dyDescent="0.25">
      <c r="A302" s="6" t="s">
        <v>592</v>
      </c>
      <c r="B302" s="6" t="s">
        <v>1145</v>
      </c>
      <c r="C302" s="6" t="s">
        <v>356</v>
      </c>
      <c r="D302" s="6" t="s">
        <v>357</v>
      </c>
      <c r="E302" s="6" t="s">
        <v>361</v>
      </c>
      <c r="F302" s="6">
        <v>198.6</v>
      </c>
      <c r="G302" s="19">
        <v>198.6</v>
      </c>
      <c r="H302" s="37">
        <v>2020520010068</v>
      </c>
      <c r="I302" s="8" t="s">
        <v>2180</v>
      </c>
      <c r="J302" s="8" t="s">
        <v>2181</v>
      </c>
      <c r="K302" s="8"/>
      <c r="L302" s="8" t="s">
        <v>2083</v>
      </c>
      <c r="M302" s="11" t="s">
        <v>2012</v>
      </c>
      <c r="N302" s="11" t="s">
        <v>1969</v>
      </c>
      <c r="O302" s="11">
        <v>4101</v>
      </c>
      <c r="P302" s="11" t="s">
        <v>2037</v>
      </c>
      <c r="Q302" s="2" t="s">
        <v>386</v>
      </c>
      <c r="R302" s="2">
        <v>1</v>
      </c>
      <c r="S302" s="11">
        <v>1</v>
      </c>
      <c r="T302" s="10">
        <v>44197</v>
      </c>
      <c r="U302" s="10">
        <v>44561</v>
      </c>
      <c r="V302" s="11" t="s">
        <v>2111</v>
      </c>
      <c r="W302" s="8" t="s">
        <v>2084</v>
      </c>
      <c r="X302" s="9"/>
      <c r="Y302" s="9">
        <f t="shared" si="45"/>
        <v>890900.90909090079</v>
      </c>
      <c r="Z302" s="9">
        <v>14168190</v>
      </c>
      <c r="AA302" s="9"/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31">
        <f t="shared" si="36"/>
        <v>15059090.909090901</v>
      </c>
      <c r="AO302" s="9">
        <v>0</v>
      </c>
      <c r="AP302" s="9"/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31">
        <f t="shared" si="37"/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31">
        <f t="shared" si="38"/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9">
        <v>0</v>
      </c>
      <c r="CM302" s="9">
        <f t="shared" si="44"/>
        <v>0</v>
      </c>
      <c r="CN302" s="9">
        <v>0</v>
      </c>
      <c r="CO302" s="9">
        <v>0</v>
      </c>
      <c r="CP302" s="9">
        <v>0</v>
      </c>
      <c r="CQ302" s="9">
        <v>0</v>
      </c>
      <c r="CR302" s="9">
        <v>0</v>
      </c>
      <c r="CS302" s="9">
        <v>0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31">
        <f t="shared" si="39"/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0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31">
        <f t="shared" si="40"/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0</v>
      </c>
      <c r="EG302" s="9">
        <v>0</v>
      </c>
      <c r="EH302" s="9">
        <v>0</v>
      </c>
      <c r="EI302" s="9">
        <v>0</v>
      </c>
      <c r="EJ302" s="9">
        <v>0</v>
      </c>
      <c r="EK302" s="9">
        <v>0</v>
      </c>
      <c r="EL302" s="9">
        <f t="shared" si="41"/>
        <v>0</v>
      </c>
      <c r="EM302" s="9">
        <v>0</v>
      </c>
      <c r="EN302" s="9">
        <v>0</v>
      </c>
      <c r="EO302" s="9">
        <v>0</v>
      </c>
      <c r="EP302" s="9">
        <v>0</v>
      </c>
      <c r="EQ302" s="9">
        <v>0</v>
      </c>
      <c r="ER302" s="9">
        <v>0</v>
      </c>
      <c r="ES302" s="9">
        <v>0</v>
      </c>
      <c r="ET302" s="9">
        <v>0</v>
      </c>
      <c r="EU302" s="9">
        <v>0</v>
      </c>
      <c r="EV302" s="9">
        <v>0</v>
      </c>
      <c r="EW302" s="9">
        <v>0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31">
        <f t="shared" si="42"/>
        <v>0</v>
      </c>
      <c r="FD302" s="32">
        <f t="shared" si="43"/>
        <v>15059090.909090901</v>
      </c>
    </row>
    <row r="303" spans="1:160" customFormat="1" ht="60" hidden="1" x14ac:dyDescent="0.25">
      <c r="A303" s="6" t="s">
        <v>592</v>
      </c>
      <c r="B303" s="6" t="s">
        <v>391</v>
      </c>
      <c r="C303" s="6" t="s">
        <v>387</v>
      </c>
      <c r="D303" s="6" t="s">
        <v>389</v>
      </c>
      <c r="E303" s="6" t="s">
        <v>388</v>
      </c>
      <c r="F303" s="6">
        <v>17518</v>
      </c>
      <c r="G303" s="19">
        <v>18662</v>
      </c>
      <c r="H303" s="37">
        <v>2020520010049</v>
      </c>
      <c r="I303" s="8" t="s">
        <v>2138</v>
      </c>
      <c r="J303" s="8" t="s">
        <v>2139</v>
      </c>
      <c r="K303" s="11"/>
      <c r="L303" s="11"/>
      <c r="M303" s="11" t="s">
        <v>2019</v>
      </c>
      <c r="N303" s="11" t="s">
        <v>1970</v>
      </c>
      <c r="O303" s="11">
        <v>4001</v>
      </c>
      <c r="P303" s="11" t="s">
        <v>2043</v>
      </c>
      <c r="Q303" s="2" t="s">
        <v>390</v>
      </c>
      <c r="R303" s="2">
        <v>1</v>
      </c>
      <c r="S303" s="11" t="s">
        <v>1939</v>
      </c>
      <c r="T303" s="12" t="s">
        <v>1484</v>
      </c>
      <c r="U303" s="12" t="s">
        <v>1485</v>
      </c>
      <c r="V303" s="11"/>
      <c r="W303" s="11"/>
      <c r="X303" s="9">
        <v>45100000</v>
      </c>
      <c r="Y303" s="9"/>
      <c r="Z303" s="9">
        <v>0</v>
      </c>
      <c r="AA303" s="9"/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31">
        <f t="shared" si="36"/>
        <v>45100000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31">
        <f t="shared" si="37"/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31">
        <f t="shared" si="38"/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f t="shared" si="44"/>
        <v>0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31">
        <f t="shared" si="39"/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31">
        <f t="shared" si="40"/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9">
        <v>0</v>
      </c>
      <c r="EB303" s="9">
        <v>0</v>
      </c>
      <c r="EC303" s="9">
        <v>0</v>
      </c>
      <c r="ED303" s="9">
        <v>0</v>
      </c>
      <c r="EE303" s="9">
        <v>0</v>
      </c>
      <c r="EF303" s="9">
        <v>0</v>
      </c>
      <c r="EG303" s="9">
        <v>0</v>
      </c>
      <c r="EH303" s="9">
        <v>0</v>
      </c>
      <c r="EI303" s="9">
        <v>0</v>
      </c>
      <c r="EJ303" s="9">
        <v>0</v>
      </c>
      <c r="EK303" s="9">
        <v>0</v>
      </c>
      <c r="EL303" s="9">
        <f t="shared" si="41"/>
        <v>0</v>
      </c>
      <c r="EM303" s="9">
        <v>0</v>
      </c>
      <c r="EN303" s="9">
        <v>0</v>
      </c>
      <c r="EO303" s="9">
        <v>0</v>
      </c>
      <c r="EP303" s="9">
        <v>0</v>
      </c>
      <c r="EQ303" s="9">
        <v>0</v>
      </c>
      <c r="ER303" s="9">
        <v>0</v>
      </c>
      <c r="ES303" s="9">
        <v>0</v>
      </c>
      <c r="ET303" s="9">
        <v>0</v>
      </c>
      <c r="EU303" s="9">
        <v>0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31">
        <f t="shared" si="42"/>
        <v>0</v>
      </c>
      <c r="FD303" s="32">
        <f t="shared" si="43"/>
        <v>45100000</v>
      </c>
    </row>
    <row r="304" spans="1:160" customFormat="1" ht="60" hidden="1" x14ac:dyDescent="0.25">
      <c r="A304" s="6" t="s">
        <v>592</v>
      </c>
      <c r="B304" s="6" t="s">
        <v>391</v>
      </c>
      <c r="C304" s="6" t="s">
        <v>387</v>
      </c>
      <c r="D304" s="6" t="s">
        <v>389</v>
      </c>
      <c r="E304" s="6" t="s">
        <v>388</v>
      </c>
      <c r="F304" s="6">
        <v>17518</v>
      </c>
      <c r="G304" s="19">
        <v>18662</v>
      </c>
      <c r="H304" s="37">
        <v>2020520010049</v>
      </c>
      <c r="I304" s="8" t="s">
        <v>2138</v>
      </c>
      <c r="J304" s="8" t="s">
        <v>2139</v>
      </c>
      <c r="K304" s="11"/>
      <c r="L304" s="11"/>
      <c r="M304" s="11" t="s">
        <v>2019</v>
      </c>
      <c r="N304" s="11" t="s">
        <v>1970</v>
      </c>
      <c r="O304" s="11">
        <v>4001</v>
      </c>
      <c r="P304" s="11" t="s">
        <v>2043</v>
      </c>
      <c r="Q304" s="2" t="s">
        <v>392</v>
      </c>
      <c r="R304" s="2">
        <v>720</v>
      </c>
      <c r="S304" s="11">
        <v>280</v>
      </c>
      <c r="T304" s="12" t="s">
        <v>1485</v>
      </c>
      <c r="U304" s="12" t="s">
        <v>1486</v>
      </c>
      <c r="V304" s="11"/>
      <c r="W304" s="11"/>
      <c r="X304" s="9">
        <v>0</v>
      </c>
      <c r="Y304" s="9"/>
      <c r="Z304" s="9">
        <v>0</v>
      </c>
      <c r="AA304" s="9"/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31">
        <f t="shared" si="36"/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31">
        <f t="shared" si="37"/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31">
        <f t="shared" si="38"/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f t="shared" si="44"/>
        <v>0</v>
      </c>
      <c r="CN304" s="9">
        <v>0</v>
      </c>
      <c r="CO304" s="9">
        <v>0</v>
      </c>
      <c r="CP304" s="9">
        <v>0</v>
      </c>
      <c r="CQ304" s="9">
        <v>0</v>
      </c>
      <c r="CR304" s="9">
        <v>0</v>
      </c>
      <c r="CS304" s="9">
        <v>0</v>
      </c>
      <c r="CT304" s="9">
        <v>0</v>
      </c>
      <c r="CU304" s="9">
        <v>0</v>
      </c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31">
        <f t="shared" si="39"/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0</v>
      </c>
      <c r="DT304" s="9">
        <v>0</v>
      </c>
      <c r="DU304" s="31">
        <f t="shared" si="40"/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0</v>
      </c>
      <c r="EG304" s="9">
        <v>0</v>
      </c>
      <c r="EH304" s="9">
        <v>0</v>
      </c>
      <c r="EI304" s="9">
        <v>0</v>
      </c>
      <c r="EJ304" s="9">
        <v>0</v>
      </c>
      <c r="EK304" s="9">
        <v>0</v>
      </c>
      <c r="EL304" s="9">
        <f t="shared" si="41"/>
        <v>0</v>
      </c>
      <c r="EM304" s="9">
        <v>0</v>
      </c>
      <c r="EN304" s="9">
        <v>0</v>
      </c>
      <c r="EO304" s="9">
        <v>0</v>
      </c>
      <c r="EP304" s="9">
        <v>0</v>
      </c>
      <c r="EQ304" s="9">
        <v>0</v>
      </c>
      <c r="ER304" s="9">
        <v>0</v>
      </c>
      <c r="ES304" s="9">
        <v>0</v>
      </c>
      <c r="ET304" s="9">
        <v>0</v>
      </c>
      <c r="EU304" s="9">
        <v>0</v>
      </c>
      <c r="EV304" s="9">
        <v>0</v>
      </c>
      <c r="EW304" s="9">
        <v>0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31">
        <f t="shared" si="42"/>
        <v>0</v>
      </c>
      <c r="FD304" s="32">
        <f t="shared" si="43"/>
        <v>0</v>
      </c>
    </row>
    <row r="305" spans="1:160" customFormat="1" ht="60" hidden="1" x14ac:dyDescent="0.25">
      <c r="A305" s="6" t="s">
        <v>592</v>
      </c>
      <c r="B305" s="6" t="s">
        <v>391</v>
      </c>
      <c r="C305" s="6" t="s">
        <v>387</v>
      </c>
      <c r="D305" s="6" t="s">
        <v>389</v>
      </c>
      <c r="E305" s="6" t="s">
        <v>388</v>
      </c>
      <c r="F305" s="6">
        <v>17518</v>
      </c>
      <c r="G305" s="19">
        <v>18662</v>
      </c>
      <c r="H305" s="37">
        <v>2020520010049</v>
      </c>
      <c r="I305" s="8" t="s">
        <v>2138</v>
      </c>
      <c r="J305" s="8" t="s">
        <v>2139</v>
      </c>
      <c r="K305" s="11"/>
      <c r="L305" s="11"/>
      <c r="M305" s="11" t="s">
        <v>2019</v>
      </c>
      <c r="N305" s="11" t="s">
        <v>1970</v>
      </c>
      <c r="O305" s="11">
        <v>4001</v>
      </c>
      <c r="P305" s="11" t="s">
        <v>2043</v>
      </c>
      <c r="Q305" s="2" t="s">
        <v>395</v>
      </c>
      <c r="R305" s="2">
        <v>900</v>
      </c>
      <c r="S305" s="11">
        <v>300</v>
      </c>
      <c r="T305" s="12" t="s">
        <v>1486</v>
      </c>
      <c r="U305" s="12" t="s">
        <v>1487</v>
      </c>
      <c r="V305" s="11"/>
      <c r="W305" s="11"/>
      <c r="X305" s="9">
        <v>0</v>
      </c>
      <c r="Y305" s="9"/>
      <c r="Z305" s="9">
        <v>0</v>
      </c>
      <c r="AA305" s="9"/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31">
        <f t="shared" si="36"/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0</v>
      </c>
      <c r="BE305" s="31">
        <f t="shared" si="37"/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31">
        <f t="shared" si="38"/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f t="shared" si="44"/>
        <v>0</v>
      </c>
      <c r="CN305" s="9">
        <v>0</v>
      </c>
      <c r="CO305" s="9">
        <v>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31">
        <f t="shared" si="39"/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31">
        <f t="shared" si="40"/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f t="shared" si="41"/>
        <v>0</v>
      </c>
      <c r="EM305" s="9">
        <v>0</v>
      </c>
      <c r="EN305" s="9">
        <v>0</v>
      </c>
      <c r="EO305" s="9">
        <v>0</v>
      </c>
      <c r="EP305" s="9">
        <v>0</v>
      </c>
      <c r="EQ305" s="9">
        <v>0</v>
      </c>
      <c r="ER305" s="9">
        <v>0</v>
      </c>
      <c r="ES305" s="9">
        <v>0</v>
      </c>
      <c r="ET305" s="9">
        <v>0</v>
      </c>
      <c r="EU305" s="9">
        <v>0</v>
      </c>
      <c r="EV305" s="9">
        <v>0</v>
      </c>
      <c r="EW305" s="9">
        <v>0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31">
        <f t="shared" si="42"/>
        <v>0</v>
      </c>
      <c r="FD305" s="32">
        <f t="shared" si="43"/>
        <v>0</v>
      </c>
    </row>
    <row r="306" spans="1:160" customFormat="1" ht="75" hidden="1" x14ac:dyDescent="0.25">
      <c r="A306" s="6" t="s">
        <v>592</v>
      </c>
      <c r="B306" s="6" t="s">
        <v>391</v>
      </c>
      <c r="C306" s="6" t="s">
        <v>387</v>
      </c>
      <c r="D306" s="6" t="s">
        <v>389</v>
      </c>
      <c r="E306" s="6" t="s">
        <v>388</v>
      </c>
      <c r="F306" s="6">
        <v>17518</v>
      </c>
      <c r="G306" s="19">
        <v>18662</v>
      </c>
      <c r="H306" s="37"/>
      <c r="I306" s="11"/>
      <c r="J306" s="11"/>
      <c r="K306" s="11"/>
      <c r="L306" s="11"/>
      <c r="M306" s="11" t="s">
        <v>2019</v>
      </c>
      <c r="N306" s="11" t="s">
        <v>1970</v>
      </c>
      <c r="O306" s="11">
        <v>4001</v>
      </c>
      <c r="P306" s="11" t="s">
        <v>2043</v>
      </c>
      <c r="Q306" s="2" t="s">
        <v>393</v>
      </c>
      <c r="R306" s="2">
        <v>180</v>
      </c>
      <c r="S306" s="11">
        <v>50</v>
      </c>
      <c r="T306" s="12" t="s">
        <v>1487</v>
      </c>
      <c r="U306" s="12" t="s">
        <v>1488</v>
      </c>
      <c r="V306" s="11"/>
      <c r="W306" s="11"/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31">
        <f t="shared" si="36"/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31">
        <f t="shared" si="37"/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31">
        <f t="shared" si="38"/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f t="shared" si="44"/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0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31">
        <f t="shared" si="39"/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31">
        <f t="shared" si="40"/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9">
        <v>0</v>
      </c>
      <c r="EB306" s="9">
        <v>0</v>
      </c>
      <c r="EC306" s="9">
        <v>0</v>
      </c>
      <c r="ED306" s="9">
        <v>0</v>
      </c>
      <c r="EE306" s="9">
        <v>0</v>
      </c>
      <c r="EF306" s="9">
        <v>0</v>
      </c>
      <c r="EG306" s="9">
        <v>0</v>
      </c>
      <c r="EH306" s="9">
        <v>0</v>
      </c>
      <c r="EI306" s="9">
        <v>0</v>
      </c>
      <c r="EJ306" s="9">
        <v>0</v>
      </c>
      <c r="EK306" s="9">
        <v>0</v>
      </c>
      <c r="EL306" s="9">
        <f t="shared" si="41"/>
        <v>0</v>
      </c>
      <c r="EM306" s="9">
        <v>0</v>
      </c>
      <c r="EN306" s="9">
        <v>0</v>
      </c>
      <c r="EO306" s="9">
        <v>0</v>
      </c>
      <c r="EP306" s="9">
        <v>0</v>
      </c>
      <c r="EQ306" s="9">
        <v>0</v>
      </c>
      <c r="ER306" s="9">
        <v>0</v>
      </c>
      <c r="ES306" s="9">
        <v>0</v>
      </c>
      <c r="ET306" s="9">
        <v>0</v>
      </c>
      <c r="EU306" s="9">
        <v>0</v>
      </c>
      <c r="EV306" s="9">
        <v>0</v>
      </c>
      <c r="EW306" s="9">
        <v>0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31">
        <f t="shared" si="42"/>
        <v>0</v>
      </c>
      <c r="FD306" s="32">
        <f t="shared" si="43"/>
        <v>0</v>
      </c>
    </row>
    <row r="307" spans="1:160" customFormat="1" ht="60" hidden="1" x14ac:dyDescent="0.25">
      <c r="A307" s="6" t="s">
        <v>592</v>
      </c>
      <c r="B307" s="6" t="s">
        <v>391</v>
      </c>
      <c r="C307" s="6" t="s">
        <v>387</v>
      </c>
      <c r="D307" s="6" t="s">
        <v>389</v>
      </c>
      <c r="E307" s="6" t="s">
        <v>388</v>
      </c>
      <c r="F307" s="6">
        <v>17518</v>
      </c>
      <c r="G307" s="19">
        <v>18662</v>
      </c>
      <c r="H307" s="37"/>
      <c r="I307" s="11"/>
      <c r="J307" s="11"/>
      <c r="K307" s="11"/>
      <c r="L307" s="11"/>
      <c r="M307" s="11" t="s">
        <v>2019</v>
      </c>
      <c r="N307" s="11" t="s">
        <v>1970</v>
      </c>
      <c r="O307" s="11">
        <v>4001</v>
      </c>
      <c r="P307" s="11" t="s">
        <v>2043</v>
      </c>
      <c r="Q307" s="2" t="s">
        <v>394</v>
      </c>
      <c r="R307" s="2">
        <v>80</v>
      </c>
      <c r="S307" s="11">
        <v>25</v>
      </c>
      <c r="T307" s="12" t="s">
        <v>1488</v>
      </c>
      <c r="U307" s="12" t="s">
        <v>1489</v>
      </c>
      <c r="V307" s="11"/>
      <c r="W307" s="11"/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31">
        <f t="shared" si="36"/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31">
        <f t="shared" si="37"/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31">
        <f t="shared" si="38"/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f t="shared" si="44"/>
        <v>0</v>
      </c>
      <c r="CN307" s="9">
        <v>0</v>
      </c>
      <c r="CO307" s="9">
        <v>0</v>
      </c>
      <c r="CP307" s="9">
        <v>0</v>
      </c>
      <c r="CQ307" s="9">
        <v>0</v>
      </c>
      <c r="CR307" s="9">
        <v>0</v>
      </c>
      <c r="CS307" s="9">
        <v>0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31">
        <f t="shared" si="39"/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31">
        <f t="shared" si="40"/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0</v>
      </c>
      <c r="EI307" s="9">
        <v>0</v>
      </c>
      <c r="EJ307" s="9">
        <v>0</v>
      </c>
      <c r="EK307" s="9">
        <v>0</v>
      </c>
      <c r="EL307" s="9">
        <f t="shared" si="41"/>
        <v>0</v>
      </c>
      <c r="EM307" s="9">
        <v>0</v>
      </c>
      <c r="EN307" s="9">
        <v>0</v>
      </c>
      <c r="EO307" s="9">
        <v>0</v>
      </c>
      <c r="EP307" s="9">
        <v>0</v>
      </c>
      <c r="EQ307" s="9">
        <v>0</v>
      </c>
      <c r="ER307" s="9">
        <v>0</v>
      </c>
      <c r="ES307" s="9">
        <v>0</v>
      </c>
      <c r="ET307" s="9">
        <v>0</v>
      </c>
      <c r="EU307" s="9">
        <v>0</v>
      </c>
      <c r="EV307" s="9">
        <v>0</v>
      </c>
      <c r="EW307" s="9">
        <v>0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31">
        <f t="shared" si="42"/>
        <v>0</v>
      </c>
      <c r="FD307" s="32">
        <f t="shared" si="43"/>
        <v>0</v>
      </c>
    </row>
    <row r="308" spans="1:160" customFormat="1" ht="60" hidden="1" x14ac:dyDescent="0.25">
      <c r="A308" s="6" t="s">
        <v>592</v>
      </c>
      <c r="B308" s="6" t="s">
        <v>391</v>
      </c>
      <c r="C308" s="6" t="s">
        <v>387</v>
      </c>
      <c r="D308" s="6" t="s">
        <v>389</v>
      </c>
      <c r="E308" s="6" t="s">
        <v>388</v>
      </c>
      <c r="F308" s="6">
        <v>17518</v>
      </c>
      <c r="G308" s="19">
        <v>18662</v>
      </c>
      <c r="H308" s="37"/>
      <c r="I308" s="11"/>
      <c r="J308" s="11"/>
      <c r="K308" s="11"/>
      <c r="L308" s="11"/>
      <c r="M308" s="11" t="s">
        <v>2019</v>
      </c>
      <c r="N308" s="11" t="s">
        <v>1970</v>
      </c>
      <c r="O308" s="11">
        <v>4001</v>
      </c>
      <c r="P308" s="11" t="s">
        <v>2043</v>
      </c>
      <c r="Q308" s="2" t="s">
        <v>396</v>
      </c>
      <c r="R308" s="2">
        <v>50</v>
      </c>
      <c r="S308" s="11">
        <v>10</v>
      </c>
      <c r="T308" s="12" t="s">
        <v>1489</v>
      </c>
      <c r="U308" s="12" t="s">
        <v>1490</v>
      </c>
      <c r="V308" s="11"/>
      <c r="W308" s="11"/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31">
        <f t="shared" si="36"/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0</v>
      </c>
      <c r="BD308" s="9">
        <v>0</v>
      </c>
      <c r="BE308" s="31">
        <f t="shared" si="37"/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31">
        <f t="shared" si="38"/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0</v>
      </c>
      <c r="CH308" s="9">
        <v>0</v>
      </c>
      <c r="CI308" s="9">
        <v>0</v>
      </c>
      <c r="CJ308" s="9">
        <v>0</v>
      </c>
      <c r="CK308" s="9">
        <v>0</v>
      </c>
      <c r="CL308" s="9">
        <v>0</v>
      </c>
      <c r="CM308" s="9">
        <f t="shared" si="44"/>
        <v>0</v>
      </c>
      <c r="CN308" s="9">
        <v>0</v>
      </c>
      <c r="CO308" s="9">
        <v>0</v>
      </c>
      <c r="CP308" s="9">
        <v>0</v>
      </c>
      <c r="CQ308" s="9">
        <v>0</v>
      </c>
      <c r="CR308" s="9">
        <v>0</v>
      </c>
      <c r="CS308" s="9">
        <v>0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31">
        <f t="shared" si="39"/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31">
        <f t="shared" si="40"/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0</v>
      </c>
      <c r="ED308" s="9">
        <v>0</v>
      </c>
      <c r="EE308" s="9">
        <v>0</v>
      </c>
      <c r="EF308" s="9">
        <v>0</v>
      </c>
      <c r="EG308" s="9">
        <v>0</v>
      </c>
      <c r="EH308" s="9">
        <v>0</v>
      </c>
      <c r="EI308" s="9">
        <v>0</v>
      </c>
      <c r="EJ308" s="9">
        <v>0</v>
      </c>
      <c r="EK308" s="9">
        <v>0</v>
      </c>
      <c r="EL308" s="9">
        <f t="shared" si="41"/>
        <v>0</v>
      </c>
      <c r="EM308" s="9">
        <v>0</v>
      </c>
      <c r="EN308" s="9">
        <v>0</v>
      </c>
      <c r="EO308" s="9">
        <v>0</v>
      </c>
      <c r="EP308" s="9">
        <v>0</v>
      </c>
      <c r="EQ308" s="9">
        <v>0</v>
      </c>
      <c r="ER308" s="9">
        <v>0</v>
      </c>
      <c r="ES308" s="9">
        <v>0</v>
      </c>
      <c r="ET308" s="9">
        <v>0</v>
      </c>
      <c r="EU308" s="9">
        <v>0</v>
      </c>
      <c r="EV308" s="9">
        <v>0</v>
      </c>
      <c r="EW308" s="9">
        <v>0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31">
        <f t="shared" si="42"/>
        <v>0</v>
      </c>
      <c r="FD308" s="32">
        <f t="shared" si="43"/>
        <v>0</v>
      </c>
    </row>
    <row r="309" spans="1:160" customFormat="1" ht="105" hidden="1" x14ac:dyDescent="0.25">
      <c r="A309" s="6" t="s">
        <v>592</v>
      </c>
      <c r="B309" s="6" t="s">
        <v>391</v>
      </c>
      <c r="C309" s="6" t="s">
        <v>387</v>
      </c>
      <c r="D309" s="6" t="s">
        <v>389</v>
      </c>
      <c r="E309" s="6" t="s">
        <v>397</v>
      </c>
      <c r="F309" s="6">
        <v>6544</v>
      </c>
      <c r="G309" s="19">
        <v>7297</v>
      </c>
      <c r="H309" s="37"/>
      <c r="I309" s="11"/>
      <c r="J309" s="11"/>
      <c r="K309" s="11"/>
      <c r="L309" s="11"/>
      <c r="M309" s="11" t="s">
        <v>2019</v>
      </c>
      <c r="N309" s="11" t="s">
        <v>1970</v>
      </c>
      <c r="O309" s="11">
        <v>4001</v>
      </c>
      <c r="P309" s="11" t="s">
        <v>2043</v>
      </c>
      <c r="Q309" s="2" t="s">
        <v>398</v>
      </c>
      <c r="R309" s="2">
        <v>900</v>
      </c>
      <c r="S309" s="11">
        <v>300</v>
      </c>
      <c r="T309" s="12" t="s">
        <v>1490</v>
      </c>
      <c r="U309" s="12" t="s">
        <v>1491</v>
      </c>
      <c r="V309" s="11"/>
      <c r="W309" s="11"/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31">
        <f t="shared" si="36"/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  <c r="BD309" s="9">
        <v>0</v>
      </c>
      <c r="BE309" s="31">
        <f t="shared" si="37"/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31">
        <f t="shared" si="38"/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0</v>
      </c>
      <c r="CK309" s="9">
        <v>0</v>
      </c>
      <c r="CL309" s="9">
        <v>0</v>
      </c>
      <c r="CM309" s="9">
        <f t="shared" si="44"/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31">
        <f t="shared" si="39"/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9">
        <v>0</v>
      </c>
      <c r="DT309" s="9">
        <v>0</v>
      </c>
      <c r="DU309" s="31">
        <f t="shared" si="40"/>
        <v>0</v>
      </c>
      <c r="DV309" s="9">
        <v>0</v>
      </c>
      <c r="DW309" s="9">
        <v>0</v>
      </c>
      <c r="DX309" s="9">
        <v>0</v>
      </c>
      <c r="DY309" s="9">
        <v>0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0</v>
      </c>
      <c r="EF309" s="9">
        <v>0</v>
      </c>
      <c r="EG309" s="9">
        <v>0</v>
      </c>
      <c r="EH309" s="9">
        <v>0</v>
      </c>
      <c r="EI309" s="9">
        <v>0</v>
      </c>
      <c r="EJ309" s="9">
        <v>0</v>
      </c>
      <c r="EK309" s="9">
        <v>0</v>
      </c>
      <c r="EL309" s="9">
        <f t="shared" si="41"/>
        <v>0</v>
      </c>
      <c r="EM309" s="9">
        <v>0</v>
      </c>
      <c r="EN309" s="9">
        <v>0</v>
      </c>
      <c r="EO309" s="9">
        <v>0</v>
      </c>
      <c r="EP309" s="9">
        <v>0</v>
      </c>
      <c r="EQ309" s="9">
        <v>0</v>
      </c>
      <c r="ER309" s="9">
        <v>0</v>
      </c>
      <c r="ES309" s="9">
        <v>0</v>
      </c>
      <c r="ET309" s="9">
        <v>0</v>
      </c>
      <c r="EU309" s="9">
        <v>0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31">
        <f t="shared" si="42"/>
        <v>0</v>
      </c>
      <c r="FD309" s="32">
        <f t="shared" si="43"/>
        <v>0</v>
      </c>
    </row>
    <row r="310" spans="1:160" customFormat="1" ht="90" hidden="1" x14ac:dyDescent="0.25">
      <c r="A310" s="6" t="s">
        <v>592</v>
      </c>
      <c r="B310" s="6" t="s">
        <v>391</v>
      </c>
      <c r="C310" s="6" t="s">
        <v>387</v>
      </c>
      <c r="D310" s="6" t="s">
        <v>389</v>
      </c>
      <c r="E310" s="6" t="s">
        <v>397</v>
      </c>
      <c r="F310" s="6">
        <v>6544</v>
      </c>
      <c r="G310" s="19">
        <v>7297</v>
      </c>
      <c r="H310" s="37"/>
      <c r="I310" s="11"/>
      <c r="J310" s="11"/>
      <c r="K310" s="11"/>
      <c r="L310" s="11"/>
      <c r="M310" s="11" t="s">
        <v>2019</v>
      </c>
      <c r="N310" s="11" t="s">
        <v>1970</v>
      </c>
      <c r="O310" s="11">
        <v>4001</v>
      </c>
      <c r="P310" s="11" t="s">
        <v>2043</v>
      </c>
      <c r="Q310" s="2" t="s">
        <v>399</v>
      </c>
      <c r="R310" s="2">
        <v>100</v>
      </c>
      <c r="S310" s="11">
        <v>40</v>
      </c>
      <c r="T310" s="12" t="s">
        <v>1491</v>
      </c>
      <c r="U310" s="12" t="s">
        <v>1492</v>
      </c>
      <c r="V310" s="11"/>
      <c r="W310" s="11"/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31">
        <f t="shared" si="36"/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31">
        <f t="shared" si="37"/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31">
        <f t="shared" si="38"/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f t="shared" si="44"/>
        <v>0</v>
      </c>
      <c r="CN310" s="9">
        <v>0</v>
      </c>
      <c r="CO310" s="9">
        <v>0</v>
      </c>
      <c r="CP310" s="9">
        <v>0</v>
      </c>
      <c r="CQ310" s="9">
        <v>0</v>
      </c>
      <c r="CR310" s="9">
        <v>0</v>
      </c>
      <c r="CS310" s="9">
        <v>0</v>
      </c>
      <c r="CT310" s="9">
        <v>0</v>
      </c>
      <c r="CU310" s="9">
        <v>0</v>
      </c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31">
        <f t="shared" si="39"/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31">
        <f t="shared" si="40"/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0</v>
      </c>
      <c r="EG310" s="9">
        <v>0</v>
      </c>
      <c r="EH310" s="9">
        <v>0</v>
      </c>
      <c r="EI310" s="9">
        <v>0</v>
      </c>
      <c r="EJ310" s="9">
        <v>0</v>
      </c>
      <c r="EK310" s="9">
        <v>0</v>
      </c>
      <c r="EL310" s="9">
        <f t="shared" si="41"/>
        <v>0</v>
      </c>
      <c r="EM310" s="9">
        <v>0</v>
      </c>
      <c r="EN310" s="9">
        <v>0</v>
      </c>
      <c r="EO310" s="9">
        <v>0</v>
      </c>
      <c r="EP310" s="9">
        <v>0</v>
      </c>
      <c r="EQ310" s="9">
        <v>0</v>
      </c>
      <c r="ER310" s="9">
        <v>0</v>
      </c>
      <c r="ES310" s="9">
        <v>0</v>
      </c>
      <c r="ET310" s="9">
        <v>0</v>
      </c>
      <c r="EU310" s="9">
        <v>0</v>
      </c>
      <c r="EV310" s="9">
        <v>0</v>
      </c>
      <c r="EW310" s="9">
        <v>0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31">
        <f t="shared" si="42"/>
        <v>0</v>
      </c>
      <c r="FD310" s="32">
        <f t="shared" si="43"/>
        <v>0</v>
      </c>
    </row>
    <row r="311" spans="1:160" customFormat="1" ht="75" hidden="1" x14ac:dyDescent="0.25">
      <c r="A311" s="6" t="s">
        <v>592</v>
      </c>
      <c r="B311" s="6" t="s">
        <v>391</v>
      </c>
      <c r="C311" s="6" t="s">
        <v>387</v>
      </c>
      <c r="D311" s="6" t="s">
        <v>389</v>
      </c>
      <c r="E311" s="6" t="s">
        <v>397</v>
      </c>
      <c r="F311" s="6">
        <v>6544</v>
      </c>
      <c r="G311" s="19">
        <v>7297</v>
      </c>
      <c r="H311" s="37"/>
      <c r="I311" s="11"/>
      <c r="J311" s="11"/>
      <c r="K311" s="11"/>
      <c r="L311" s="11"/>
      <c r="M311" s="11" t="s">
        <v>2019</v>
      </c>
      <c r="N311" s="11" t="s">
        <v>1970</v>
      </c>
      <c r="O311" s="11">
        <v>4001</v>
      </c>
      <c r="P311" s="11" t="s">
        <v>2043</v>
      </c>
      <c r="Q311" s="2" t="s">
        <v>400</v>
      </c>
      <c r="R311" s="2">
        <v>50</v>
      </c>
      <c r="S311" s="11">
        <v>20</v>
      </c>
      <c r="T311" s="12" t="s">
        <v>1492</v>
      </c>
      <c r="U311" s="12" t="s">
        <v>1493</v>
      </c>
      <c r="V311" s="11"/>
      <c r="W311" s="11"/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31">
        <f t="shared" si="36"/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  <c r="BD311" s="9">
        <v>0</v>
      </c>
      <c r="BE311" s="31">
        <f t="shared" si="37"/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31">
        <f t="shared" si="38"/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9">
        <v>0</v>
      </c>
      <c r="CM311" s="9">
        <f t="shared" si="44"/>
        <v>0</v>
      </c>
      <c r="CN311" s="9">
        <v>0</v>
      </c>
      <c r="CO311" s="9">
        <v>0</v>
      </c>
      <c r="CP311" s="9">
        <v>0</v>
      </c>
      <c r="CQ311" s="9">
        <v>0</v>
      </c>
      <c r="CR311" s="9">
        <v>0</v>
      </c>
      <c r="CS311" s="9">
        <v>0</v>
      </c>
      <c r="CT311" s="9">
        <v>0</v>
      </c>
      <c r="CU311" s="9">
        <v>0</v>
      </c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31">
        <f t="shared" si="39"/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</v>
      </c>
      <c r="DR311" s="9">
        <v>0</v>
      </c>
      <c r="DS311" s="9">
        <v>0</v>
      </c>
      <c r="DT311" s="9">
        <v>0</v>
      </c>
      <c r="DU311" s="31">
        <f t="shared" si="40"/>
        <v>0</v>
      </c>
      <c r="DV311" s="9">
        <v>0</v>
      </c>
      <c r="DW311" s="9">
        <v>0</v>
      </c>
      <c r="DX311" s="9">
        <v>0</v>
      </c>
      <c r="DY311" s="9">
        <v>0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0</v>
      </c>
      <c r="EG311" s="9">
        <v>0</v>
      </c>
      <c r="EH311" s="9">
        <v>0</v>
      </c>
      <c r="EI311" s="9">
        <v>0</v>
      </c>
      <c r="EJ311" s="9">
        <v>0</v>
      </c>
      <c r="EK311" s="9">
        <v>0</v>
      </c>
      <c r="EL311" s="9">
        <f t="shared" si="41"/>
        <v>0</v>
      </c>
      <c r="EM311" s="9">
        <v>0</v>
      </c>
      <c r="EN311" s="9">
        <v>0</v>
      </c>
      <c r="EO311" s="9">
        <v>0</v>
      </c>
      <c r="EP311" s="9">
        <v>0</v>
      </c>
      <c r="EQ311" s="9">
        <v>0</v>
      </c>
      <c r="ER311" s="9">
        <v>0</v>
      </c>
      <c r="ES311" s="9">
        <v>0</v>
      </c>
      <c r="ET311" s="9">
        <v>0</v>
      </c>
      <c r="EU311" s="9">
        <v>0</v>
      </c>
      <c r="EV311" s="9">
        <v>0</v>
      </c>
      <c r="EW311" s="9">
        <v>0</v>
      </c>
      <c r="EX311" s="9">
        <v>0</v>
      </c>
      <c r="EY311" s="9">
        <v>0</v>
      </c>
      <c r="EZ311" s="9">
        <v>0</v>
      </c>
      <c r="FA311" s="9">
        <v>0</v>
      </c>
      <c r="FB311" s="9">
        <v>0</v>
      </c>
      <c r="FC311" s="31">
        <f t="shared" si="42"/>
        <v>0</v>
      </c>
      <c r="FD311" s="32">
        <f t="shared" si="43"/>
        <v>0</v>
      </c>
    </row>
    <row r="312" spans="1:160" customFormat="1" ht="75" hidden="1" x14ac:dyDescent="0.25">
      <c r="A312" s="6" t="s">
        <v>592</v>
      </c>
      <c r="B312" s="6" t="s">
        <v>391</v>
      </c>
      <c r="C312" s="6" t="s">
        <v>387</v>
      </c>
      <c r="D312" s="6" t="s">
        <v>389</v>
      </c>
      <c r="E312" s="6" t="s">
        <v>397</v>
      </c>
      <c r="F312" s="6">
        <v>6544</v>
      </c>
      <c r="G312" s="19">
        <v>7297</v>
      </c>
      <c r="H312" s="37"/>
      <c r="I312" s="11"/>
      <c r="J312" s="11"/>
      <c r="K312" s="11"/>
      <c r="L312" s="11"/>
      <c r="M312" s="11" t="s">
        <v>2019</v>
      </c>
      <c r="N312" s="11" t="s">
        <v>1970</v>
      </c>
      <c r="O312" s="11">
        <v>4001</v>
      </c>
      <c r="P312" s="11" t="s">
        <v>2043</v>
      </c>
      <c r="Q312" s="2" t="s">
        <v>401</v>
      </c>
      <c r="R312" s="2">
        <v>100</v>
      </c>
      <c r="S312" s="11">
        <v>40</v>
      </c>
      <c r="T312" s="12" t="s">
        <v>1493</v>
      </c>
      <c r="U312" s="12" t="s">
        <v>1494</v>
      </c>
      <c r="V312" s="11"/>
      <c r="W312" s="11"/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31">
        <f t="shared" si="36"/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0</v>
      </c>
      <c r="BC312" s="9">
        <v>0</v>
      </c>
      <c r="BD312" s="9">
        <v>0</v>
      </c>
      <c r="BE312" s="31">
        <f t="shared" si="37"/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31">
        <f t="shared" si="38"/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f t="shared" si="44"/>
        <v>0</v>
      </c>
      <c r="CN312" s="9">
        <v>0</v>
      </c>
      <c r="CO312" s="9">
        <v>0</v>
      </c>
      <c r="CP312" s="9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31">
        <f t="shared" si="39"/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31">
        <f t="shared" si="40"/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0</v>
      </c>
      <c r="EG312" s="9">
        <v>0</v>
      </c>
      <c r="EH312" s="9">
        <v>0</v>
      </c>
      <c r="EI312" s="9">
        <v>0</v>
      </c>
      <c r="EJ312" s="9">
        <v>0</v>
      </c>
      <c r="EK312" s="9">
        <v>0</v>
      </c>
      <c r="EL312" s="9">
        <f t="shared" si="41"/>
        <v>0</v>
      </c>
      <c r="EM312" s="9">
        <v>0</v>
      </c>
      <c r="EN312" s="9">
        <v>0</v>
      </c>
      <c r="EO312" s="9">
        <v>0</v>
      </c>
      <c r="EP312" s="9">
        <v>0</v>
      </c>
      <c r="EQ312" s="9">
        <v>0</v>
      </c>
      <c r="ER312" s="9">
        <v>0</v>
      </c>
      <c r="ES312" s="9">
        <v>0</v>
      </c>
      <c r="ET312" s="9">
        <v>0</v>
      </c>
      <c r="EU312" s="9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31">
        <f t="shared" si="42"/>
        <v>0</v>
      </c>
      <c r="FD312" s="32">
        <f t="shared" si="43"/>
        <v>0</v>
      </c>
    </row>
    <row r="313" spans="1:160" customFormat="1" ht="60" hidden="1" x14ac:dyDescent="0.25">
      <c r="A313" s="6" t="s">
        <v>592</v>
      </c>
      <c r="B313" s="6" t="s">
        <v>391</v>
      </c>
      <c r="C313" s="6" t="s">
        <v>387</v>
      </c>
      <c r="D313" s="6" t="s">
        <v>389</v>
      </c>
      <c r="E313" s="6" t="s">
        <v>397</v>
      </c>
      <c r="F313" s="6">
        <v>6544</v>
      </c>
      <c r="G313" s="19">
        <v>7297</v>
      </c>
      <c r="H313" s="37"/>
      <c r="I313" s="11"/>
      <c r="J313" s="11"/>
      <c r="K313" s="11"/>
      <c r="L313" s="11"/>
      <c r="M313" s="11" t="s">
        <v>2019</v>
      </c>
      <c r="N313" s="11" t="s">
        <v>1970</v>
      </c>
      <c r="O313" s="11">
        <v>4001</v>
      </c>
      <c r="P313" s="11" t="s">
        <v>2043</v>
      </c>
      <c r="Q313" s="2" t="s">
        <v>402</v>
      </c>
      <c r="R313" s="2">
        <v>1</v>
      </c>
      <c r="S313" s="11">
        <v>1</v>
      </c>
      <c r="T313" s="12" t="s">
        <v>1494</v>
      </c>
      <c r="U313" s="12" t="s">
        <v>1495</v>
      </c>
      <c r="V313" s="11"/>
      <c r="W313" s="11"/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31">
        <f t="shared" si="36"/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  <c r="BD313" s="9">
        <v>0</v>
      </c>
      <c r="BE313" s="31">
        <f t="shared" si="37"/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31">
        <f t="shared" si="38"/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0</v>
      </c>
      <c r="CM313" s="9">
        <f t="shared" si="44"/>
        <v>0</v>
      </c>
      <c r="CN313" s="9">
        <v>0</v>
      </c>
      <c r="CO313" s="9">
        <v>0</v>
      </c>
      <c r="CP313" s="9">
        <v>0</v>
      </c>
      <c r="CQ313" s="9">
        <v>0</v>
      </c>
      <c r="CR313" s="9">
        <v>0</v>
      </c>
      <c r="CS313" s="9">
        <v>0</v>
      </c>
      <c r="CT313" s="9">
        <v>0</v>
      </c>
      <c r="CU313" s="9">
        <v>0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31">
        <f t="shared" si="39"/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31">
        <f t="shared" si="40"/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0</v>
      </c>
      <c r="EG313" s="9">
        <v>0</v>
      </c>
      <c r="EH313" s="9">
        <v>0</v>
      </c>
      <c r="EI313" s="9">
        <v>0</v>
      </c>
      <c r="EJ313" s="9">
        <v>0</v>
      </c>
      <c r="EK313" s="9">
        <v>0</v>
      </c>
      <c r="EL313" s="9">
        <f t="shared" si="41"/>
        <v>0</v>
      </c>
      <c r="EM313" s="9">
        <v>0</v>
      </c>
      <c r="EN313" s="9">
        <v>0</v>
      </c>
      <c r="EO313" s="9">
        <v>0</v>
      </c>
      <c r="EP313" s="9">
        <v>0</v>
      </c>
      <c r="EQ313" s="9">
        <v>0</v>
      </c>
      <c r="ER313" s="9">
        <v>0</v>
      </c>
      <c r="ES313" s="9">
        <v>0</v>
      </c>
      <c r="ET313" s="9">
        <v>0</v>
      </c>
      <c r="EU313" s="9">
        <v>0</v>
      </c>
      <c r="EV313" s="9">
        <v>0</v>
      </c>
      <c r="EW313" s="9">
        <v>0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31">
        <f t="shared" si="42"/>
        <v>0</v>
      </c>
      <c r="FD313" s="32">
        <f t="shared" si="43"/>
        <v>0</v>
      </c>
    </row>
    <row r="314" spans="1:160" customFormat="1" ht="75" hidden="1" x14ac:dyDescent="0.25">
      <c r="A314" s="6" t="s">
        <v>592</v>
      </c>
      <c r="B314" s="6" t="s">
        <v>391</v>
      </c>
      <c r="C314" s="6" t="s">
        <v>387</v>
      </c>
      <c r="D314" s="6" t="s">
        <v>389</v>
      </c>
      <c r="E314" s="6" t="s">
        <v>397</v>
      </c>
      <c r="F314" s="6">
        <v>6544</v>
      </c>
      <c r="G314" s="19">
        <v>7297</v>
      </c>
      <c r="H314" s="37"/>
      <c r="I314" s="11"/>
      <c r="J314" s="11"/>
      <c r="K314" s="11"/>
      <c r="L314" s="11"/>
      <c r="M314" s="11" t="s">
        <v>2019</v>
      </c>
      <c r="N314" s="11" t="s">
        <v>1970</v>
      </c>
      <c r="O314" s="11">
        <v>4001</v>
      </c>
      <c r="P314" s="11" t="s">
        <v>2043</v>
      </c>
      <c r="Q314" s="2" t="s">
        <v>403</v>
      </c>
      <c r="R314" s="2">
        <v>1</v>
      </c>
      <c r="S314" s="11">
        <v>1</v>
      </c>
      <c r="T314" s="12" t="s">
        <v>1495</v>
      </c>
      <c r="U314" s="12" t="s">
        <v>1496</v>
      </c>
      <c r="V314" s="11"/>
      <c r="W314" s="11"/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31">
        <f t="shared" si="36"/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0</v>
      </c>
      <c r="BA314" s="9">
        <v>0</v>
      </c>
      <c r="BB314" s="9">
        <v>0</v>
      </c>
      <c r="BC314" s="9">
        <v>0</v>
      </c>
      <c r="BD314" s="9">
        <v>0</v>
      </c>
      <c r="BE314" s="31">
        <f t="shared" si="37"/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31">
        <f t="shared" si="38"/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0</v>
      </c>
      <c r="CE314" s="9">
        <v>0</v>
      </c>
      <c r="CF314" s="9">
        <v>0</v>
      </c>
      <c r="CG314" s="9">
        <v>0</v>
      </c>
      <c r="CH314" s="9">
        <v>0</v>
      </c>
      <c r="CI314" s="9">
        <v>0</v>
      </c>
      <c r="CJ314" s="9">
        <v>0</v>
      </c>
      <c r="CK314" s="9">
        <v>0</v>
      </c>
      <c r="CL314" s="9">
        <v>0</v>
      </c>
      <c r="CM314" s="9">
        <f t="shared" si="44"/>
        <v>0</v>
      </c>
      <c r="CN314" s="9">
        <v>0</v>
      </c>
      <c r="CO314" s="9">
        <v>0</v>
      </c>
      <c r="CP314" s="9">
        <v>0</v>
      </c>
      <c r="CQ314" s="9">
        <v>0</v>
      </c>
      <c r="CR314" s="9">
        <v>0</v>
      </c>
      <c r="CS314" s="9">
        <v>0</v>
      </c>
      <c r="CT314" s="9">
        <v>0</v>
      </c>
      <c r="CU314" s="9">
        <v>0</v>
      </c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31">
        <f t="shared" si="39"/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0</v>
      </c>
      <c r="DS314" s="9">
        <v>0</v>
      </c>
      <c r="DT314" s="9">
        <v>0</v>
      </c>
      <c r="DU314" s="31">
        <f t="shared" si="40"/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0</v>
      </c>
      <c r="EI314" s="9">
        <v>0</v>
      </c>
      <c r="EJ314" s="9">
        <v>0</v>
      </c>
      <c r="EK314" s="9">
        <v>0</v>
      </c>
      <c r="EL314" s="9">
        <f t="shared" si="41"/>
        <v>0</v>
      </c>
      <c r="EM314" s="9">
        <v>0</v>
      </c>
      <c r="EN314" s="9">
        <v>0</v>
      </c>
      <c r="EO314" s="9">
        <v>0</v>
      </c>
      <c r="EP314" s="9">
        <v>0</v>
      </c>
      <c r="EQ314" s="9">
        <v>0</v>
      </c>
      <c r="ER314" s="9">
        <v>0</v>
      </c>
      <c r="ES314" s="9">
        <v>0</v>
      </c>
      <c r="ET314" s="9">
        <v>0</v>
      </c>
      <c r="EU314" s="9">
        <v>0</v>
      </c>
      <c r="EV314" s="9">
        <v>0</v>
      </c>
      <c r="EW314" s="9">
        <v>0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31">
        <f t="shared" si="42"/>
        <v>0</v>
      </c>
      <c r="FD314" s="32">
        <f t="shared" si="43"/>
        <v>0</v>
      </c>
    </row>
    <row r="315" spans="1:160" customFormat="1" ht="105" hidden="1" x14ac:dyDescent="0.25">
      <c r="A315" s="6" t="s">
        <v>592</v>
      </c>
      <c r="B315" s="6" t="s">
        <v>391</v>
      </c>
      <c r="C315" s="6" t="s">
        <v>387</v>
      </c>
      <c r="D315" s="6" t="s">
        <v>389</v>
      </c>
      <c r="E315" s="6" t="s">
        <v>404</v>
      </c>
      <c r="F315" s="6">
        <v>50</v>
      </c>
      <c r="G315" s="19">
        <v>25</v>
      </c>
      <c r="H315" s="37"/>
      <c r="I315" s="11"/>
      <c r="J315" s="11"/>
      <c r="K315" s="11"/>
      <c r="L315" s="11"/>
      <c r="M315" s="11" t="s">
        <v>2019</v>
      </c>
      <c r="N315" s="11" t="s">
        <v>1970</v>
      </c>
      <c r="O315" s="11">
        <v>4001</v>
      </c>
      <c r="P315" s="11" t="s">
        <v>2043</v>
      </c>
      <c r="Q315" s="2" t="s">
        <v>405</v>
      </c>
      <c r="R315" s="2">
        <v>50</v>
      </c>
      <c r="S315" s="11">
        <v>20</v>
      </c>
      <c r="T315" s="12" t="s">
        <v>1496</v>
      </c>
      <c r="U315" s="12" t="s">
        <v>1497</v>
      </c>
      <c r="V315" s="11"/>
      <c r="W315" s="11"/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31">
        <f t="shared" si="36"/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0</v>
      </c>
      <c r="BA315" s="9">
        <v>0</v>
      </c>
      <c r="BB315" s="9">
        <v>0</v>
      </c>
      <c r="BC315" s="9">
        <v>0</v>
      </c>
      <c r="BD315" s="9">
        <v>0</v>
      </c>
      <c r="BE315" s="31">
        <f t="shared" si="37"/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</v>
      </c>
      <c r="BT315" s="9">
        <v>0</v>
      </c>
      <c r="BU315" s="9">
        <v>0</v>
      </c>
      <c r="BV315" s="31">
        <f t="shared" si="38"/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0</v>
      </c>
      <c r="CE315" s="9">
        <v>0</v>
      </c>
      <c r="CF315" s="9">
        <v>0</v>
      </c>
      <c r="CG315" s="9">
        <v>0</v>
      </c>
      <c r="CH315" s="9">
        <v>0</v>
      </c>
      <c r="CI315" s="9">
        <v>0</v>
      </c>
      <c r="CJ315" s="9">
        <v>0</v>
      </c>
      <c r="CK315" s="9">
        <v>0</v>
      </c>
      <c r="CL315" s="9">
        <v>0</v>
      </c>
      <c r="CM315" s="9">
        <f t="shared" si="44"/>
        <v>0</v>
      </c>
      <c r="CN315" s="9">
        <v>0</v>
      </c>
      <c r="CO315" s="9">
        <v>0</v>
      </c>
      <c r="CP315" s="9">
        <v>0</v>
      </c>
      <c r="CQ315" s="9">
        <v>0</v>
      </c>
      <c r="CR315" s="9">
        <v>0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31">
        <f t="shared" si="39"/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31">
        <f t="shared" si="40"/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0</v>
      </c>
      <c r="EG315" s="9">
        <v>0</v>
      </c>
      <c r="EH315" s="9">
        <v>0</v>
      </c>
      <c r="EI315" s="9">
        <v>0</v>
      </c>
      <c r="EJ315" s="9">
        <v>0</v>
      </c>
      <c r="EK315" s="9">
        <v>0</v>
      </c>
      <c r="EL315" s="9">
        <f t="shared" si="41"/>
        <v>0</v>
      </c>
      <c r="EM315" s="9">
        <v>0</v>
      </c>
      <c r="EN315" s="9">
        <v>0</v>
      </c>
      <c r="EO315" s="9">
        <v>0</v>
      </c>
      <c r="EP315" s="9">
        <v>0</v>
      </c>
      <c r="EQ315" s="9">
        <v>0</v>
      </c>
      <c r="ER315" s="9">
        <v>0</v>
      </c>
      <c r="ES315" s="9">
        <v>0</v>
      </c>
      <c r="ET315" s="9">
        <v>0</v>
      </c>
      <c r="EU315" s="9">
        <v>0</v>
      </c>
      <c r="EV315" s="9">
        <v>0</v>
      </c>
      <c r="EW315" s="9">
        <v>0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31">
        <f t="shared" si="42"/>
        <v>0</v>
      </c>
      <c r="FD315" s="32">
        <f t="shared" si="43"/>
        <v>0</v>
      </c>
    </row>
    <row r="316" spans="1:160" s="4" customFormat="1" ht="75" hidden="1" x14ac:dyDescent="0.25">
      <c r="A316" s="7" t="s">
        <v>592</v>
      </c>
      <c r="B316" s="7" t="s">
        <v>1144</v>
      </c>
      <c r="C316" s="7" t="s">
        <v>406</v>
      </c>
      <c r="D316" s="7" t="s">
        <v>408</v>
      </c>
      <c r="E316" s="7" t="s">
        <v>407</v>
      </c>
      <c r="F316" s="7">
        <v>45.93</v>
      </c>
      <c r="G316" s="19">
        <v>33.25</v>
      </c>
      <c r="H316" s="37"/>
      <c r="I316" s="11"/>
      <c r="J316" s="11"/>
      <c r="K316" s="11"/>
      <c r="L316" s="11"/>
      <c r="M316" s="11" t="s">
        <v>2019</v>
      </c>
      <c r="N316" s="11" t="s">
        <v>1971</v>
      </c>
      <c r="O316" s="11">
        <v>4003</v>
      </c>
      <c r="P316" s="11" t="s">
        <v>2043</v>
      </c>
      <c r="Q316" s="2" t="s">
        <v>409</v>
      </c>
      <c r="R316" s="2">
        <v>4138</v>
      </c>
      <c r="S316" s="11">
        <v>1000</v>
      </c>
      <c r="T316" s="12" t="s">
        <v>1497</v>
      </c>
      <c r="U316" s="12" t="s">
        <v>1498</v>
      </c>
      <c r="V316" s="11"/>
      <c r="W316" s="11"/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31">
        <f t="shared" si="36"/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0</v>
      </c>
      <c r="BC316" s="9">
        <v>0</v>
      </c>
      <c r="BD316" s="9">
        <v>0</v>
      </c>
      <c r="BE316" s="31">
        <f t="shared" si="37"/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31">
        <f t="shared" si="38"/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0</v>
      </c>
      <c r="CH316" s="9">
        <v>0</v>
      </c>
      <c r="CI316" s="9">
        <v>0</v>
      </c>
      <c r="CJ316" s="9">
        <v>0</v>
      </c>
      <c r="CK316" s="9">
        <v>0</v>
      </c>
      <c r="CL316" s="9">
        <v>0</v>
      </c>
      <c r="CM316" s="9">
        <f t="shared" si="44"/>
        <v>0</v>
      </c>
      <c r="CN316" s="9">
        <v>0</v>
      </c>
      <c r="CO316" s="9">
        <v>0</v>
      </c>
      <c r="CP316" s="9">
        <v>0</v>
      </c>
      <c r="CQ316" s="9">
        <v>0</v>
      </c>
      <c r="CR316" s="9">
        <v>0</v>
      </c>
      <c r="CS316" s="9">
        <v>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</v>
      </c>
      <c r="CZ316" s="9">
        <v>0</v>
      </c>
      <c r="DA316" s="9">
        <v>0</v>
      </c>
      <c r="DB316" s="9">
        <v>0</v>
      </c>
      <c r="DC316" s="9">
        <v>0</v>
      </c>
      <c r="DD316" s="31">
        <f t="shared" si="39"/>
        <v>0</v>
      </c>
      <c r="DE316" s="9">
        <v>0</v>
      </c>
      <c r="DF316" s="9">
        <v>0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31">
        <f t="shared" si="40"/>
        <v>0</v>
      </c>
      <c r="DV316" s="9">
        <v>0</v>
      </c>
      <c r="DW316" s="9">
        <v>0</v>
      </c>
      <c r="DX316" s="9">
        <v>0</v>
      </c>
      <c r="DY316" s="9">
        <v>0</v>
      </c>
      <c r="DZ316" s="9">
        <v>0</v>
      </c>
      <c r="EA316" s="9">
        <v>0</v>
      </c>
      <c r="EB316" s="9">
        <v>0</v>
      </c>
      <c r="EC316" s="9">
        <v>0</v>
      </c>
      <c r="ED316" s="9">
        <v>0</v>
      </c>
      <c r="EE316" s="9">
        <v>0</v>
      </c>
      <c r="EF316" s="9">
        <v>0</v>
      </c>
      <c r="EG316" s="9">
        <v>0</v>
      </c>
      <c r="EH316" s="9">
        <v>0</v>
      </c>
      <c r="EI316" s="9">
        <v>0</v>
      </c>
      <c r="EJ316" s="9">
        <v>0</v>
      </c>
      <c r="EK316" s="9">
        <v>0</v>
      </c>
      <c r="EL316" s="9">
        <f t="shared" si="41"/>
        <v>0</v>
      </c>
      <c r="EM316" s="9">
        <v>0</v>
      </c>
      <c r="EN316" s="9">
        <v>0</v>
      </c>
      <c r="EO316" s="9">
        <v>0</v>
      </c>
      <c r="EP316" s="9">
        <v>0</v>
      </c>
      <c r="EQ316" s="9">
        <v>0</v>
      </c>
      <c r="ER316" s="9">
        <v>0</v>
      </c>
      <c r="ES316" s="9">
        <v>0</v>
      </c>
      <c r="ET316" s="9">
        <v>0</v>
      </c>
      <c r="EU316" s="9">
        <v>0</v>
      </c>
      <c r="EV316" s="9">
        <v>0</v>
      </c>
      <c r="EW316" s="9">
        <v>0</v>
      </c>
      <c r="EX316" s="9">
        <v>0</v>
      </c>
      <c r="EY316" s="9">
        <v>0</v>
      </c>
      <c r="EZ316" s="9">
        <v>0</v>
      </c>
      <c r="FA316" s="9">
        <v>0</v>
      </c>
      <c r="FB316" s="9">
        <v>0</v>
      </c>
      <c r="FC316" s="31">
        <f t="shared" si="42"/>
        <v>0</v>
      </c>
      <c r="FD316" s="32">
        <f t="shared" si="43"/>
        <v>0</v>
      </c>
    </row>
    <row r="317" spans="1:160" customFormat="1" ht="75" hidden="1" x14ac:dyDescent="0.25">
      <c r="A317" s="6" t="s">
        <v>592</v>
      </c>
      <c r="B317" s="7" t="s">
        <v>1144</v>
      </c>
      <c r="C317" s="6" t="s">
        <v>406</v>
      </c>
      <c r="D317" s="6" t="s">
        <v>408</v>
      </c>
      <c r="E317" s="6" t="s">
        <v>407</v>
      </c>
      <c r="F317" s="6">
        <v>45.93</v>
      </c>
      <c r="G317" s="19">
        <v>33.25</v>
      </c>
      <c r="H317" s="37"/>
      <c r="I317" s="11"/>
      <c r="J317" s="11"/>
      <c r="K317" s="11"/>
      <c r="L317" s="11"/>
      <c r="M317" s="11" t="s">
        <v>2019</v>
      </c>
      <c r="N317" s="11" t="s">
        <v>1971</v>
      </c>
      <c r="O317" s="11">
        <v>4003</v>
      </c>
      <c r="P317" s="11" t="s">
        <v>2043</v>
      </c>
      <c r="Q317" s="2" t="s">
        <v>410</v>
      </c>
      <c r="R317" s="2">
        <v>1</v>
      </c>
      <c r="S317" s="11">
        <v>1</v>
      </c>
      <c r="T317" s="12" t="s">
        <v>1498</v>
      </c>
      <c r="U317" s="12" t="s">
        <v>1499</v>
      </c>
      <c r="V317" s="11"/>
      <c r="W317" s="11"/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31">
        <f t="shared" si="36"/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0</v>
      </c>
      <c r="BA317" s="9">
        <v>0</v>
      </c>
      <c r="BB317" s="9">
        <v>0</v>
      </c>
      <c r="BC317" s="9">
        <v>0</v>
      </c>
      <c r="BD317" s="9">
        <v>0</v>
      </c>
      <c r="BE317" s="31">
        <f t="shared" si="37"/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31">
        <f t="shared" si="38"/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f t="shared" si="44"/>
        <v>0</v>
      </c>
      <c r="CN317" s="9">
        <v>0</v>
      </c>
      <c r="CO317" s="9">
        <v>0</v>
      </c>
      <c r="CP317" s="9">
        <v>0</v>
      </c>
      <c r="CQ317" s="9">
        <v>0</v>
      </c>
      <c r="CR317" s="9">
        <v>0</v>
      </c>
      <c r="CS317" s="9">
        <v>0</v>
      </c>
      <c r="CT317" s="9">
        <v>0</v>
      </c>
      <c r="CU317" s="9">
        <v>0</v>
      </c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31">
        <f t="shared" si="39"/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0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31">
        <f t="shared" si="40"/>
        <v>0</v>
      </c>
      <c r="DV317" s="9">
        <v>0</v>
      </c>
      <c r="DW317" s="9">
        <v>0</v>
      </c>
      <c r="DX317" s="9">
        <v>0</v>
      </c>
      <c r="DY317" s="9">
        <v>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0</v>
      </c>
      <c r="EI317" s="9">
        <v>0</v>
      </c>
      <c r="EJ317" s="9">
        <v>0</v>
      </c>
      <c r="EK317" s="9">
        <v>0</v>
      </c>
      <c r="EL317" s="9">
        <f t="shared" si="41"/>
        <v>0</v>
      </c>
      <c r="EM317" s="9">
        <v>0</v>
      </c>
      <c r="EN317" s="9">
        <v>0</v>
      </c>
      <c r="EO317" s="9">
        <v>0</v>
      </c>
      <c r="EP317" s="9">
        <v>0</v>
      </c>
      <c r="EQ317" s="9">
        <v>0</v>
      </c>
      <c r="ER317" s="9">
        <v>0</v>
      </c>
      <c r="ES317" s="9">
        <v>0</v>
      </c>
      <c r="ET317" s="9">
        <v>0</v>
      </c>
      <c r="EU317" s="9">
        <v>0</v>
      </c>
      <c r="EV317" s="9">
        <v>0</v>
      </c>
      <c r="EW317" s="9">
        <v>0</v>
      </c>
      <c r="EX317" s="9">
        <v>0</v>
      </c>
      <c r="EY317" s="9">
        <v>0</v>
      </c>
      <c r="EZ317" s="9">
        <v>0</v>
      </c>
      <c r="FA317" s="9">
        <v>0</v>
      </c>
      <c r="FB317" s="9">
        <v>0</v>
      </c>
      <c r="FC317" s="31">
        <f t="shared" si="42"/>
        <v>0</v>
      </c>
      <c r="FD317" s="32">
        <f t="shared" si="43"/>
        <v>0</v>
      </c>
    </row>
    <row r="318" spans="1:160" customFormat="1" ht="75" hidden="1" x14ac:dyDescent="0.25">
      <c r="A318" s="6" t="s">
        <v>592</v>
      </c>
      <c r="B318" s="7" t="s">
        <v>1144</v>
      </c>
      <c r="C318" s="6" t="s">
        <v>406</v>
      </c>
      <c r="D318" s="6" t="s">
        <v>408</v>
      </c>
      <c r="E318" s="6" t="s">
        <v>407</v>
      </c>
      <c r="F318" s="6">
        <v>45.93</v>
      </c>
      <c r="G318" s="19">
        <v>33.25</v>
      </c>
      <c r="H318" s="37"/>
      <c r="I318" s="8"/>
      <c r="J318" s="8"/>
      <c r="K318" s="8"/>
      <c r="L318" s="8"/>
      <c r="M318" s="8" t="s">
        <v>2019</v>
      </c>
      <c r="N318" s="8" t="s">
        <v>1971</v>
      </c>
      <c r="O318" s="8">
        <v>4003</v>
      </c>
      <c r="P318" s="8" t="s">
        <v>2043</v>
      </c>
      <c r="Q318" s="1" t="s">
        <v>411</v>
      </c>
      <c r="R318" s="1">
        <v>4138</v>
      </c>
      <c r="S318" s="8">
        <v>1000</v>
      </c>
      <c r="T318" s="10" t="s">
        <v>1499</v>
      </c>
      <c r="U318" s="10" t="s">
        <v>1500</v>
      </c>
      <c r="V318" s="8"/>
      <c r="W318" s="8"/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31">
        <f t="shared" si="36"/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  <c r="BE318" s="31">
        <f t="shared" si="37"/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31">
        <f t="shared" si="38"/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0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f t="shared" si="44"/>
        <v>0</v>
      </c>
      <c r="CN318" s="9">
        <v>0</v>
      </c>
      <c r="CO318" s="9">
        <v>0</v>
      </c>
      <c r="CP318" s="9">
        <v>0</v>
      </c>
      <c r="CQ318" s="9">
        <v>0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31">
        <f t="shared" si="39"/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0</v>
      </c>
      <c r="DO318" s="9">
        <v>0</v>
      </c>
      <c r="DP318" s="9">
        <v>0</v>
      </c>
      <c r="DQ318" s="9">
        <v>0</v>
      </c>
      <c r="DR318" s="9">
        <v>0</v>
      </c>
      <c r="DS318" s="9">
        <v>0</v>
      </c>
      <c r="DT318" s="9">
        <v>0</v>
      </c>
      <c r="DU318" s="31">
        <f t="shared" si="40"/>
        <v>0</v>
      </c>
      <c r="DV318" s="9">
        <v>0</v>
      </c>
      <c r="DW318" s="9">
        <v>0</v>
      </c>
      <c r="DX318" s="9">
        <v>0</v>
      </c>
      <c r="DY318" s="9">
        <v>0</v>
      </c>
      <c r="DZ318" s="9">
        <v>0</v>
      </c>
      <c r="EA318" s="9">
        <v>0</v>
      </c>
      <c r="EB318" s="9">
        <v>0</v>
      </c>
      <c r="EC318" s="9">
        <v>0</v>
      </c>
      <c r="ED318" s="9">
        <v>0</v>
      </c>
      <c r="EE318" s="9">
        <v>0</v>
      </c>
      <c r="EF318" s="9">
        <v>0</v>
      </c>
      <c r="EG318" s="9">
        <v>0</v>
      </c>
      <c r="EH318" s="9">
        <v>0</v>
      </c>
      <c r="EI318" s="9">
        <v>0</v>
      </c>
      <c r="EJ318" s="9">
        <v>0</v>
      </c>
      <c r="EK318" s="9">
        <v>0</v>
      </c>
      <c r="EL318" s="9">
        <f t="shared" si="41"/>
        <v>0</v>
      </c>
      <c r="EM318" s="9">
        <v>0</v>
      </c>
      <c r="EN318" s="9">
        <v>0</v>
      </c>
      <c r="EO318" s="9">
        <v>0</v>
      </c>
      <c r="EP318" s="9">
        <v>0</v>
      </c>
      <c r="EQ318" s="9">
        <v>0</v>
      </c>
      <c r="ER318" s="9">
        <v>0</v>
      </c>
      <c r="ES318" s="9">
        <v>0</v>
      </c>
      <c r="ET318" s="9">
        <v>0</v>
      </c>
      <c r="EU318" s="9">
        <v>0</v>
      </c>
      <c r="EV318" s="9">
        <v>0</v>
      </c>
      <c r="EW318" s="9">
        <v>0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31">
        <f t="shared" si="42"/>
        <v>0</v>
      </c>
      <c r="FD318" s="32">
        <f t="shared" si="43"/>
        <v>0</v>
      </c>
    </row>
    <row r="319" spans="1:160" customFormat="1" ht="75" hidden="1" x14ac:dyDescent="0.25">
      <c r="A319" s="6" t="s">
        <v>592</v>
      </c>
      <c r="B319" s="7" t="s">
        <v>1144</v>
      </c>
      <c r="C319" s="6" t="s">
        <v>406</v>
      </c>
      <c r="D319" s="6" t="s">
        <v>408</v>
      </c>
      <c r="E319" s="6" t="s">
        <v>407</v>
      </c>
      <c r="F319" s="6">
        <v>45.93</v>
      </c>
      <c r="G319" s="19">
        <v>33.25</v>
      </c>
      <c r="H319" s="37"/>
      <c r="I319" s="8"/>
      <c r="J319" s="8"/>
      <c r="K319" s="8"/>
      <c r="L319" s="8"/>
      <c r="M319" s="8" t="s">
        <v>2019</v>
      </c>
      <c r="N319" s="8" t="s">
        <v>1971</v>
      </c>
      <c r="O319" s="8">
        <v>4003</v>
      </c>
      <c r="P319" s="8" t="s">
        <v>2043</v>
      </c>
      <c r="Q319" s="1" t="s">
        <v>412</v>
      </c>
      <c r="R319" s="1">
        <v>20</v>
      </c>
      <c r="S319" s="8">
        <v>6</v>
      </c>
      <c r="T319" s="10" t="s">
        <v>1500</v>
      </c>
      <c r="U319" s="10" t="s">
        <v>1501</v>
      </c>
      <c r="V319" s="8"/>
      <c r="W319" s="8"/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31">
        <f t="shared" si="36"/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0</v>
      </c>
      <c r="BA319" s="9">
        <v>0</v>
      </c>
      <c r="BB319" s="9">
        <v>0</v>
      </c>
      <c r="BC319" s="9">
        <v>0</v>
      </c>
      <c r="BD319" s="9">
        <v>0</v>
      </c>
      <c r="BE319" s="31">
        <f t="shared" si="37"/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31">
        <f t="shared" si="38"/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f t="shared" si="44"/>
        <v>0</v>
      </c>
      <c r="CN319" s="9">
        <v>0</v>
      </c>
      <c r="CO319" s="9">
        <v>0</v>
      </c>
      <c r="CP319" s="9">
        <v>0</v>
      </c>
      <c r="CQ319" s="9">
        <v>0</v>
      </c>
      <c r="CR319" s="9">
        <v>0</v>
      </c>
      <c r="CS319" s="9">
        <v>0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31">
        <f t="shared" si="39"/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31">
        <f t="shared" si="40"/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9">
        <v>0</v>
      </c>
      <c r="EB319" s="9">
        <v>0</v>
      </c>
      <c r="EC319" s="9">
        <v>0</v>
      </c>
      <c r="ED319" s="9">
        <v>0</v>
      </c>
      <c r="EE319" s="9">
        <v>0</v>
      </c>
      <c r="EF319" s="9">
        <v>0</v>
      </c>
      <c r="EG319" s="9">
        <v>0</v>
      </c>
      <c r="EH319" s="9">
        <v>0</v>
      </c>
      <c r="EI319" s="9">
        <v>0</v>
      </c>
      <c r="EJ319" s="9">
        <v>0</v>
      </c>
      <c r="EK319" s="9">
        <v>0</v>
      </c>
      <c r="EL319" s="9">
        <f t="shared" si="41"/>
        <v>0</v>
      </c>
      <c r="EM319" s="9">
        <v>0</v>
      </c>
      <c r="EN319" s="9">
        <v>0</v>
      </c>
      <c r="EO319" s="9">
        <v>0</v>
      </c>
      <c r="EP319" s="9">
        <v>0</v>
      </c>
      <c r="EQ319" s="9">
        <v>0</v>
      </c>
      <c r="ER319" s="9">
        <v>0</v>
      </c>
      <c r="ES319" s="9">
        <v>0</v>
      </c>
      <c r="ET319" s="9">
        <v>0</v>
      </c>
      <c r="EU319" s="9">
        <v>0</v>
      </c>
      <c r="EV319" s="9">
        <v>0</v>
      </c>
      <c r="EW319" s="9">
        <v>0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31">
        <f t="shared" si="42"/>
        <v>0</v>
      </c>
      <c r="FD319" s="32">
        <f t="shared" si="43"/>
        <v>0</v>
      </c>
    </row>
    <row r="320" spans="1:160" customFormat="1" ht="75" hidden="1" x14ac:dyDescent="0.25">
      <c r="A320" s="6" t="s">
        <v>592</v>
      </c>
      <c r="B320" s="6" t="s">
        <v>1144</v>
      </c>
      <c r="C320" s="6" t="s">
        <v>406</v>
      </c>
      <c r="D320" s="6" t="s">
        <v>408</v>
      </c>
      <c r="E320" s="6" t="s">
        <v>407</v>
      </c>
      <c r="F320" s="6">
        <v>45.93</v>
      </c>
      <c r="G320" s="19">
        <v>33.25</v>
      </c>
      <c r="H320" s="37"/>
      <c r="I320" s="8"/>
      <c r="J320" s="8"/>
      <c r="K320" s="8"/>
      <c r="L320" s="8"/>
      <c r="M320" s="8" t="s">
        <v>2019</v>
      </c>
      <c r="N320" s="8" t="s">
        <v>1971</v>
      </c>
      <c r="O320" s="8">
        <v>4003</v>
      </c>
      <c r="P320" s="8" t="s">
        <v>2043</v>
      </c>
      <c r="Q320" s="1" t="s">
        <v>413</v>
      </c>
      <c r="R320" s="1">
        <v>1</v>
      </c>
      <c r="S320" s="8">
        <v>1</v>
      </c>
      <c r="T320" s="10" t="s">
        <v>1501</v>
      </c>
      <c r="U320" s="10" t="s">
        <v>1502</v>
      </c>
      <c r="V320" s="8"/>
      <c r="W320" s="8"/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31">
        <f t="shared" si="36"/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  <c r="BE320" s="31">
        <f t="shared" si="37"/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31">
        <f t="shared" si="38"/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0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f t="shared" si="44"/>
        <v>0</v>
      </c>
      <c r="CN320" s="9">
        <v>0</v>
      </c>
      <c r="CO320" s="9">
        <v>0</v>
      </c>
      <c r="CP320" s="9">
        <v>0</v>
      </c>
      <c r="CQ320" s="9">
        <v>0</v>
      </c>
      <c r="CR320" s="9">
        <v>0</v>
      </c>
      <c r="CS320" s="9">
        <v>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31">
        <f t="shared" si="39"/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31">
        <f t="shared" si="40"/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9">
        <v>0</v>
      </c>
      <c r="EB320" s="9">
        <v>0</v>
      </c>
      <c r="EC320" s="9">
        <v>0</v>
      </c>
      <c r="ED320" s="9">
        <v>0</v>
      </c>
      <c r="EE320" s="9">
        <v>0</v>
      </c>
      <c r="EF320" s="9">
        <v>0</v>
      </c>
      <c r="EG320" s="9">
        <v>0</v>
      </c>
      <c r="EH320" s="9">
        <v>0</v>
      </c>
      <c r="EI320" s="9">
        <v>0</v>
      </c>
      <c r="EJ320" s="9">
        <v>0</v>
      </c>
      <c r="EK320" s="9">
        <v>0</v>
      </c>
      <c r="EL320" s="9">
        <f t="shared" si="41"/>
        <v>0</v>
      </c>
      <c r="EM320" s="9">
        <v>0</v>
      </c>
      <c r="EN320" s="9">
        <v>0</v>
      </c>
      <c r="EO320" s="9">
        <v>0</v>
      </c>
      <c r="EP320" s="9">
        <v>0</v>
      </c>
      <c r="EQ320" s="9">
        <v>0</v>
      </c>
      <c r="ER320" s="9">
        <v>0</v>
      </c>
      <c r="ES320" s="9">
        <v>0</v>
      </c>
      <c r="ET320" s="9">
        <v>0</v>
      </c>
      <c r="EU320" s="9">
        <v>0</v>
      </c>
      <c r="EV320" s="9">
        <v>0</v>
      </c>
      <c r="EW320" s="9">
        <v>0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31">
        <f t="shared" si="42"/>
        <v>0</v>
      </c>
      <c r="FD320" s="32">
        <f t="shared" si="43"/>
        <v>0</v>
      </c>
    </row>
    <row r="321" spans="1:160" customFormat="1" ht="60" hidden="1" x14ac:dyDescent="0.25">
      <c r="A321" s="6" t="s">
        <v>592</v>
      </c>
      <c r="B321" s="6" t="s">
        <v>416</v>
      </c>
      <c r="C321" s="6" t="s">
        <v>406</v>
      </c>
      <c r="D321" s="6" t="s">
        <v>414</v>
      </c>
      <c r="E321" s="6" t="s">
        <v>1135</v>
      </c>
      <c r="F321" s="6">
        <v>11</v>
      </c>
      <c r="G321" s="19">
        <v>11.1</v>
      </c>
      <c r="H321" s="37"/>
      <c r="I321" s="8"/>
      <c r="J321" s="8"/>
      <c r="K321" s="8"/>
      <c r="L321" s="8"/>
      <c r="M321" s="8" t="s">
        <v>2019</v>
      </c>
      <c r="N321" s="8" t="s">
        <v>1971</v>
      </c>
      <c r="O321" s="8">
        <v>4003</v>
      </c>
      <c r="P321" s="8" t="s">
        <v>2043</v>
      </c>
      <c r="Q321" s="1" t="s">
        <v>415</v>
      </c>
      <c r="R321" s="1">
        <v>1</v>
      </c>
      <c r="S321" s="8">
        <v>1</v>
      </c>
      <c r="T321" s="10" t="s">
        <v>1502</v>
      </c>
      <c r="U321" s="10" t="s">
        <v>1503</v>
      </c>
      <c r="V321" s="8"/>
      <c r="W321" s="8"/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31">
        <f t="shared" si="36"/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31">
        <f t="shared" si="37"/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31">
        <f t="shared" si="38"/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0</v>
      </c>
      <c r="CF321" s="9">
        <v>0</v>
      </c>
      <c r="CG321" s="9">
        <v>0</v>
      </c>
      <c r="CH321" s="9">
        <v>0</v>
      </c>
      <c r="CI321" s="9">
        <v>0</v>
      </c>
      <c r="CJ321" s="9">
        <v>0</v>
      </c>
      <c r="CK321" s="9">
        <v>0</v>
      </c>
      <c r="CL321" s="9">
        <v>0</v>
      </c>
      <c r="CM321" s="9">
        <f t="shared" si="44"/>
        <v>0</v>
      </c>
      <c r="CN321" s="9">
        <v>0</v>
      </c>
      <c r="CO321" s="9">
        <v>0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31">
        <f t="shared" si="39"/>
        <v>0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</v>
      </c>
      <c r="DS321" s="9">
        <v>0</v>
      </c>
      <c r="DT321" s="9">
        <v>0</v>
      </c>
      <c r="DU321" s="31">
        <f t="shared" si="40"/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9">
        <v>0</v>
      </c>
      <c r="EB321" s="9">
        <v>0</v>
      </c>
      <c r="EC321" s="9">
        <v>0</v>
      </c>
      <c r="ED321" s="9">
        <v>0</v>
      </c>
      <c r="EE321" s="9">
        <v>0</v>
      </c>
      <c r="EF321" s="9">
        <v>0</v>
      </c>
      <c r="EG321" s="9">
        <v>0</v>
      </c>
      <c r="EH321" s="9">
        <v>0</v>
      </c>
      <c r="EI321" s="9">
        <v>0</v>
      </c>
      <c r="EJ321" s="9">
        <v>0</v>
      </c>
      <c r="EK321" s="9">
        <v>0</v>
      </c>
      <c r="EL321" s="9">
        <f t="shared" si="41"/>
        <v>0</v>
      </c>
      <c r="EM321" s="9">
        <v>0</v>
      </c>
      <c r="EN321" s="9">
        <v>0</v>
      </c>
      <c r="EO321" s="9">
        <v>0</v>
      </c>
      <c r="EP321" s="9">
        <v>0</v>
      </c>
      <c r="EQ321" s="9">
        <v>0</v>
      </c>
      <c r="ER321" s="9">
        <v>0</v>
      </c>
      <c r="ES321" s="9">
        <v>0</v>
      </c>
      <c r="ET321" s="9">
        <v>0</v>
      </c>
      <c r="EU321" s="9">
        <v>0</v>
      </c>
      <c r="EV321" s="9">
        <v>0</v>
      </c>
      <c r="EW321" s="9">
        <v>0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31">
        <f t="shared" si="42"/>
        <v>0</v>
      </c>
      <c r="FD321" s="32">
        <f t="shared" si="43"/>
        <v>0</v>
      </c>
    </row>
    <row r="322" spans="1:160" customFormat="1" ht="60" hidden="1" x14ac:dyDescent="0.25">
      <c r="A322" s="6" t="s">
        <v>592</v>
      </c>
      <c r="B322" s="6" t="s">
        <v>416</v>
      </c>
      <c r="C322" s="6" t="s">
        <v>406</v>
      </c>
      <c r="D322" s="6" t="s">
        <v>414</v>
      </c>
      <c r="E322" s="6" t="s">
        <v>417</v>
      </c>
      <c r="F322" s="6">
        <v>99.51</v>
      </c>
      <c r="G322" s="19">
        <v>98.5</v>
      </c>
      <c r="H322" s="37"/>
      <c r="I322" s="8"/>
      <c r="J322" s="8"/>
      <c r="K322" s="8"/>
      <c r="L322" s="8"/>
      <c r="M322" s="8" t="s">
        <v>2019</v>
      </c>
      <c r="N322" s="8" t="s">
        <v>1971</v>
      </c>
      <c r="O322" s="8">
        <v>4003</v>
      </c>
      <c r="P322" s="8" t="s">
        <v>2043</v>
      </c>
      <c r="Q322" s="1" t="s">
        <v>418</v>
      </c>
      <c r="R322" s="1">
        <v>6</v>
      </c>
      <c r="S322" s="8">
        <v>1</v>
      </c>
      <c r="T322" s="10" t="s">
        <v>1503</v>
      </c>
      <c r="U322" s="10" t="s">
        <v>1504</v>
      </c>
      <c r="V322" s="8"/>
      <c r="W322" s="8"/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31">
        <f t="shared" si="36"/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31">
        <f t="shared" si="37"/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31">
        <f t="shared" si="38"/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f t="shared" si="44"/>
        <v>0</v>
      </c>
      <c r="CN322" s="9">
        <v>0</v>
      </c>
      <c r="CO322" s="9">
        <v>0</v>
      </c>
      <c r="CP322" s="9">
        <v>0</v>
      </c>
      <c r="CQ322" s="9">
        <v>0</v>
      </c>
      <c r="CR322" s="9">
        <v>0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31">
        <f t="shared" si="39"/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31">
        <f t="shared" si="40"/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9">
        <v>0</v>
      </c>
      <c r="EB322" s="9">
        <v>0</v>
      </c>
      <c r="EC322" s="9">
        <v>0</v>
      </c>
      <c r="ED322" s="9">
        <v>0</v>
      </c>
      <c r="EE322" s="9">
        <v>0</v>
      </c>
      <c r="EF322" s="9">
        <v>0</v>
      </c>
      <c r="EG322" s="9">
        <v>0</v>
      </c>
      <c r="EH322" s="9">
        <v>0</v>
      </c>
      <c r="EI322" s="9">
        <v>0</v>
      </c>
      <c r="EJ322" s="9">
        <v>0</v>
      </c>
      <c r="EK322" s="9">
        <v>0</v>
      </c>
      <c r="EL322" s="9">
        <f t="shared" si="41"/>
        <v>0</v>
      </c>
      <c r="EM322" s="9">
        <v>0</v>
      </c>
      <c r="EN322" s="9">
        <v>0</v>
      </c>
      <c r="EO322" s="9">
        <v>0</v>
      </c>
      <c r="EP322" s="9">
        <v>0</v>
      </c>
      <c r="EQ322" s="9">
        <v>0</v>
      </c>
      <c r="ER322" s="9">
        <v>0</v>
      </c>
      <c r="ES322" s="9">
        <v>0</v>
      </c>
      <c r="ET322" s="9">
        <v>0</v>
      </c>
      <c r="EU322" s="9">
        <v>0</v>
      </c>
      <c r="EV322" s="9">
        <v>0</v>
      </c>
      <c r="EW322" s="9">
        <v>0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31">
        <f t="shared" si="42"/>
        <v>0</v>
      </c>
      <c r="FD322" s="32">
        <f t="shared" si="43"/>
        <v>0</v>
      </c>
    </row>
    <row r="323" spans="1:160" customFormat="1" ht="60" hidden="1" x14ac:dyDescent="0.25">
      <c r="A323" s="6" t="s">
        <v>592</v>
      </c>
      <c r="B323" s="6" t="s">
        <v>416</v>
      </c>
      <c r="C323" s="6" t="s">
        <v>406</v>
      </c>
      <c r="D323" s="6" t="s">
        <v>414</v>
      </c>
      <c r="E323" s="6" t="s">
        <v>429</v>
      </c>
      <c r="F323" s="6" t="s">
        <v>1203</v>
      </c>
      <c r="G323" s="19" t="s">
        <v>1940</v>
      </c>
      <c r="H323" s="37"/>
      <c r="I323" s="8"/>
      <c r="J323" s="8"/>
      <c r="K323" s="8"/>
      <c r="L323" s="8"/>
      <c r="M323" s="8" t="s">
        <v>2019</v>
      </c>
      <c r="N323" s="8" t="s">
        <v>1971</v>
      </c>
      <c r="O323" s="8">
        <v>4003</v>
      </c>
      <c r="P323" s="8" t="s">
        <v>2043</v>
      </c>
      <c r="Q323" s="1" t="s">
        <v>419</v>
      </c>
      <c r="R323" s="1">
        <v>1</v>
      </c>
      <c r="S323" s="8">
        <v>1</v>
      </c>
      <c r="T323" s="10" t="s">
        <v>1504</v>
      </c>
      <c r="U323" s="10" t="s">
        <v>1505</v>
      </c>
      <c r="V323" s="8"/>
      <c r="W323" s="8"/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31">
        <f t="shared" si="36"/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  <c r="BE323" s="31">
        <f t="shared" si="37"/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31">
        <f t="shared" si="38"/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/>
      <c r="CC323" s="9">
        <v>0</v>
      </c>
      <c r="CD323" s="9">
        <v>0</v>
      </c>
      <c r="CE323" s="9">
        <v>0</v>
      </c>
      <c r="CF323" s="9">
        <v>0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0</v>
      </c>
      <c r="CM323" s="9">
        <f t="shared" si="44"/>
        <v>0</v>
      </c>
      <c r="CN323" s="9">
        <v>0</v>
      </c>
      <c r="CO323" s="9">
        <v>0</v>
      </c>
      <c r="CP323" s="9">
        <v>0</v>
      </c>
      <c r="CQ323" s="9">
        <v>0</v>
      </c>
      <c r="CR323" s="9">
        <v>0</v>
      </c>
      <c r="CS323" s="9">
        <v>0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</v>
      </c>
      <c r="CZ323" s="9">
        <v>0</v>
      </c>
      <c r="DA323" s="9">
        <v>0</v>
      </c>
      <c r="DB323" s="9">
        <v>0</v>
      </c>
      <c r="DC323" s="9">
        <v>0</v>
      </c>
      <c r="DD323" s="31">
        <f t="shared" si="39"/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0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</v>
      </c>
      <c r="DS323" s="9">
        <v>0</v>
      </c>
      <c r="DT323" s="9">
        <v>0</v>
      </c>
      <c r="DU323" s="31">
        <f t="shared" si="40"/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9">
        <v>0</v>
      </c>
      <c r="EB323" s="9">
        <v>0</v>
      </c>
      <c r="EC323" s="9">
        <v>0</v>
      </c>
      <c r="ED323" s="9">
        <v>0</v>
      </c>
      <c r="EE323" s="9">
        <v>0</v>
      </c>
      <c r="EF323" s="9">
        <v>0</v>
      </c>
      <c r="EG323" s="9">
        <v>0</v>
      </c>
      <c r="EH323" s="9">
        <v>0</v>
      </c>
      <c r="EI323" s="9">
        <v>0</v>
      </c>
      <c r="EJ323" s="9">
        <v>0</v>
      </c>
      <c r="EK323" s="9">
        <v>0</v>
      </c>
      <c r="EL323" s="9">
        <f t="shared" si="41"/>
        <v>0</v>
      </c>
      <c r="EM323" s="9">
        <v>0</v>
      </c>
      <c r="EN323" s="9">
        <v>0</v>
      </c>
      <c r="EO323" s="9">
        <v>0</v>
      </c>
      <c r="EP323" s="9">
        <v>0</v>
      </c>
      <c r="EQ323" s="9">
        <v>0</v>
      </c>
      <c r="ER323" s="9">
        <v>0</v>
      </c>
      <c r="ES323" s="9">
        <v>0</v>
      </c>
      <c r="ET323" s="9">
        <v>0</v>
      </c>
      <c r="EU323" s="9">
        <v>0</v>
      </c>
      <c r="EV323" s="9">
        <v>0</v>
      </c>
      <c r="EW323" s="9">
        <v>0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31">
        <f t="shared" si="42"/>
        <v>0</v>
      </c>
      <c r="FD323" s="32">
        <f t="shared" si="43"/>
        <v>0</v>
      </c>
    </row>
    <row r="324" spans="1:160" customFormat="1" ht="60" hidden="1" x14ac:dyDescent="0.25">
      <c r="A324" s="6" t="s">
        <v>592</v>
      </c>
      <c r="B324" s="6" t="s">
        <v>416</v>
      </c>
      <c r="C324" s="6" t="s">
        <v>406</v>
      </c>
      <c r="D324" s="6" t="s">
        <v>414</v>
      </c>
      <c r="E324" s="6" t="s">
        <v>420</v>
      </c>
      <c r="F324" s="6">
        <v>23.99</v>
      </c>
      <c r="G324" s="19">
        <v>23.99</v>
      </c>
      <c r="H324" s="37"/>
      <c r="I324" s="8"/>
      <c r="J324" s="8"/>
      <c r="K324" s="8"/>
      <c r="L324" s="8"/>
      <c r="M324" s="8" t="s">
        <v>2019</v>
      </c>
      <c r="N324" s="8" t="s">
        <v>1971</v>
      </c>
      <c r="O324" s="8">
        <v>4003</v>
      </c>
      <c r="P324" s="8" t="s">
        <v>2043</v>
      </c>
      <c r="Q324" s="1" t="s">
        <v>421</v>
      </c>
      <c r="R324" s="1">
        <v>6</v>
      </c>
      <c r="S324" s="8">
        <v>1</v>
      </c>
      <c r="T324" s="10" t="s">
        <v>1505</v>
      </c>
      <c r="U324" s="10" t="s">
        <v>1506</v>
      </c>
      <c r="V324" s="8"/>
      <c r="W324" s="8"/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31">
        <f t="shared" si="36"/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  <c r="BE324" s="31">
        <f t="shared" si="37"/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31">
        <f t="shared" si="38"/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0</v>
      </c>
      <c r="CC324" s="9">
        <v>0</v>
      </c>
      <c r="CD324" s="9">
        <v>0</v>
      </c>
      <c r="CE324" s="9">
        <v>0</v>
      </c>
      <c r="CF324" s="9">
        <v>0</v>
      </c>
      <c r="CG324" s="9">
        <v>0</v>
      </c>
      <c r="CH324" s="9">
        <v>0</v>
      </c>
      <c r="CI324" s="9">
        <v>0</v>
      </c>
      <c r="CJ324" s="9">
        <v>0</v>
      </c>
      <c r="CK324" s="9">
        <v>0</v>
      </c>
      <c r="CL324" s="9">
        <v>0</v>
      </c>
      <c r="CM324" s="9">
        <f t="shared" si="44"/>
        <v>0</v>
      </c>
      <c r="CN324" s="9">
        <v>0</v>
      </c>
      <c r="CO324" s="9">
        <v>0</v>
      </c>
      <c r="CP324" s="9">
        <v>0</v>
      </c>
      <c r="CQ324" s="9">
        <v>0</v>
      </c>
      <c r="CR324" s="9">
        <v>0</v>
      </c>
      <c r="CS324" s="9">
        <v>0</v>
      </c>
      <c r="CT324" s="9">
        <v>0</v>
      </c>
      <c r="CU324" s="9">
        <v>0</v>
      </c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31">
        <f t="shared" si="39"/>
        <v>0</v>
      </c>
      <c r="DE324" s="9">
        <v>0</v>
      </c>
      <c r="DF324" s="9">
        <v>0</v>
      </c>
      <c r="DG324" s="9">
        <v>0</v>
      </c>
      <c r="DH324" s="9">
        <v>0</v>
      </c>
      <c r="DI324" s="9">
        <v>0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31">
        <f t="shared" si="40"/>
        <v>0</v>
      </c>
      <c r="DV324" s="9">
        <v>0</v>
      </c>
      <c r="DW324" s="9">
        <v>0</v>
      </c>
      <c r="DX324" s="9">
        <v>0</v>
      </c>
      <c r="DY324" s="9">
        <v>0</v>
      </c>
      <c r="DZ324" s="9">
        <v>0</v>
      </c>
      <c r="EA324" s="9">
        <v>0</v>
      </c>
      <c r="EB324" s="9">
        <v>0</v>
      </c>
      <c r="EC324" s="9">
        <v>0</v>
      </c>
      <c r="ED324" s="9">
        <v>0</v>
      </c>
      <c r="EE324" s="9">
        <v>0</v>
      </c>
      <c r="EF324" s="9">
        <v>0</v>
      </c>
      <c r="EG324" s="9">
        <v>0</v>
      </c>
      <c r="EH324" s="9">
        <v>0</v>
      </c>
      <c r="EI324" s="9">
        <v>0</v>
      </c>
      <c r="EJ324" s="9">
        <v>0</v>
      </c>
      <c r="EK324" s="9">
        <v>0</v>
      </c>
      <c r="EL324" s="9">
        <f t="shared" si="41"/>
        <v>0</v>
      </c>
      <c r="EM324" s="9">
        <v>0</v>
      </c>
      <c r="EN324" s="9">
        <v>0</v>
      </c>
      <c r="EO324" s="9">
        <v>0</v>
      </c>
      <c r="EP324" s="9">
        <v>0</v>
      </c>
      <c r="EQ324" s="9">
        <v>0</v>
      </c>
      <c r="ER324" s="9">
        <v>0</v>
      </c>
      <c r="ES324" s="9">
        <v>0</v>
      </c>
      <c r="ET324" s="9">
        <v>0</v>
      </c>
      <c r="EU324" s="9">
        <v>0</v>
      </c>
      <c r="EV324" s="9">
        <v>0</v>
      </c>
      <c r="EW324" s="9">
        <v>0</v>
      </c>
      <c r="EX324" s="9">
        <v>0</v>
      </c>
      <c r="EY324" s="9">
        <v>0</v>
      </c>
      <c r="EZ324" s="9">
        <v>0</v>
      </c>
      <c r="FA324" s="9">
        <v>0</v>
      </c>
      <c r="FB324" s="9">
        <v>0</v>
      </c>
      <c r="FC324" s="31">
        <f t="shared" si="42"/>
        <v>0</v>
      </c>
      <c r="FD324" s="32">
        <f t="shared" si="43"/>
        <v>0</v>
      </c>
    </row>
    <row r="325" spans="1:160" customFormat="1" ht="60" hidden="1" x14ac:dyDescent="0.25">
      <c r="A325" s="6" t="s">
        <v>592</v>
      </c>
      <c r="B325" s="6" t="s">
        <v>416</v>
      </c>
      <c r="C325" s="6" t="s">
        <v>406</v>
      </c>
      <c r="D325" s="6" t="s">
        <v>414</v>
      </c>
      <c r="E325" s="6" t="s">
        <v>422</v>
      </c>
      <c r="F325" s="6">
        <v>99.24</v>
      </c>
      <c r="G325" s="19">
        <v>97.5</v>
      </c>
      <c r="H325" s="37"/>
      <c r="I325" s="8"/>
      <c r="J325" s="8"/>
      <c r="K325" s="8"/>
      <c r="L325" s="8"/>
      <c r="M325" s="8" t="s">
        <v>2019</v>
      </c>
      <c r="N325" s="8" t="s">
        <v>1971</v>
      </c>
      <c r="O325" s="8">
        <v>4003</v>
      </c>
      <c r="P325" s="8" t="s">
        <v>2043</v>
      </c>
      <c r="Q325" s="1" t="s">
        <v>423</v>
      </c>
      <c r="R325" s="1">
        <v>25</v>
      </c>
      <c r="S325" s="8">
        <v>5</v>
      </c>
      <c r="T325" s="10" t="s">
        <v>1506</v>
      </c>
      <c r="U325" s="10" t="s">
        <v>1507</v>
      </c>
      <c r="V325" s="8"/>
      <c r="W325" s="8"/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31">
        <f t="shared" si="36"/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31">
        <f t="shared" si="37"/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0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31">
        <f t="shared" si="38"/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</v>
      </c>
      <c r="CF325" s="9">
        <v>0</v>
      </c>
      <c r="CG325" s="9">
        <v>0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f t="shared" si="44"/>
        <v>0</v>
      </c>
      <c r="CN325" s="9">
        <v>0</v>
      </c>
      <c r="CO325" s="9">
        <v>0</v>
      </c>
      <c r="CP325" s="9">
        <v>0</v>
      </c>
      <c r="CQ325" s="9">
        <v>0</v>
      </c>
      <c r="CR325" s="9">
        <v>0</v>
      </c>
      <c r="CS325" s="9">
        <v>0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31">
        <f t="shared" si="39"/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31">
        <f t="shared" si="40"/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0</v>
      </c>
      <c r="EA325" s="9">
        <v>0</v>
      </c>
      <c r="EB325" s="9">
        <v>0</v>
      </c>
      <c r="EC325" s="9">
        <v>0</v>
      </c>
      <c r="ED325" s="9">
        <v>0</v>
      </c>
      <c r="EE325" s="9">
        <v>0</v>
      </c>
      <c r="EF325" s="9">
        <v>0</v>
      </c>
      <c r="EG325" s="9">
        <v>0</v>
      </c>
      <c r="EH325" s="9">
        <v>0</v>
      </c>
      <c r="EI325" s="9">
        <v>0</v>
      </c>
      <c r="EJ325" s="9">
        <v>0</v>
      </c>
      <c r="EK325" s="9">
        <v>0</v>
      </c>
      <c r="EL325" s="9">
        <f t="shared" si="41"/>
        <v>0</v>
      </c>
      <c r="EM325" s="9">
        <v>0</v>
      </c>
      <c r="EN325" s="9">
        <v>0</v>
      </c>
      <c r="EO325" s="9">
        <v>0</v>
      </c>
      <c r="EP325" s="9">
        <v>0</v>
      </c>
      <c r="EQ325" s="9">
        <v>0</v>
      </c>
      <c r="ER325" s="9">
        <v>0</v>
      </c>
      <c r="ES325" s="9">
        <v>0</v>
      </c>
      <c r="ET325" s="9">
        <v>0</v>
      </c>
      <c r="EU325" s="9">
        <v>0</v>
      </c>
      <c r="EV325" s="9">
        <v>0</v>
      </c>
      <c r="EW325" s="9">
        <v>0</v>
      </c>
      <c r="EX325" s="9">
        <v>0</v>
      </c>
      <c r="EY325" s="9">
        <v>0</v>
      </c>
      <c r="EZ325" s="9">
        <v>0</v>
      </c>
      <c r="FA325" s="9">
        <v>0</v>
      </c>
      <c r="FB325" s="9">
        <v>0</v>
      </c>
      <c r="FC325" s="31">
        <f t="shared" si="42"/>
        <v>0</v>
      </c>
      <c r="FD325" s="32">
        <f t="shared" si="43"/>
        <v>0</v>
      </c>
    </row>
    <row r="326" spans="1:160" customFormat="1" ht="60" hidden="1" x14ac:dyDescent="0.25">
      <c r="A326" s="6" t="s">
        <v>592</v>
      </c>
      <c r="B326" s="6" t="s">
        <v>416</v>
      </c>
      <c r="C326" s="6" t="s">
        <v>406</v>
      </c>
      <c r="D326" s="6" t="s">
        <v>414</v>
      </c>
      <c r="E326" s="6" t="s">
        <v>430</v>
      </c>
      <c r="F326" s="6" t="s">
        <v>1204</v>
      </c>
      <c r="G326" s="19" t="s">
        <v>1204</v>
      </c>
      <c r="H326" s="37"/>
      <c r="I326" s="8"/>
      <c r="J326" s="8"/>
      <c r="K326" s="8"/>
      <c r="L326" s="11"/>
      <c r="M326" s="11" t="s">
        <v>2019</v>
      </c>
      <c r="N326" s="11" t="s">
        <v>1971</v>
      </c>
      <c r="O326" s="11">
        <v>4003</v>
      </c>
      <c r="P326" s="11" t="s">
        <v>2043</v>
      </c>
      <c r="Q326" s="2" t="s">
        <v>424</v>
      </c>
      <c r="R326" s="2">
        <v>1</v>
      </c>
      <c r="S326" s="11">
        <v>1</v>
      </c>
      <c r="T326" s="12" t="s">
        <v>1507</v>
      </c>
      <c r="U326" s="12" t="s">
        <v>1508</v>
      </c>
      <c r="V326" s="11"/>
      <c r="W326" s="11"/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31">
        <f t="shared" si="36"/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  <c r="BD326" s="9">
        <v>0</v>
      </c>
      <c r="BE326" s="31">
        <f t="shared" si="37"/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31">
        <f t="shared" si="38"/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  <c r="CG326" s="9">
        <v>0</v>
      </c>
      <c r="CH326" s="9">
        <v>0</v>
      </c>
      <c r="CI326" s="9">
        <v>0</v>
      </c>
      <c r="CJ326" s="9">
        <v>0</v>
      </c>
      <c r="CK326" s="9">
        <v>0</v>
      </c>
      <c r="CL326" s="9">
        <v>0</v>
      </c>
      <c r="CM326" s="9">
        <f t="shared" si="44"/>
        <v>0</v>
      </c>
      <c r="CN326" s="9">
        <v>0</v>
      </c>
      <c r="CO326" s="9">
        <v>0</v>
      </c>
      <c r="CP326" s="9">
        <v>0</v>
      </c>
      <c r="CQ326" s="9">
        <v>0</v>
      </c>
      <c r="CR326" s="9">
        <v>0</v>
      </c>
      <c r="CS326" s="9">
        <v>0</v>
      </c>
      <c r="CT326" s="9">
        <v>0</v>
      </c>
      <c r="CU326" s="9">
        <v>0</v>
      </c>
      <c r="CV326" s="9">
        <v>0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</v>
      </c>
      <c r="DC326" s="9">
        <v>0</v>
      </c>
      <c r="DD326" s="31">
        <f t="shared" si="39"/>
        <v>0</v>
      </c>
      <c r="DE326" s="9">
        <v>0</v>
      </c>
      <c r="DF326" s="9">
        <v>0</v>
      </c>
      <c r="DG326" s="9">
        <v>0</v>
      </c>
      <c r="DH326" s="9">
        <v>0</v>
      </c>
      <c r="DI326" s="9">
        <v>0</v>
      </c>
      <c r="DJ326" s="9">
        <v>0</v>
      </c>
      <c r="DK326" s="9">
        <v>0</v>
      </c>
      <c r="DL326" s="9">
        <v>0</v>
      </c>
      <c r="DM326" s="9">
        <v>0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9">
        <v>0</v>
      </c>
      <c r="DT326" s="9">
        <v>0</v>
      </c>
      <c r="DU326" s="31">
        <f t="shared" si="40"/>
        <v>0</v>
      </c>
      <c r="DV326" s="9">
        <v>0</v>
      </c>
      <c r="DW326" s="9">
        <v>0</v>
      </c>
      <c r="DX326" s="9">
        <v>0</v>
      </c>
      <c r="DY326" s="9">
        <v>0</v>
      </c>
      <c r="DZ326" s="9">
        <v>0</v>
      </c>
      <c r="EA326" s="9">
        <v>0</v>
      </c>
      <c r="EB326" s="9">
        <v>0</v>
      </c>
      <c r="EC326" s="9">
        <v>0</v>
      </c>
      <c r="ED326" s="9">
        <v>0</v>
      </c>
      <c r="EE326" s="9">
        <v>0</v>
      </c>
      <c r="EF326" s="9">
        <v>0</v>
      </c>
      <c r="EG326" s="9">
        <v>0</v>
      </c>
      <c r="EH326" s="9">
        <v>0</v>
      </c>
      <c r="EI326" s="9">
        <v>0</v>
      </c>
      <c r="EJ326" s="9">
        <v>0</v>
      </c>
      <c r="EK326" s="9">
        <v>0</v>
      </c>
      <c r="EL326" s="9">
        <f t="shared" si="41"/>
        <v>0</v>
      </c>
      <c r="EM326" s="9">
        <v>0</v>
      </c>
      <c r="EN326" s="9">
        <v>0</v>
      </c>
      <c r="EO326" s="9">
        <v>0</v>
      </c>
      <c r="EP326" s="9">
        <v>0</v>
      </c>
      <c r="EQ326" s="9">
        <v>0</v>
      </c>
      <c r="ER326" s="9">
        <v>0</v>
      </c>
      <c r="ES326" s="9">
        <v>0</v>
      </c>
      <c r="ET326" s="9">
        <v>0</v>
      </c>
      <c r="EU326" s="9">
        <v>0</v>
      </c>
      <c r="EV326" s="9">
        <v>0</v>
      </c>
      <c r="EW326" s="9">
        <v>0</v>
      </c>
      <c r="EX326" s="9">
        <v>0</v>
      </c>
      <c r="EY326" s="9">
        <v>0</v>
      </c>
      <c r="EZ326" s="9">
        <v>0</v>
      </c>
      <c r="FA326" s="9">
        <v>0</v>
      </c>
      <c r="FB326" s="9">
        <v>0</v>
      </c>
      <c r="FC326" s="31">
        <f t="shared" si="42"/>
        <v>0</v>
      </c>
      <c r="FD326" s="32">
        <f t="shared" si="43"/>
        <v>0</v>
      </c>
    </row>
    <row r="327" spans="1:160" customFormat="1" ht="60" hidden="1" x14ac:dyDescent="0.25">
      <c r="A327" s="6" t="s">
        <v>592</v>
      </c>
      <c r="B327" s="6" t="s">
        <v>416</v>
      </c>
      <c r="C327" s="6" t="s">
        <v>406</v>
      </c>
      <c r="D327" s="6" t="s">
        <v>414</v>
      </c>
      <c r="E327" s="6" t="s">
        <v>425</v>
      </c>
      <c r="F327" s="6" t="s">
        <v>1205</v>
      </c>
      <c r="G327" s="19" t="s">
        <v>1205</v>
      </c>
      <c r="H327" s="37"/>
      <c r="I327" s="8"/>
      <c r="J327" s="8"/>
      <c r="K327" s="8"/>
      <c r="L327" s="11"/>
      <c r="M327" s="11" t="s">
        <v>2019</v>
      </c>
      <c r="N327" s="11" t="s">
        <v>1971</v>
      </c>
      <c r="O327" s="11">
        <v>4003</v>
      </c>
      <c r="P327" s="11" t="s">
        <v>2043</v>
      </c>
      <c r="Q327" s="2" t="s">
        <v>426</v>
      </c>
      <c r="R327" s="2">
        <v>1</v>
      </c>
      <c r="S327" s="11">
        <v>1</v>
      </c>
      <c r="T327" s="12" t="s">
        <v>1508</v>
      </c>
      <c r="U327" s="12" t="s">
        <v>1509</v>
      </c>
      <c r="V327" s="11"/>
      <c r="W327" s="11"/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31">
        <f t="shared" si="36"/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31">
        <f t="shared" si="37"/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31">
        <f t="shared" si="38"/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9">
        <v>0</v>
      </c>
      <c r="CM327" s="9">
        <f t="shared" si="44"/>
        <v>0</v>
      </c>
      <c r="CN327" s="9">
        <v>0</v>
      </c>
      <c r="CO327" s="9">
        <v>0</v>
      </c>
      <c r="CP327" s="9">
        <v>0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31">
        <f t="shared" si="39"/>
        <v>0</v>
      </c>
      <c r="DE327" s="9">
        <v>0</v>
      </c>
      <c r="DF327" s="9">
        <v>0</v>
      </c>
      <c r="DG327" s="9">
        <v>0</v>
      </c>
      <c r="DH327" s="9">
        <v>0</v>
      </c>
      <c r="DI327" s="9">
        <v>0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</v>
      </c>
      <c r="DP327" s="9">
        <v>0</v>
      </c>
      <c r="DQ327" s="9">
        <v>0</v>
      </c>
      <c r="DR327" s="9">
        <v>0</v>
      </c>
      <c r="DS327" s="9">
        <v>0</v>
      </c>
      <c r="DT327" s="9">
        <v>0</v>
      </c>
      <c r="DU327" s="31">
        <f t="shared" si="40"/>
        <v>0</v>
      </c>
      <c r="DV327" s="9">
        <v>0</v>
      </c>
      <c r="DW327" s="9">
        <v>0</v>
      </c>
      <c r="DX327" s="9">
        <v>0</v>
      </c>
      <c r="DY327" s="9">
        <v>0</v>
      </c>
      <c r="DZ327" s="9">
        <v>0</v>
      </c>
      <c r="EA327" s="9">
        <v>0</v>
      </c>
      <c r="EB327" s="9">
        <v>0</v>
      </c>
      <c r="EC327" s="9">
        <v>0</v>
      </c>
      <c r="ED327" s="9">
        <v>0</v>
      </c>
      <c r="EE327" s="9">
        <v>0</v>
      </c>
      <c r="EF327" s="9">
        <v>0</v>
      </c>
      <c r="EG327" s="9">
        <v>0</v>
      </c>
      <c r="EH327" s="9">
        <v>0</v>
      </c>
      <c r="EI327" s="9">
        <v>0</v>
      </c>
      <c r="EJ327" s="9">
        <v>0</v>
      </c>
      <c r="EK327" s="9">
        <v>0</v>
      </c>
      <c r="EL327" s="9">
        <f t="shared" si="41"/>
        <v>0</v>
      </c>
      <c r="EM327" s="9">
        <v>0</v>
      </c>
      <c r="EN327" s="9">
        <v>0</v>
      </c>
      <c r="EO327" s="9">
        <v>0</v>
      </c>
      <c r="EP327" s="9">
        <v>0</v>
      </c>
      <c r="EQ327" s="9">
        <v>0</v>
      </c>
      <c r="ER327" s="9">
        <v>0</v>
      </c>
      <c r="ES327" s="9">
        <v>0</v>
      </c>
      <c r="ET327" s="9">
        <v>0</v>
      </c>
      <c r="EU327" s="9">
        <v>0</v>
      </c>
      <c r="EV327" s="9">
        <v>0</v>
      </c>
      <c r="EW327" s="9">
        <v>0</v>
      </c>
      <c r="EX327" s="9">
        <v>0</v>
      </c>
      <c r="EY327" s="9">
        <v>0</v>
      </c>
      <c r="EZ327" s="9">
        <v>0</v>
      </c>
      <c r="FA327" s="9">
        <v>0</v>
      </c>
      <c r="FB327" s="9">
        <v>0</v>
      </c>
      <c r="FC327" s="31">
        <f t="shared" si="42"/>
        <v>0</v>
      </c>
      <c r="FD327" s="32">
        <f t="shared" si="43"/>
        <v>0</v>
      </c>
    </row>
    <row r="328" spans="1:160" customFormat="1" ht="60" hidden="1" x14ac:dyDescent="0.25">
      <c r="A328" s="6" t="s">
        <v>592</v>
      </c>
      <c r="B328" s="6" t="s">
        <v>416</v>
      </c>
      <c r="C328" s="6" t="s">
        <v>406</v>
      </c>
      <c r="D328" s="6" t="s">
        <v>414</v>
      </c>
      <c r="E328" s="6" t="s">
        <v>427</v>
      </c>
      <c r="F328" s="6">
        <v>0</v>
      </c>
      <c r="G328" s="19" t="s">
        <v>1939</v>
      </c>
      <c r="H328" s="37"/>
      <c r="I328" s="8"/>
      <c r="J328" s="8"/>
      <c r="K328" s="8"/>
      <c r="L328" s="11"/>
      <c r="M328" s="11" t="s">
        <v>2019</v>
      </c>
      <c r="N328" s="11" t="s">
        <v>1971</v>
      </c>
      <c r="O328" s="11">
        <v>4003</v>
      </c>
      <c r="P328" s="11" t="s">
        <v>2043</v>
      </c>
      <c r="Q328" s="2" t="s">
        <v>428</v>
      </c>
      <c r="R328" s="2">
        <v>16</v>
      </c>
      <c r="S328" s="11">
        <v>16</v>
      </c>
      <c r="T328" s="12" t="s">
        <v>1509</v>
      </c>
      <c r="U328" s="12" t="s">
        <v>1510</v>
      </c>
      <c r="V328" s="11"/>
      <c r="W328" s="11"/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31">
        <f t="shared" si="36"/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31">
        <f t="shared" si="37"/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31">
        <f t="shared" si="38"/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0</v>
      </c>
      <c r="CH328" s="9">
        <v>0</v>
      </c>
      <c r="CI328" s="9">
        <v>0</v>
      </c>
      <c r="CJ328" s="9">
        <v>0</v>
      </c>
      <c r="CK328" s="9">
        <v>0</v>
      </c>
      <c r="CL328" s="9">
        <v>0</v>
      </c>
      <c r="CM328" s="9">
        <f t="shared" si="44"/>
        <v>0</v>
      </c>
      <c r="CN328" s="9">
        <v>0</v>
      </c>
      <c r="CO328" s="9">
        <v>0</v>
      </c>
      <c r="CP328" s="9">
        <v>0</v>
      </c>
      <c r="CQ328" s="9">
        <v>0</v>
      </c>
      <c r="CR328" s="9">
        <v>0</v>
      </c>
      <c r="CS328" s="9">
        <v>0</v>
      </c>
      <c r="CT328" s="9">
        <v>0</v>
      </c>
      <c r="CU328" s="9">
        <v>0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0</v>
      </c>
      <c r="DB328" s="9">
        <v>0</v>
      </c>
      <c r="DC328" s="9">
        <v>0</v>
      </c>
      <c r="DD328" s="31">
        <f t="shared" si="39"/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31">
        <f t="shared" si="40"/>
        <v>0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9">
        <v>0</v>
      </c>
      <c r="EB328" s="9">
        <v>0</v>
      </c>
      <c r="EC328" s="9">
        <v>0</v>
      </c>
      <c r="ED328" s="9">
        <v>0</v>
      </c>
      <c r="EE328" s="9">
        <v>0</v>
      </c>
      <c r="EF328" s="9">
        <v>0</v>
      </c>
      <c r="EG328" s="9">
        <v>0</v>
      </c>
      <c r="EH328" s="9">
        <v>0</v>
      </c>
      <c r="EI328" s="9">
        <v>0</v>
      </c>
      <c r="EJ328" s="9">
        <v>0</v>
      </c>
      <c r="EK328" s="9">
        <v>0</v>
      </c>
      <c r="EL328" s="9">
        <f t="shared" si="41"/>
        <v>0</v>
      </c>
      <c r="EM328" s="9">
        <v>0</v>
      </c>
      <c r="EN328" s="9">
        <v>0</v>
      </c>
      <c r="EO328" s="9">
        <v>0</v>
      </c>
      <c r="EP328" s="9">
        <v>0</v>
      </c>
      <c r="EQ328" s="9">
        <v>0</v>
      </c>
      <c r="ER328" s="9">
        <v>0</v>
      </c>
      <c r="ES328" s="9">
        <v>0</v>
      </c>
      <c r="ET328" s="9">
        <v>0</v>
      </c>
      <c r="EU328" s="9">
        <v>0</v>
      </c>
      <c r="EV328" s="9">
        <v>0</v>
      </c>
      <c r="EW328" s="9">
        <v>0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31">
        <f t="shared" si="42"/>
        <v>0</v>
      </c>
      <c r="FD328" s="32">
        <f t="shared" si="43"/>
        <v>0</v>
      </c>
    </row>
    <row r="329" spans="1:160" customFormat="1" ht="60" hidden="1" x14ac:dyDescent="0.25">
      <c r="A329" s="6" t="s">
        <v>592</v>
      </c>
      <c r="B329" s="6" t="s">
        <v>764</v>
      </c>
      <c r="C329" s="6" t="s">
        <v>406</v>
      </c>
      <c r="D329" s="6" t="s">
        <v>440</v>
      </c>
      <c r="E329" s="6" t="s">
        <v>439</v>
      </c>
      <c r="F329" s="6">
        <v>95</v>
      </c>
      <c r="G329" s="19">
        <v>29</v>
      </c>
      <c r="H329" s="37"/>
      <c r="I329" s="8"/>
      <c r="J329" s="8"/>
      <c r="K329" s="8"/>
      <c r="L329" s="11"/>
      <c r="M329" s="11" t="s">
        <v>2019</v>
      </c>
      <c r="N329" s="11" t="s">
        <v>1971</v>
      </c>
      <c r="O329" s="11">
        <v>4003</v>
      </c>
      <c r="P329" s="11" t="s">
        <v>2043</v>
      </c>
      <c r="Q329" s="2" t="s">
        <v>441</v>
      </c>
      <c r="R329" s="2">
        <v>50</v>
      </c>
      <c r="S329" s="11">
        <v>15</v>
      </c>
      <c r="T329" s="12" t="s">
        <v>1510</v>
      </c>
      <c r="U329" s="12" t="s">
        <v>1511</v>
      </c>
      <c r="V329" s="11"/>
      <c r="W329" s="11"/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31">
        <f t="shared" si="36"/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31">
        <f t="shared" si="37"/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31">
        <f t="shared" si="38"/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0</v>
      </c>
      <c r="CF329" s="9">
        <v>0</v>
      </c>
      <c r="CG329" s="9">
        <v>0</v>
      </c>
      <c r="CH329" s="9">
        <v>0</v>
      </c>
      <c r="CI329" s="9">
        <v>0</v>
      </c>
      <c r="CJ329" s="9">
        <v>0</v>
      </c>
      <c r="CK329" s="9">
        <v>0</v>
      </c>
      <c r="CL329" s="9">
        <v>0</v>
      </c>
      <c r="CM329" s="9">
        <f t="shared" si="44"/>
        <v>0</v>
      </c>
      <c r="CN329" s="9">
        <v>0</v>
      </c>
      <c r="CO329" s="9">
        <v>0</v>
      </c>
      <c r="CP329" s="9">
        <v>0</v>
      </c>
      <c r="CQ329" s="9">
        <v>0</v>
      </c>
      <c r="CR329" s="9">
        <v>0</v>
      </c>
      <c r="CS329" s="9">
        <v>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0</v>
      </c>
      <c r="DD329" s="31">
        <f t="shared" si="39"/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31">
        <f t="shared" si="40"/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9">
        <v>0</v>
      </c>
      <c r="EB329" s="9">
        <v>0</v>
      </c>
      <c r="EC329" s="9">
        <v>0</v>
      </c>
      <c r="ED329" s="9">
        <v>0</v>
      </c>
      <c r="EE329" s="9">
        <v>0</v>
      </c>
      <c r="EF329" s="9">
        <v>0</v>
      </c>
      <c r="EG329" s="9">
        <v>0</v>
      </c>
      <c r="EH329" s="9">
        <v>0</v>
      </c>
      <c r="EI329" s="9">
        <v>0</v>
      </c>
      <c r="EJ329" s="9">
        <v>0</v>
      </c>
      <c r="EK329" s="9">
        <v>0</v>
      </c>
      <c r="EL329" s="9">
        <f t="shared" si="41"/>
        <v>0</v>
      </c>
      <c r="EM329" s="9">
        <v>0</v>
      </c>
      <c r="EN329" s="9">
        <v>0</v>
      </c>
      <c r="EO329" s="9">
        <v>0</v>
      </c>
      <c r="EP329" s="9">
        <v>0</v>
      </c>
      <c r="EQ329" s="9">
        <v>0</v>
      </c>
      <c r="ER329" s="9">
        <v>0</v>
      </c>
      <c r="ES329" s="9">
        <v>0</v>
      </c>
      <c r="ET329" s="9">
        <v>0</v>
      </c>
      <c r="EU329" s="9">
        <v>0</v>
      </c>
      <c r="EV329" s="9">
        <v>0</v>
      </c>
      <c r="EW329" s="9">
        <v>0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31">
        <f t="shared" si="42"/>
        <v>0</v>
      </c>
      <c r="FD329" s="32">
        <f t="shared" si="43"/>
        <v>0</v>
      </c>
    </row>
    <row r="330" spans="1:160" customFormat="1" ht="60" hidden="1" x14ac:dyDescent="0.25">
      <c r="A330" s="6" t="s">
        <v>592</v>
      </c>
      <c r="B330" s="6" t="s">
        <v>764</v>
      </c>
      <c r="C330" s="6" t="s">
        <v>406</v>
      </c>
      <c r="D330" s="6" t="s">
        <v>440</v>
      </c>
      <c r="E330" s="6" t="s">
        <v>439</v>
      </c>
      <c r="F330" s="6">
        <v>95</v>
      </c>
      <c r="G330" s="19">
        <v>31</v>
      </c>
      <c r="H330" s="37"/>
      <c r="I330" s="8"/>
      <c r="J330" s="8"/>
      <c r="K330" s="8"/>
      <c r="L330" s="11"/>
      <c r="M330" s="11" t="s">
        <v>2019</v>
      </c>
      <c r="N330" s="11" t="s">
        <v>1971</v>
      </c>
      <c r="O330" s="11">
        <v>4003</v>
      </c>
      <c r="P330" s="11" t="s">
        <v>2043</v>
      </c>
      <c r="Q330" s="2" t="s">
        <v>431</v>
      </c>
      <c r="R330" s="2">
        <v>12</v>
      </c>
      <c r="S330" s="11">
        <v>4</v>
      </c>
      <c r="T330" s="12" t="s">
        <v>1511</v>
      </c>
      <c r="U330" s="12" t="s">
        <v>1512</v>
      </c>
      <c r="V330" s="11"/>
      <c r="W330" s="11"/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31">
        <f t="shared" si="36"/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31">
        <f t="shared" si="37"/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31">
        <f t="shared" si="38"/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f t="shared" si="44"/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0</v>
      </c>
      <c r="CT330" s="9">
        <v>0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9">
        <v>0</v>
      </c>
      <c r="DC330" s="9">
        <v>0</v>
      </c>
      <c r="DD330" s="31">
        <f t="shared" si="39"/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31">
        <f t="shared" si="40"/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9">
        <v>0</v>
      </c>
      <c r="EB330" s="9">
        <v>0</v>
      </c>
      <c r="EC330" s="9">
        <v>0</v>
      </c>
      <c r="ED330" s="9">
        <v>0</v>
      </c>
      <c r="EE330" s="9">
        <v>0</v>
      </c>
      <c r="EF330" s="9">
        <v>0</v>
      </c>
      <c r="EG330" s="9">
        <v>0</v>
      </c>
      <c r="EH330" s="9">
        <v>0</v>
      </c>
      <c r="EI330" s="9">
        <v>0</v>
      </c>
      <c r="EJ330" s="9">
        <v>0</v>
      </c>
      <c r="EK330" s="9">
        <v>0</v>
      </c>
      <c r="EL330" s="9">
        <f t="shared" si="41"/>
        <v>0</v>
      </c>
      <c r="EM330" s="9">
        <v>0</v>
      </c>
      <c r="EN330" s="9">
        <v>0</v>
      </c>
      <c r="EO330" s="9">
        <v>0</v>
      </c>
      <c r="EP330" s="9">
        <v>0</v>
      </c>
      <c r="EQ330" s="9">
        <v>0</v>
      </c>
      <c r="ER330" s="9">
        <v>0</v>
      </c>
      <c r="ES330" s="9">
        <v>0</v>
      </c>
      <c r="ET330" s="9">
        <v>0</v>
      </c>
      <c r="EU330" s="9">
        <v>0</v>
      </c>
      <c r="EV330" s="9">
        <v>0</v>
      </c>
      <c r="EW330" s="9">
        <v>0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31">
        <f t="shared" si="42"/>
        <v>0</v>
      </c>
      <c r="FD330" s="32">
        <f t="shared" si="43"/>
        <v>0</v>
      </c>
    </row>
    <row r="331" spans="1:160" customFormat="1" ht="60" hidden="1" x14ac:dyDescent="0.25">
      <c r="A331" s="6" t="s">
        <v>592</v>
      </c>
      <c r="B331" s="6" t="s">
        <v>764</v>
      </c>
      <c r="C331" s="6" t="s">
        <v>406</v>
      </c>
      <c r="D331" s="6" t="s">
        <v>440</v>
      </c>
      <c r="E331" s="6" t="s">
        <v>439</v>
      </c>
      <c r="F331" s="6">
        <v>95</v>
      </c>
      <c r="G331" s="19">
        <v>31</v>
      </c>
      <c r="H331" s="37"/>
      <c r="I331" s="8"/>
      <c r="J331" s="8"/>
      <c r="K331" s="8"/>
      <c r="L331" s="11"/>
      <c r="M331" s="11" t="s">
        <v>2019</v>
      </c>
      <c r="N331" s="11" t="s">
        <v>1971</v>
      </c>
      <c r="O331" s="11">
        <v>4003</v>
      </c>
      <c r="P331" s="11" t="s">
        <v>2043</v>
      </c>
      <c r="Q331" s="2" t="s">
        <v>432</v>
      </c>
      <c r="R331" s="2">
        <v>1</v>
      </c>
      <c r="S331" s="11">
        <v>1</v>
      </c>
      <c r="T331" s="12" t="s">
        <v>1512</v>
      </c>
      <c r="U331" s="12" t="s">
        <v>1513</v>
      </c>
      <c r="V331" s="11"/>
      <c r="W331" s="11"/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31">
        <f t="shared" ref="AN331:AN394" si="46">SUM(X331:AM331)</f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31">
        <f t="shared" ref="BE331:BE394" si="47">SUM(AO331:BD331)</f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31">
        <f t="shared" ref="BV331:BV394" si="48">SUM(BF331:BU331)</f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0</v>
      </c>
      <c r="CE331" s="9">
        <v>0</v>
      </c>
      <c r="CF331" s="9">
        <v>0</v>
      </c>
      <c r="CG331" s="9">
        <v>0</v>
      </c>
      <c r="CH331" s="9">
        <v>0</v>
      </c>
      <c r="CI331" s="9">
        <v>0</v>
      </c>
      <c r="CJ331" s="9">
        <v>0</v>
      </c>
      <c r="CK331" s="9">
        <v>0</v>
      </c>
      <c r="CL331" s="9">
        <v>0</v>
      </c>
      <c r="CM331" s="9">
        <f t="shared" si="44"/>
        <v>0</v>
      </c>
      <c r="CN331" s="9">
        <v>0</v>
      </c>
      <c r="CO331" s="9">
        <v>0</v>
      </c>
      <c r="CP331" s="9">
        <v>0</v>
      </c>
      <c r="CQ331" s="9">
        <v>0</v>
      </c>
      <c r="CR331" s="9">
        <v>0</v>
      </c>
      <c r="CS331" s="9">
        <v>0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31">
        <f t="shared" ref="DD331:DD394" si="49">SUM(CN331:DC331)</f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31">
        <f t="shared" ref="DU331:DU394" si="50">SUM(DE331:DT331)</f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0</v>
      </c>
      <c r="EA331" s="9">
        <v>0</v>
      </c>
      <c r="EB331" s="9">
        <v>0</v>
      </c>
      <c r="EC331" s="9">
        <v>0</v>
      </c>
      <c r="ED331" s="9">
        <v>0</v>
      </c>
      <c r="EE331" s="9">
        <v>0</v>
      </c>
      <c r="EF331" s="9">
        <v>0</v>
      </c>
      <c r="EG331" s="9">
        <v>0</v>
      </c>
      <c r="EH331" s="9">
        <v>0</v>
      </c>
      <c r="EI331" s="9">
        <v>0</v>
      </c>
      <c r="EJ331" s="9">
        <v>0</v>
      </c>
      <c r="EK331" s="9">
        <v>0</v>
      </c>
      <c r="EL331" s="9">
        <f t="shared" ref="EL331:EL394" si="51">SUM(DV331:EK331)</f>
        <v>0</v>
      </c>
      <c r="EM331" s="9">
        <v>0</v>
      </c>
      <c r="EN331" s="9">
        <v>0</v>
      </c>
      <c r="EO331" s="9">
        <v>0</v>
      </c>
      <c r="EP331" s="9">
        <v>0</v>
      </c>
      <c r="EQ331" s="9">
        <v>0</v>
      </c>
      <c r="ER331" s="9">
        <v>0</v>
      </c>
      <c r="ES331" s="9">
        <v>0</v>
      </c>
      <c r="ET331" s="9">
        <v>0</v>
      </c>
      <c r="EU331" s="9">
        <v>0</v>
      </c>
      <c r="EV331" s="9">
        <v>0</v>
      </c>
      <c r="EW331" s="9">
        <v>0</v>
      </c>
      <c r="EX331" s="9">
        <v>0</v>
      </c>
      <c r="EY331" s="9">
        <v>0</v>
      </c>
      <c r="EZ331" s="9">
        <v>0</v>
      </c>
      <c r="FA331" s="9">
        <v>0</v>
      </c>
      <c r="FB331" s="9">
        <v>0</v>
      </c>
      <c r="FC331" s="31">
        <f t="shared" ref="FC331:FC394" si="52">SUM(EM331:FB331)</f>
        <v>0</v>
      </c>
      <c r="FD331" s="32">
        <f t="shared" ref="FD331:FD394" si="53">SUM(AN331+BE331+BV331+CM331+DD331+DU331+EL331+FC331)</f>
        <v>0</v>
      </c>
    </row>
    <row r="332" spans="1:160" customFormat="1" ht="60" hidden="1" x14ac:dyDescent="0.25">
      <c r="A332" s="6" t="s">
        <v>592</v>
      </c>
      <c r="B332" s="6" t="s">
        <v>764</v>
      </c>
      <c r="C332" s="6" t="s">
        <v>406</v>
      </c>
      <c r="D332" s="6" t="s">
        <v>440</v>
      </c>
      <c r="E332" s="6" t="s">
        <v>433</v>
      </c>
      <c r="F332" s="6">
        <v>50</v>
      </c>
      <c r="G332" s="19">
        <v>25</v>
      </c>
      <c r="H332" s="37"/>
      <c r="I332" s="8"/>
      <c r="J332" s="8"/>
      <c r="K332" s="8"/>
      <c r="L332" s="11"/>
      <c r="M332" s="11" t="s">
        <v>2019</v>
      </c>
      <c r="N332" s="11" t="s">
        <v>1971</v>
      </c>
      <c r="O332" s="11">
        <v>4003</v>
      </c>
      <c r="P332" s="11" t="s">
        <v>2043</v>
      </c>
      <c r="Q332" s="2" t="s">
        <v>434</v>
      </c>
      <c r="R332" s="2">
        <v>0</v>
      </c>
      <c r="S332" s="11">
        <v>9</v>
      </c>
      <c r="T332" s="12" t="s">
        <v>1513</v>
      </c>
      <c r="U332" s="12" t="s">
        <v>1514</v>
      </c>
      <c r="V332" s="11"/>
      <c r="W332" s="11"/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31">
        <f t="shared" si="46"/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31">
        <f t="shared" si="47"/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31">
        <f t="shared" si="48"/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f t="shared" ref="CM332:CM395" si="54">SUM(BW332:CL332)</f>
        <v>0</v>
      </c>
      <c r="CN332" s="9">
        <v>0</v>
      </c>
      <c r="CO332" s="9">
        <v>0</v>
      </c>
      <c r="CP332" s="9">
        <v>0</v>
      </c>
      <c r="CQ332" s="9">
        <v>0</v>
      </c>
      <c r="CR332" s="9">
        <v>0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31">
        <f t="shared" si="49"/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31">
        <f t="shared" si="50"/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9">
        <v>0</v>
      </c>
      <c r="EB332" s="9">
        <v>0</v>
      </c>
      <c r="EC332" s="9">
        <v>0</v>
      </c>
      <c r="ED332" s="9">
        <v>0</v>
      </c>
      <c r="EE332" s="9">
        <v>0</v>
      </c>
      <c r="EF332" s="9">
        <v>0</v>
      </c>
      <c r="EG332" s="9">
        <v>0</v>
      </c>
      <c r="EH332" s="9">
        <v>0</v>
      </c>
      <c r="EI332" s="9">
        <v>0</v>
      </c>
      <c r="EJ332" s="9">
        <v>0</v>
      </c>
      <c r="EK332" s="9">
        <v>0</v>
      </c>
      <c r="EL332" s="9">
        <f t="shared" si="51"/>
        <v>0</v>
      </c>
      <c r="EM332" s="9">
        <v>0</v>
      </c>
      <c r="EN332" s="9">
        <v>0</v>
      </c>
      <c r="EO332" s="9">
        <v>0</v>
      </c>
      <c r="EP332" s="9">
        <v>0</v>
      </c>
      <c r="EQ332" s="9">
        <v>0</v>
      </c>
      <c r="ER332" s="9">
        <v>0</v>
      </c>
      <c r="ES332" s="9">
        <v>0</v>
      </c>
      <c r="ET332" s="9">
        <v>0</v>
      </c>
      <c r="EU332" s="9">
        <v>0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31">
        <f t="shared" si="52"/>
        <v>0</v>
      </c>
      <c r="FD332" s="32">
        <f t="shared" si="53"/>
        <v>0</v>
      </c>
    </row>
    <row r="333" spans="1:160" customFormat="1" ht="60" hidden="1" x14ac:dyDescent="0.25">
      <c r="A333" s="6" t="s">
        <v>592</v>
      </c>
      <c r="B333" s="6" t="s">
        <v>764</v>
      </c>
      <c r="C333" s="6" t="s">
        <v>406</v>
      </c>
      <c r="D333" s="6" t="s">
        <v>440</v>
      </c>
      <c r="E333" s="6" t="s">
        <v>433</v>
      </c>
      <c r="F333" s="6">
        <v>50</v>
      </c>
      <c r="G333" s="19">
        <v>18</v>
      </c>
      <c r="H333" s="37"/>
      <c r="I333" s="8"/>
      <c r="J333" s="8"/>
      <c r="K333" s="8"/>
      <c r="L333" s="11"/>
      <c r="M333" s="11" t="s">
        <v>2019</v>
      </c>
      <c r="N333" s="11" t="s">
        <v>1971</v>
      </c>
      <c r="O333" s="11">
        <v>4003</v>
      </c>
      <c r="P333" s="11" t="s">
        <v>2043</v>
      </c>
      <c r="Q333" s="2" t="s">
        <v>435</v>
      </c>
      <c r="R333" s="2">
        <v>25</v>
      </c>
      <c r="S333" s="11">
        <v>9</v>
      </c>
      <c r="T333" s="12" t="s">
        <v>1514</v>
      </c>
      <c r="U333" s="12" t="s">
        <v>1515</v>
      </c>
      <c r="V333" s="11"/>
      <c r="W333" s="11"/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31">
        <f t="shared" si="46"/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31">
        <f t="shared" si="47"/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31">
        <f t="shared" si="48"/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f t="shared" si="54"/>
        <v>0</v>
      </c>
      <c r="CN333" s="9">
        <v>0</v>
      </c>
      <c r="CO333" s="9">
        <v>0</v>
      </c>
      <c r="CP333" s="9">
        <v>0</v>
      </c>
      <c r="CQ333" s="9">
        <v>0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31">
        <f t="shared" si="49"/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31">
        <f t="shared" si="50"/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9">
        <v>0</v>
      </c>
      <c r="EB333" s="9">
        <v>0</v>
      </c>
      <c r="EC333" s="9">
        <v>0</v>
      </c>
      <c r="ED333" s="9">
        <v>0</v>
      </c>
      <c r="EE333" s="9">
        <v>0</v>
      </c>
      <c r="EF333" s="9">
        <v>0</v>
      </c>
      <c r="EG333" s="9">
        <v>0</v>
      </c>
      <c r="EH333" s="9">
        <v>0</v>
      </c>
      <c r="EI333" s="9">
        <v>0</v>
      </c>
      <c r="EJ333" s="9">
        <v>0</v>
      </c>
      <c r="EK333" s="9">
        <v>0</v>
      </c>
      <c r="EL333" s="9">
        <f t="shared" si="51"/>
        <v>0</v>
      </c>
      <c r="EM333" s="9">
        <v>0</v>
      </c>
      <c r="EN333" s="9">
        <v>0</v>
      </c>
      <c r="EO333" s="9">
        <v>0</v>
      </c>
      <c r="EP333" s="9">
        <v>0</v>
      </c>
      <c r="EQ333" s="9">
        <v>0</v>
      </c>
      <c r="ER333" s="9">
        <v>0</v>
      </c>
      <c r="ES333" s="9">
        <v>0</v>
      </c>
      <c r="ET333" s="9">
        <v>0</v>
      </c>
      <c r="EU333" s="9">
        <v>0</v>
      </c>
      <c r="EV333" s="9">
        <v>0</v>
      </c>
      <c r="EW333" s="9">
        <v>0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31">
        <f t="shared" si="52"/>
        <v>0</v>
      </c>
      <c r="FD333" s="32">
        <f t="shared" si="53"/>
        <v>0</v>
      </c>
    </row>
    <row r="334" spans="1:160" customFormat="1" ht="60" hidden="1" x14ac:dyDescent="0.25">
      <c r="A334" s="6" t="s">
        <v>592</v>
      </c>
      <c r="B334" s="6" t="s">
        <v>764</v>
      </c>
      <c r="C334" s="6" t="s">
        <v>406</v>
      </c>
      <c r="D334" s="6" t="s">
        <v>440</v>
      </c>
      <c r="E334" s="6" t="s">
        <v>433</v>
      </c>
      <c r="F334" s="6">
        <v>50</v>
      </c>
      <c r="G334" s="19">
        <v>25</v>
      </c>
      <c r="H334" s="37"/>
      <c r="I334" s="8"/>
      <c r="J334" s="8"/>
      <c r="K334" s="8"/>
      <c r="L334" s="11"/>
      <c r="M334" s="11" t="s">
        <v>2019</v>
      </c>
      <c r="N334" s="11" t="s">
        <v>1971</v>
      </c>
      <c r="O334" s="11">
        <v>4003</v>
      </c>
      <c r="P334" s="11" t="s">
        <v>2043</v>
      </c>
      <c r="Q334" s="2" t="s">
        <v>436</v>
      </c>
      <c r="R334" s="2">
        <v>0</v>
      </c>
      <c r="S334" s="11">
        <v>1</v>
      </c>
      <c r="T334" s="12" t="s">
        <v>1515</v>
      </c>
      <c r="U334" s="12" t="s">
        <v>1516</v>
      </c>
      <c r="V334" s="11"/>
      <c r="W334" s="11"/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31">
        <f t="shared" si="46"/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31">
        <f t="shared" si="47"/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31">
        <f t="shared" si="48"/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0</v>
      </c>
      <c r="CC334" s="9">
        <v>0</v>
      </c>
      <c r="CD334" s="9">
        <v>0</v>
      </c>
      <c r="CE334" s="9">
        <v>0</v>
      </c>
      <c r="CF334" s="9">
        <v>0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f t="shared" si="54"/>
        <v>0</v>
      </c>
      <c r="CN334" s="9">
        <v>0</v>
      </c>
      <c r="CO334" s="9">
        <v>0</v>
      </c>
      <c r="CP334" s="9">
        <v>0</v>
      </c>
      <c r="CQ334" s="9">
        <v>0</v>
      </c>
      <c r="CR334" s="9">
        <v>0</v>
      </c>
      <c r="CS334" s="9">
        <v>0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31">
        <f t="shared" si="49"/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0</v>
      </c>
      <c r="DR334" s="9">
        <v>0</v>
      </c>
      <c r="DS334" s="9">
        <v>0</v>
      </c>
      <c r="DT334" s="9">
        <v>0</v>
      </c>
      <c r="DU334" s="31">
        <f t="shared" si="50"/>
        <v>0</v>
      </c>
      <c r="DV334" s="9">
        <v>0</v>
      </c>
      <c r="DW334" s="9">
        <v>0</v>
      </c>
      <c r="DX334" s="9">
        <v>0</v>
      </c>
      <c r="DY334" s="9">
        <v>0</v>
      </c>
      <c r="DZ334" s="9">
        <v>0</v>
      </c>
      <c r="EA334" s="9">
        <v>0</v>
      </c>
      <c r="EB334" s="9">
        <v>0</v>
      </c>
      <c r="EC334" s="9">
        <v>0</v>
      </c>
      <c r="ED334" s="9">
        <v>0</v>
      </c>
      <c r="EE334" s="9">
        <v>0</v>
      </c>
      <c r="EF334" s="9">
        <v>0</v>
      </c>
      <c r="EG334" s="9">
        <v>0</v>
      </c>
      <c r="EH334" s="9">
        <v>0</v>
      </c>
      <c r="EI334" s="9">
        <v>0</v>
      </c>
      <c r="EJ334" s="9">
        <v>0</v>
      </c>
      <c r="EK334" s="9">
        <v>0</v>
      </c>
      <c r="EL334" s="9">
        <f t="shared" si="51"/>
        <v>0</v>
      </c>
      <c r="EM334" s="9">
        <v>0</v>
      </c>
      <c r="EN334" s="9">
        <v>0</v>
      </c>
      <c r="EO334" s="9">
        <v>0</v>
      </c>
      <c r="EP334" s="9">
        <v>0</v>
      </c>
      <c r="EQ334" s="9">
        <v>0</v>
      </c>
      <c r="ER334" s="9">
        <v>0</v>
      </c>
      <c r="ES334" s="9">
        <v>0</v>
      </c>
      <c r="ET334" s="9">
        <v>0</v>
      </c>
      <c r="EU334" s="9">
        <v>0</v>
      </c>
      <c r="EV334" s="9">
        <v>0</v>
      </c>
      <c r="EW334" s="9">
        <v>0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31">
        <f t="shared" si="52"/>
        <v>0</v>
      </c>
      <c r="FD334" s="32">
        <f t="shared" si="53"/>
        <v>0</v>
      </c>
    </row>
    <row r="335" spans="1:160" customFormat="1" ht="60" hidden="1" x14ac:dyDescent="0.25">
      <c r="A335" s="6" t="s">
        <v>592</v>
      </c>
      <c r="B335" s="6" t="s">
        <v>764</v>
      </c>
      <c r="C335" s="6" t="s">
        <v>406</v>
      </c>
      <c r="D335" s="6" t="s">
        <v>440</v>
      </c>
      <c r="E335" s="6" t="s">
        <v>433</v>
      </c>
      <c r="F335" s="6">
        <v>50</v>
      </c>
      <c r="G335" s="19">
        <v>20</v>
      </c>
      <c r="H335" s="37"/>
      <c r="I335" s="8"/>
      <c r="J335" s="8"/>
      <c r="K335" s="8"/>
      <c r="L335" s="11"/>
      <c r="M335" s="11" t="s">
        <v>2019</v>
      </c>
      <c r="N335" s="11" t="s">
        <v>1971</v>
      </c>
      <c r="O335" s="11">
        <v>4003</v>
      </c>
      <c r="P335" s="11" t="s">
        <v>2043</v>
      </c>
      <c r="Q335" s="2" t="s">
        <v>437</v>
      </c>
      <c r="R335" s="2">
        <v>20</v>
      </c>
      <c r="S335" s="11">
        <v>7</v>
      </c>
      <c r="T335" s="12" t="s">
        <v>1516</v>
      </c>
      <c r="U335" s="12" t="s">
        <v>1517</v>
      </c>
      <c r="V335" s="11"/>
      <c r="W335" s="11"/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31">
        <f t="shared" si="46"/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31">
        <f t="shared" si="47"/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</v>
      </c>
      <c r="BL335" s="9">
        <v>0</v>
      </c>
      <c r="BM335" s="9">
        <v>0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31">
        <f t="shared" si="48"/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f t="shared" si="54"/>
        <v>0</v>
      </c>
      <c r="CN335" s="9">
        <v>0</v>
      </c>
      <c r="CO335" s="9">
        <v>0</v>
      </c>
      <c r="CP335" s="9">
        <v>0</v>
      </c>
      <c r="CQ335" s="9">
        <v>0</v>
      </c>
      <c r="CR335" s="9">
        <v>0</v>
      </c>
      <c r="CS335" s="9">
        <v>0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31">
        <f t="shared" si="49"/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31">
        <f t="shared" si="50"/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9">
        <v>0</v>
      </c>
      <c r="EB335" s="9">
        <v>0</v>
      </c>
      <c r="EC335" s="9">
        <v>0</v>
      </c>
      <c r="ED335" s="9">
        <v>0</v>
      </c>
      <c r="EE335" s="9">
        <v>0</v>
      </c>
      <c r="EF335" s="9">
        <v>0</v>
      </c>
      <c r="EG335" s="9">
        <v>0</v>
      </c>
      <c r="EH335" s="9">
        <v>0</v>
      </c>
      <c r="EI335" s="9">
        <v>0</v>
      </c>
      <c r="EJ335" s="9">
        <v>0</v>
      </c>
      <c r="EK335" s="9">
        <v>0</v>
      </c>
      <c r="EL335" s="9">
        <f t="shared" si="51"/>
        <v>0</v>
      </c>
      <c r="EM335" s="9">
        <v>0</v>
      </c>
      <c r="EN335" s="9">
        <v>0</v>
      </c>
      <c r="EO335" s="9">
        <v>0</v>
      </c>
      <c r="EP335" s="9">
        <v>0</v>
      </c>
      <c r="EQ335" s="9">
        <v>0</v>
      </c>
      <c r="ER335" s="9">
        <v>0</v>
      </c>
      <c r="ES335" s="9">
        <v>0</v>
      </c>
      <c r="ET335" s="9">
        <v>0</v>
      </c>
      <c r="EU335" s="9">
        <v>0</v>
      </c>
      <c r="EV335" s="9">
        <v>0</v>
      </c>
      <c r="EW335" s="9">
        <v>0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31">
        <f t="shared" si="52"/>
        <v>0</v>
      </c>
      <c r="FD335" s="32">
        <f t="shared" si="53"/>
        <v>0</v>
      </c>
    </row>
    <row r="336" spans="1:160" customFormat="1" ht="60" hidden="1" x14ac:dyDescent="0.25">
      <c r="A336" s="6" t="s">
        <v>592</v>
      </c>
      <c r="B336" s="6" t="s">
        <v>764</v>
      </c>
      <c r="C336" s="6" t="s">
        <v>406</v>
      </c>
      <c r="D336" s="6" t="s">
        <v>440</v>
      </c>
      <c r="E336" s="6" t="s">
        <v>433</v>
      </c>
      <c r="F336" s="6">
        <v>50</v>
      </c>
      <c r="G336" s="19">
        <v>12.5</v>
      </c>
      <c r="H336" s="37"/>
      <c r="I336" s="8"/>
      <c r="J336" s="8"/>
      <c r="K336" s="8"/>
      <c r="L336" s="11"/>
      <c r="M336" s="11" t="s">
        <v>2019</v>
      </c>
      <c r="N336" s="11" t="s">
        <v>1971</v>
      </c>
      <c r="O336" s="11">
        <v>4003</v>
      </c>
      <c r="P336" s="11" t="s">
        <v>2043</v>
      </c>
      <c r="Q336" s="2" t="s">
        <v>438</v>
      </c>
      <c r="R336" s="2">
        <v>1</v>
      </c>
      <c r="S336" s="11">
        <v>1</v>
      </c>
      <c r="T336" s="12" t="s">
        <v>1517</v>
      </c>
      <c r="U336" s="12" t="s">
        <v>1518</v>
      </c>
      <c r="V336" s="11"/>
      <c r="W336" s="11"/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31">
        <f t="shared" si="46"/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31">
        <f t="shared" si="47"/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31">
        <f t="shared" si="48"/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f t="shared" si="54"/>
        <v>0</v>
      </c>
      <c r="CN336" s="9">
        <v>0</v>
      </c>
      <c r="CO336" s="9">
        <v>0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31">
        <f t="shared" si="49"/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31">
        <f t="shared" si="50"/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9">
        <v>0</v>
      </c>
      <c r="EB336" s="9">
        <v>0</v>
      </c>
      <c r="EC336" s="9">
        <v>0</v>
      </c>
      <c r="ED336" s="9">
        <v>0</v>
      </c>
      <c r="EE336" s="9">
        <v>0</v>
      </c>
      <c r="EF336" s="9">
        <v>0</v>
      </c>
      <c r="EG336" s="9">
        <v>0</v>
      </c>
      <c r="EH336" s="9">
        <v>0</v>
      </c>
      <c r="EI336" s="9">
        <v>0</v>
      </c>
      <c r="EJ336" s="9">
        <v>0</v>
      </c>
      <c r="EK336" s="9">
        <v>0</v>
      </c>
      <c r="EL336" s="9">
        <f t="shared" si="51"/>
        <v>0</v>
      </c>
      <c r="EM336" s="9">
        <v>0</v>
      </c>
      <c r="EN336" s="9">
        <v>0</v>
      </c>
      <c r="EO336" s="9">
        <v>0</v>
      </c>
      <c r="EP336" s="9">
        <v>0</v>
      </c>
      <c r="EQ336" s="9">
        <v>0</v>
      </c>
      <c r="ER336" s="9">
        <v>0</v>
      </c>
      <c r="ES336" s="9">
        <v>0</v>
      </c>
      <c r="ET336" s="9">
        <v>0</v>
      </c>
      <c r="EU336" s="9">
        <v>0</v>
      </c>
      <c r="EV336" s="9">
        <v>0</v>
      </c>
      <c r="EW336" s="9">
        <v>0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31">
        <f t="shared" si="52"/>
        <v>0</v>
      </c>
      <c r="FD336" s="32">
        <f t="shared" si="53"/>
        <v>0</v>
      </c>
    </row>
    <row r="337" spans="1:160" customFormat="1" ht="60" hidden="1" x14ac:dyDescent="0.25">
      <c r="A337" s="6" t="s">
        <v>592</v>
      </c>
      <c r="B337" s="6" t="s">
        <v>764</v>
      </c>
      <c r="C337" s="6" t="s">
        <v>406</v>
      </c>
      <c r="D337" s="6" t="s">
        <v>440</v>
      </c>
      <c r="E337" s="6" t="s">
        <v>442</v>
      </c>
      <c r="F337" s="6">
        <v>25</v>
      </c>
      <c r="G337" s="19">
        <v>6.25</v>
      </c>
      <c r="H337" s="37"/>
      <c r="I337" s="8"/>
      <c r="J337" s="8"/>
      <c r="K337" s="8"/>
      <c r="L337" s="11"/>
      <c r="M337" s="11" t="s">
        <v>2019</v>
      </c>
      <c r="N337" s="11" t="s">
        <v>1971</v>
      </c>
      <c r="O337" s="11">
        <v>4003</v>
      </c>
      <c r="P337" s="11" t="s">
        <v>2043</v>
      </c>
      <c r="Q337" s="2" t="s">
        <v>443</v>
      </c>
      <c r="R337" s="2">
        <v>4</v>
      </c>
      <c r="S337" s="11">
        <v>1</v>
      </c>
      <c r="T337" s="12" t="s">
        <v>1518</v>
      </c>
      <c r="U337" s="12" t="s">
        <v>1519</v>
      </c>
      <c r="V337" s="11"/>
      <c r="W337" s="11"/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31">
        <f t="shared" si="46"/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31">
        <f t="shared" si="47"/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31">
        <f t="shared" si="48"/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f t="shared" si="54"/>
        <v>0</v>
      </c>
      <c r="CN337" s="9">
        <v>0</v>
      </c>
      <c r="CO337" s="9">
        <v>0</v>
      </c>
      <c r="CP337" s="9">
        <v>0</v>
      </c>
      <c r="CQ337" s="9">
        <v>0</v>
      </c>
      <c r="CR337" s="9">
        <v>0</v>
      </c>
      <c r="CS337" s="9">
        <v>0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31">
        <f t="shared" si="49"/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31">
        <f t="shared" si="50"/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9">
        <v>0</v>
      </c>
      <c r="EB337" s="9">
        <v>0</v>
      </c>
      <c r="EC337" s="9">
        <v>0</v>
      </c>
      <c r="ED337" s="9">
        <v>0</v>
      </c>
      <c r="EE337" s="9">
        <v>0</v>
      </c>
      <c r="EF337" s="9">
        <v>0</v>
      </c>
      <c r="EG337" s="9">
        <v>0</v>
      </c>
      <c r="EH337" s="9">
        <v>0</v>
      </c>
      <c r="EI337" s="9">
        <v>0</v>
      </c>
      <c r="EJ337" s="9">
        <v>0</v>
      </c>
      <c r="EK337" s="9">
        <v>0</v>
      </c>
      <c r="EL337" s="9">
        <f t="shared" si="51"/>
        <v>0</v>
      </c>
      <c r="EM337" s="9">
        <v>0</v>
      </c>
      <c r="EN337" s="9">
        <v>0</v>
      </c>
      <c r="EO337" s="9">
        <v>0</v>
      </c>
      <c r="EP337" s="9">
        <v>0</v>
      </c>
      <c r="EQ337" s="9">
        <v>0</v>
      </c>
      <c r="ER337" s="9">
        <v>0</v>
      </c>
      <c r="ES337" s="9">
        <v>0</v>
      </c>
      <c r="ET337" s="9">
        <v>0</v>
      </c>
      <c r="EU337" s="9">
        <v>0</v>
      </c>
      <c r="EV337" s="9">
        <v>0</v>
      </c>
      <c r="EW337" s="9">
        <v>0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31">
        <f t="shared" si="52"/>
        <v>0</v>
      </c>
      <c r="FD337" s="32">
        <f t="shared" si="53"/>
        <v>0</v>
      </c>
    </row>
    <row r="338" spans="1:160" customFormat="1" ht="60" hidden="1" x14ac:dyDescent="0.25">
      <c r="A338" s="6" t="s">
        <v>592</v>
      </c>
      <c r="B338" s="6" t="s">
        <v>764</v>
      </c>
      <c r="C338" s="6" t="s">
        <v>406</v>
      </c>
      <c r="D338" s="6" t="s">
        <v>440</v>
      </c>
      <c r="E338" s="6" t="s">
        <v>442</v>
      </c>
      <c r="F338" s="6">
        <v>25</v>
      </c>
      <c r="G338" s="19">
        <v>3</v>
      </c>
      <c r="H338" s="37"/>
      <c r="I338" s="8"/>
      <c r="J338" s="8"/>
      <c r="K338" s="8"/>
      <c r="L338" s="11"/>
      <c r="M338" s="11" t="s">
        <v>2019</v>
      </c>
      <c r="N338" s="11" t="s">
        <v>1971</v>
      </c>
      <c r="O338" s="11">
        <v>4003</v>
      </c>
      <c r="P338" s="11" t="s">
        <v>2043</v>
      </c>
      <c r="Q338" s="2" t="s">
        <v>444</v>
      </c>
      <c r="R338" s="2">
        <v>6</v>
      </c>
      <c r="S338" s="11">
        <v>1</v>
      </c>
      <c r="T338" s="12" t="s">
        <v>1519</v>
      </c>
      <c r="U338" s="12" t="s">
        <v>1520</v>
      </c>
      <c r="V338" s="11"/>
      <c r="W338" s="11"/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31">
        <f t="shared" si="46"/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31">
        <f t="shared" si="47"/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31">
        <f t="shared" si="48"/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f t="shared" si="54"/>
        <v>0</v>
      </c>
      <c r="CN338" s="9">
        <v>0</v>
      </c>
      <c r="CO338" s="9">
        <v>0</v>
      </c>
      <c r="CP338" s="9">
        <v>0</v>
      </c>
      <c r="CQ338" s="9">
        <v>0</v>
      </c>
      <c r="CR338" s="9">
        <v>0</v>
      </c>
      <c r="CS338" s="9">
        <v>0</v>
      </c>
      <c r="CT338" s="9">
        <v>0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31">
        <f t="shared" si="49"/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31">
        <f t="shared" si="50"/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9">
        <v>0</v>
      </c>
      <c r="EB338" s="9">
        <v>0</v>
      </c>
      <c r="EC338" s="9">
        <v>0</v>
      </c>
      <c r="ED338" s="9">
        <v>0</v>
      </c>
      <c r="EE338" s="9">
        <v>0</v>
      </c>
      <c r="EF338" s="9">
        <v>0</v>
      </c>
      <c r="EG338" s="9">
        <v>0</v>
      </c>
      <c r="EH338" s="9">
        <v>0</v>
      </c>
      <c r="EI338" s="9">
        <v>0</v>
      </c>
      <c r="EJ338" s="9">
        <v>0</v>
      </c>
      <c r="EK338" s="9">
        <v>0</v>
      </c>
      <c r="EL338" s="9">
        <f t="shared" si="51"/>
        <v>0</v>
      </c>
      <c r="EM338" s="9">
        <v>0</v>
      </c>
      <c r="EN338" s="9">
        <v>0</v>
      </c>
      <c r="EO338" s="9">
        <v>0</v>
      </c>
      <c r="EP338" s="9">
        <v>0</v>
      </c>
      <c r="EQ338" s="9">
        <v>0</v>
      </c>
      <c r="ER338" s="9">
        <v>0</v>
      </c>
      <c r="ES338" s="9">
        <v>0</v>
      </c>
      <c r="ET338" s="9">
        <v>0</v>
      </c>
      <c r="EU338" s="9">
        <v>0</v>
      </c>
      <c r="EV338" s="9">
        <v>0</v>
      </c>
      <c r="EW338" s="9">
        <v>0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31">
        <f t="shared" si="52"/>
        <v>0</v>
      </c>
      <c r="FD338" s="32">
        <f t="shared" si="53"/>
        <v>0</v>
      </c>
    </row>
    <row r="339" spans="1:160" customFormat="1" ht="60" hidden="1" x14ac:dyDescent="0.25">
      <c r="A339" s="7" t="s">
        <v>592</v>
      </c>
      <c r="B339" s="7" t="s">
        <v>764</v>
      </c>
      <c r="C339" s="7" t="s">
        <v>406</v>
      </c>
      <c r="D339" s="7" t="s">
        <v>440</v>
      </c>
      <c r="E339" s="7" t="s">
        <v>442</v>
      </c>
      <c r="F339" s="7">
        <v>25</v>
      </c>
      <c r="G339" s="19">
        <v>6.25</v>
      </c>
      <c r="H339" s="37"/>
      <c r="I339" s="8"/>
      <c r="J339" s="8"/>
      <c r="K339" s="8"/>
      <c r="L339" s="11"/>
      <c r="M339" s="11" t="s">
        <v>2019</v>
      </c>
      <c r="N339" s="11" t="s">
        <v>1971</v>
      </c>
      <c r="O339" s="11">
        <v>4003</v>
      </c>
      <c r="P339" s="11" t="s">
        <v>2043</v>
      </c>
      <c r="Q339" s="2" t="s">
        <v>445</v>
      </c>
      <c r="R339" s="2">
        <v>1</v>
      </c>
      <c r="S339" s="11">
        <v>1</v>
      </c>
      <c r="T339" s="12" t="s">
        <v>1520</v>
      </c>
      <c r="U339" s="12" t="s">
        <v>1521</v>
      </c>
      <c r="V339" s="11"/>
      <c r="W339" s="11"/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31">
        <f t="shared" si="46"/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31">
        <f t="shared" si="47"/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31">
        <f t="shared" si="48"/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f t="shared" si="54"/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31">
        <f t="shared" si="49"/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31">
        <f t="shared" si="50"/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0</v>
      </c>
      <c r="EF339" s="9">
        <v>0</v>
      </c>
      <c r="EG339" s="9">
        <v>0</v>
      </c>
      <c r="EH339" s="9">
        <v>0</v>
      </c>
      <c r="EI339" s="9">
        <v>0</v>
      </c>
      <c r="EJ339" s="9">
        <v>0</v>
      </c>
      <c r="EK339" s="9">
        <v>0</v>
      </c>
      <c r="EL339" s="9">
        <f t="shared" si="51"/>
        <v>0</v>
      </c>
      <c r="EM339" s="9">
        <v>0</v>
      </c>
      <c r="EN339" s="9">
        <v>0</v>
      </c>
      <c r="EO339" s="9">
        <v>0</v>
      </c>
      <c r="EP339" s="9">
        <v>0</v>
      </c>
      <c r="EQ339" s="9">
        <v>0</v>
      </c>
      <c r="ER339" s="9">
        <v>0</v>
      </c>
      <c r="ES339" s="9">
        <v>0</v>
      </c>
      <c r="ET339" s="9">
        <v>0</v>
      </c>
      <c r="EU339" s="9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31">
        <f t="shared" si="52"/>
        <v>0</v>
      </c>
      <c r="FD339" s="32">
        <f t="shared" si="53"/>
        <v>0</v>
      </c>
    </row>
    <row r="340" spans="1:160" s="3" customFormat="1" ht="60" hidden="1" x14ac:dyDescent="0.25">
      <c r="A340" s="7" t="s">
        <v>592</v>
      </c>
      <c r="B340" s="7" t="s">
        <v>1140</v>
      </c>
      <c r="C340" s="7" t="s">
        <v>406</v>
      </c>
      <c r="D340" s="7" t="s">
        <v>447</v>
      </c>
      <c r="E340" s="7" t="s">
        <v>446</v>
      </c>
      <c r="F340" s="7">
        <v>22.5</v>
      </c>
      <c r="G340" s="19">
        <v>23</v>
      </c>
      <c r="H340" s="37"/>
      <c r="I340" s="8"/>
      <c r="J340" s="8"/>
      <c r="K340" s="8"/>
      <c r="L340" s="11"/>
      <c r="M340" s="11" t="s">
        <v>2019</v>
      </c>
      <c r="N340" s="11" t="s">
        <v>1971</v>
      </c>
      <c r="O340" s="11">
        <v>4003</v>
      </c>
      <c r="P340" s="11" t="s">
        <v>2044</v>
      </c>
      <c r="Q340" s="2" t="s">
        <v>448</v>
      </c>
      <c r="R340" s="2">
        <v>72866</v>
      </c>
      <c r="S340" s="11">
        <v>72665</v>
      </c>
      <c r="T340" s="12" t="s">
        <v>1521</v>
      </c>
      <c r="U340" s="12" t="s">
        <v>1522</v>
      </c>
      <c r="V340" s="11"/>
      <c r="W340" s="11"/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31">
        <f t="shared" si="46"/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31">
        <f t="shared" si="47"/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31">
        <f t="shared" si="48"/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0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f t="shared" si="54"/>
        <v>0</v>
      </c>
      <c r="CN340" s="9">
        <v>0</v>
      </c>
      <c r="CO340" s="9">
        <v>0</v>
      </c>
      <c r="CP340" s="9">
        <v>0</v>
      </c>
      <c r="CQ340" s="9">
        <v>0</v>
      </c>
      <c r="CR340" s="9">
        <v>0</v>
      </c>
      <c r="CS340" s="9">
        <v>0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31">
        <f t="shared" si="49"/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31">
        <f t="shared" si="50"/>
        <v>0</v>
      </c>
      <c r="DV340" s="9">
        <v>0</v>
      </c>
      <c r="DW340" s="9">
        <v>0</v>
      </c>
      <c r="DX340" s="9">
        <v>0</v>
      </c>
      <c r="DY340" s="9">
        <v>0</v>
      </c>
      <c r="DZ340" s="9">
        <v>0</v>
      </c>
      <c r="EA340" s="9">
        <v>0</v>
      </c>
      <c r="EB340" s="9">
        <v>0</v>
      </c>
      <c r="EC340" s="9">
        <v>0</v>
      </c>
      <c r="ED340" s="9">
        <v>0</v>
      </c>
      <c r="EE340" s="9">
        <v>0</v>
      </c>
      <c r="EF340" s="9">
        <v>0</v>
      </c>
      <c r="EG340" s="9">
        <v>0</v>
      </c>
      <c r="EH340" s="9">
        <v>0</v>
      </c>
      <c r="EI340" s="9">
        <v>0</v>
      </c>
      <c r="EJ340" s="9">
        <v>0</v>
      </c>
      <c r="EK340" s="9">
        <v>0</v>
      </c>
      <c r="EL340" s="9">
        <f t="shared" si="51"/>
        <v>0</v>
      </c>
      <c r="EM340" s="9">
        <v>0</v>
      </c>
      <c r="EN340" s="9">
        <v>0</v>
      </c>
      <c r="EO340" s="9">
        <v>0</v>
      </c>
      <c r="EP340" s="9">
        <v>0</v>
      </c>
      <c r="EQ340" s="9">
        <v>0</v>
      </c>
      <c r="ER340" s="9">
        <v>0</v>
      </c>
      <c r="ES340" s="9">
        <v>0</v>
      </c>
      <c r="ET340" s="9">
        <v>0</v>
      </c>
      <c r="EU340" s="9">
        <v>0</v>
      </c>
      <c r="EV340" s="9">
        <v>0</v>
      </c>
      <c r="EW340" s="9">
        <v>0</v>
      </c>
      <c r="EX340" s="9">
        <v>0</v>
      </c>
      <c r="EY340" s="9">
        <v>0</v>
      </c>
      <c r="EZ340" s="9">
        <v>0</v>
      </c>
      <c r="FA340" s="9">
        <v>0</v>
      </c>
      <c r="FB340" s="9">
        <v>0</v>
      </c>
      <c r="FC340" s="31">
        <f t="shared" si="52"/>
        <v>0</v>
      </c>
      <c r="FD340" s="32">
        <f t="shared" si="53"/>
        <v>0</v>
      </c>
    </row>
    <row r="341" spans="1:160" s="3" customFormat="1" ht="60" hidden="1" x14ac:dyDescent="0.25">
      <c r="A341" s="7" t="s">
        <v>592</v>
      </c>
      <c r="B341" s="7" t="s">
        <v>1140</v>
      </c>
      <c r="C341" s="7" t="s">
        <v>406</v>
      </c>
      <c r="D341" s="7" t="s">
        <v>447</v>
      </c>
      <c r="E341" s="7" t="s">
        <v>446</v>
      </c>
      <c r="F341" s="7">
        <v>22.5</v>
      </c>
      <c r="G341" s="19">
        <v>22.5</v>
      </c>
      <c r="H341" s="37"/>
      <c r="I341" s="8"/>
      <c r="J341" s="8"/>
      <c r="K341" s="8"/>
      <c r="L341" s="11"/>
      <c r="M341" s="11" t="s">
        <v>2019</v>
      </c>
      <c r="N341" s="11" t="s">
        <v>1971</v>
      </c>
      <c r="O341" s="11">
        <v>4003</v>
      </c>
      <c r="P341" s="11" t="s">
        <v>2044</v>
      </c>
      <c r="Q341" s="2" t="s">
        <v>449</v>
      </c>
      <c r="R341" s="2">
        <v>88629</v>
      </c>
      <c r="S341" s="11">
        <v>88629</v>
      </c>
      <c r="T341" s="12" t="s">
        <v>1522</v>
      </c>
      <c r="U341" s="12" t="s">
        <v>1523</v>
      </c>
      <c r="V341" s="11"/>
      <c r="W341" s="11"/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31">
        <f t="shared" si="46"/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31">
        <f t="shared" si="47"/>
        <v>0</v>
      </c>
      <c r="BF341" s="9">
        <v>0</v>
      </c>
      <c r="BG341" s="9">
        <v>0</v>
      </c>
      <c r="BH341" s="9">
        <v>0</v>
      </c>
      <c r="BI341" s="9">
        <v>0</v>
      </c>
      <c r="BJ341" s="9">
        <v>0</v>
      </c>
      <c r="BK341" s="9">
        <v>0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31">
        <f t="shared" si="48"/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f t="shared" si="54"/>
        <v>0</v>
      </c>
      <c r="CN341" s="9">
        <v>0</v>
      </c>
      <c r="CO341" s="9">
        <v>0</v>
      </c>
      <c r="CP341" s="9">
        <v>0</v>
      </c>
      <c r="CQ341" s="9">
        <v>0</v>
      </c>
      <c r="CR341" s="9">
        <v>0</v>
      </c>
      <c r="CS341" s="9">
        <v>0</v>
      </c>
      <c r="CT341" s="9">
        <v>0</v>
      </c>
      <c r="CU341" s="9">
        <v>0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31">
        <f t="shared" si="49"/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31">
        <f t="shared" si="50"/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0</v>
      </c>
      <c r="EA341" s="9">
        <v>0</v>
      </c>
      <c r="EB341" s="9">
        <v>0</v>
      </c>
      <c r="EC341" s="9">
        <v>0</v>
      </c>
      <c r="ED341" s="9">
        <v>0</v>
      </c>
      <c r="EE341" s="9">
        <v>0</v>
      </c>
      <c r="EF341" s="9">
        <v>0</v>
      </c>
      <c r="EG341" s="9">
        <v>0</v>
      </c>
      <c r="EH341" s="9">
        <v>0</v>
      </c>
      <c r="EI341" s="9">
        <v>0</v>
      </c>
      <c r="EJ341" s="9">
        <v>0</v>
      </c>
      <c r="EK341" s="9">
        <v>0</v>
      </c>
      <c r="EL341" s="9">
        <f t="shared" si="51"/>
        <v>0</v>
      </c>
      <c r="EM341" s="9">
        <v>0</v>
      </c>
      <c r="EN341" s="9">
        <v>0</v>
      </c>
      <c r="EO341" s="9">
        <v>0</v>
      </c>
      <c r="EP341" s="9">
        <v>0</v>
      </c>
      <c r="EQ341" s="9">
        <v>0</v>
      </c>
      <c r="ER341" s="9">
        <v>0</v>
      </c>
      <c r="ES341" s="9">
        <v>0</v>
      </c>
      <c r="ET341" s="9">
        <v>0</v>
      </c>
      <c r="EU341" s="9">
        <v>0</v>
      </c>
      <c r="EV341" s="9">
        <v>0</v>
      </c>
      <c r="EW341" s="9">
        <v>0</v>
      </c>
      <c r="EX341" s="9">
        <v>0</v>
      </c>
      <c r="EY341" s="9">
        <v>0</v>
      </c>
      <c r="EZ341" s="9">
        <v>0</v>
      </c>
      <c r="FA341" s="9">
        <v>0</v>
      </c>
      <c r="FB341" s="9">
        <v>0</v>
      </c>
      <c r="FC341" s="31">
        <f t="shared" si="52"/>
        <v>0</v>
      </c>
      <c r="FD341" s="32">
        <f t="shared" si="53"/>
        <v>0</v>
      </c>
    </row>
    <row r="342" spans="1:160" s="3" customFormat="1" ht="60" hidden="1" x14ac:dyDescent="0.25">
      <c r="A342" s="7" t="s">
        <v>592</v>
      </c>
      <c r="B342" s="7" t="s">
        <v>1140</v>
      </c>
      <c r="C342" s="7" t="s">
        <v>406</v>
      </c>
      <c r="D342" s="7" t="s">
        <v>447</v>
      </c>
      <c r="E342" s="7" t="s">
        <v>446</v>
      </c>
      <c r="F342" s="7">
        <v>22.5</v>
      </c>
      <c r="G342" s="19">
        <v>22.5</v>
      </c>
      <c r="H342" s="37"/>
      <c r="I342" s="8"/>
      <c r="J342" s="8"/>
      <c r="K342" s="8"/>
      <c r="L342" s="11"/>
      <c r="M342" s="11" t="s">
        <v>2019</v>
      </c>
      <c r="N342" s="11" t="s">
        <v>1971</v>
      </c>
      <c r="O342" s="11">
        <v>4003</v>
      </c>
      <c r="P342" s="11" t="s">
        <v>2044</v>
      </c>
      <c r="Q342" s="2" t="s">
        <v>450</v>
      </c>
      <c r="R342" s="2">
        <v>872</v>
      </c>
      <c r="S342" s="11">
        <v>177</v>
      </c>
      <c r="T342" s="12" t="s">
        <v>1523</v>
      </c>
      <c r="U342" s="12" t="s">
        <v>1524</v>
      </c>
      <c r="V342" s="11"/>
      <c r="W342" s="11"/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31">
        <f t="shared" si="46"/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  <c r="BE342" s="31">
        <f t="shared" si="47"/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</v>
      </c>
      <c r="BT342" s="9">
        <v>0</v>
      </c>
      <c r="BU342" s="9">
        <v>0</v>
      </c>
      <c r="BV342" s="31">
        <f t="shared" si="48"/>
        <v>0</v>
      </c>
      <c r="BW342" s="9">
        <v>0</v>
      </c>
      <c r="BX342" s="9">
        <v>0</v>
      </c>
      <c r="BY342" s="9">
        <v>0</v>
      </c>
      <c r="BZ342" s="9">
        <v>0</v>
      </c>
      <c r="CA342" s="9">
        <v>0</v>
      </c>
      <c r="CB342" s="9">
        <v>0</v>
      </c>
      <c r="CC342" s="9">
        <v>0</v>
      </c>
      <c r="CD342" s="9">
        <v>0</v>
      </c>
      <c r="CE342" s="9">
        <v>0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f t="shared" si="54"/>
        <v>0</v>
      </c>
      <c r="CN342" s="9">
        <v>0</v>
      </c>
      <c r="CO342" s="9">
        <v>0</v>
      </c>
      <c r="CP342" s="9">
        <v>0</v>
      </c>
      <c r="CQ342" s="9">
        <v>0</v>
      </c>
      <c r="CR342" s="9">
        <v>0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31">
        <f t="shared" si="49"/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0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0</v>
      </c>
      <c r="DP342" s="9">
        <v>0</v>
      </c>
      <c r="DQ342" s="9">
        <v>0</v>
      </c>
      <c r="DR342" s="9">
        <v>0</v>
      </c>
      <c r="DS342" s="9">
        <v>0</v>
      </c>
      <c r="DT342" s="9">
        <v>0</v>
      </c>
      <c r="DU342" s="31">
        <f t="shared" si="50"/>
        <v>0</v>
      </c>
      <c r="DV342" s="9">
        <v>0</v>
      </c>
      <c r="DW342" s="9">
        <v>0</v>
      </c>
      <c r="DX342" s="9">
        <v>0</v>
      </c>
      <c r="DY342" s="9">
        <v>0</v>
      </c>
      <c r="DZ342" s="9">
        <v>0</v>
      </c>
      <c r="EA342" s="9">
        <v>0</v>
      </c>
      <c r="EB342" s="9">
        <v>0</v>
      </c>
      <c r="EC342" s="9">
        <v>0</v>
      </c>
      <c r="ED342" s="9">
        <v>0</v>
      </c>
      <c r="EE342" s="9">
        <v>0</v>
      </c>
      <c r="EF342" s="9">
        <v>0</v>
      </c>
      <c r="EG342" s="9">
        <v>0</v>
      </c>
      <c r="EH342" s="9">
        <v>0</v>
      </c>
      <c r="EI342" s="9">
        <v>0</v>
      </c>
      <c r="EJ342" s="9">
        <v>0</v>
      </c>
      <c r="EK342" s="9">
        <v>0</v>
      </c>
      <c r="EL342" s="9">
        <f t="shared" si="51"/>
        <v>0</v>
      </c>
      <c r="EM342" s="9">
        <v>0</v>
      </c>
      <c r="EN342" s="9">
        <v>0</v>
      </c>
      <c r="EO342" s="9">
        <v>0</v>
      </c>
      <c r="EP342" s="9">
        <v>0</v>
      </c>
      <c r="EQ342" s="9">
        <v>0</v>
      </c>
      <c r="ER342" s="9">
        <v>0</v>
      </c>
      <c r="ES342" s="9">
        <v>0</v>
      </c>
      <c r="ET342" s="9">
        <v>0</v>
      </c>
      <c r="EU342" s="9">
        <v>0</v>
      </c>
      <c r="EV342" s="9">
        <v>0</v>
      </c>
      <c r="EW342" s="9">
        <v>0</v>
      </c>
      <c r="EX342" s="9">
        <v>0</v>
      </c>
      <c r="EY342" s="9">
        <v>0</v>
      </c>
      <c r="EZ342" s="9">
        <v>0</v>
      </c>
      <c r="FA342" s="9">
        <v>0</v>
      </c>
      <c r="FB342" s="9">
        <v>0</v>
      </c>
      <c r="FC342" s="31">
        <f t="shared" si="52"/>
        <v>0</v>
      </c>
      <c r="FD342" s="32">
        <f t="shared" si="53"/>
        <v>0</v>
      </c>
    </row>
    <row r="343" spans="1:160" customFormat="1" ht="60" hidden="1" x14ac:dyDescent="0.25">
      <c r="A343" s="7" t="s">
        <v>592</v>
      </c>
      <c r="B343" s="7" t="s">
        <v>764</v>
      </c>
      <c r="C343" s="7" t="s">
        <v>406</v>
      </c>
      <c r="D343" s="7" t="s">
        <v>452</v>
      </c>
      <c r="E343" s="7" t="s">
        <v>451</v>
      </c>
      <c r="F343" s="7">
        <v>1</v>
      </c>
      <c r="G343" s="19">
        <v>1</v>
      </c>
      <c r="H343" s="37"/>
      <c r="I343" s="8"/>
      <c r="J343" s="8"/>
      <c r="K343" s="8"/>
      <c r="L343" s="11"/>
      <c r="M343" s="11" t="s">
        <v>2019</v>
      </c>
      <c r="N343" s="11" t="s">
        <v>1972</v>
      </c>
      <c r="O343" s="11">
        <v>3201</v>
      </c>
      <c r="P343" s="11" t="s">
        <v>2040</v>
      </c>
      <c r="Q343" s="2" t="s">
        <v>453</v>
      </c>
      <c r="R343" s="2">
        <v>1</v>
      </c>
      <c r="S343" s="11">
        <v>1</v>
      </c>
      <c r="T343" s="12" t="s">
        <v>1524</v>
      </c>
      <c r="U343" s="12" t="s">
        <v>1525</v>
      </c>
      <c r="V343" s="11"/>
      <c r="W343" s="11"/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31">
        <f t="shared" si="46"/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  <c r="BE343" s="31">
        <f t="shared" si="47"/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31">
        <f t="shared" si="48"/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f t="shared" si="54"/>
        <v>0</v>
      </c>
      <c r="CN343" s="9">
        <v>0</v>
      </c>
      <c r="CO343" s="9">
        <v>0</v>
      </c>
      <c r="CP343" s="9">
        <v>0</v>
      </c>
      <c r="CQ343" s="9">
        <v>0</v>
      </c>
      <c r="CR343" s="9">
        <v>0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31">
        <f t="shared" si="49"/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31">
        <f t="shared" si="50"/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9">
        <v>0</v>
      </c>
      <c r="EB343" s="9">
        <v>0</v>
      </c>
      <c r="EC343" s="9">
        <v>0</v>
      </c>
      <c r="ED343" s="9">
        <v>0</v>
      </c>
      <c r="EE343" s="9">
        <v>0</v>
      </c>
      <c r="EF343" s="9">
        <v>0</v>
      </c>
      <c r="EG343" s="9">
        <v>0</v>
      </c>
      <c r="EH343" s="9">
        <v>0</v>
      </c>
      <c r="EI343" s="9">
        <v>0</v>
      </c>
      <c r="EJ343" s="9">
        <v>0</v>
      </c>
      <c r="EK343" s="9">
        <v>0</v>
      </c>
      <c r="EL343" s="9">
        <f t="shared" si="51"/>
        <v>0</v>
      </c>
      <c r="EM343" s="9">
        <v>0</v>
      </c>
      <c r="EN343" s="9">
        <v>0</v>
      </c>
      <c r="EO343" s="9">
        <v>0</v>
      </c>
      <c r="EP343" s="9">
        <v>0</v>
      </c>
      <c r="EQ343" s="9">
        <v>0</v>
      </c>
      <c r="ER343" s="9">
        <v>0</v>
      </c>
      <c r="ES343" s="9">
        <v>0</v>
      </c>
      <c r="ET343" s="9">
        <v>0</v>
      </c>
      <c r="EU343" s="9">
        <v>0</v>
      </c>
      <c r="EV343" s="9">
        <v>0</v>
      </c>
      <c r="EW343" s="9">
        <v>0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31">
        <f t="shared" si="52"/>
        <v>0</v>
      </c>
      <c r="FD343" s="32">
        <f t="shared" si="53"/>
        <v>0</v>
      </c>
    </row>
    <row r="344" spans="1:160" customFormat="1" ht="60" hidden="1" x14ac:dyDescent="0.25">
      <c r="A344" s="6" t="s">
        <v>592</v>
      </c>
      <c r="B344" s="6" t="s">
        <v>764</v>
      </c>
      <c r="C344" s="6" t="s">
        <v>406</v>
      </c>
      <c r="D344" s="6" t="s">
        <v>452</v>
      </c>
      <c r="E344" s="6" t="s">
        <v>454</v>
      </c>
      <c r="F344" s="6">
        <v>2.1</v>
      </c>
      <c r="G344" s="19">
        <v>2.1</v>
      </c>
      <c r="H344" s="37"/>
      <c r="I344" s="8"/>
      <c r="J344" s="8"/>
      <c r="K344" s="8"/>
      <c r="L344" s="11"/>
      <c r="M344" s="11" t="s">
        <v>2019</v>
      </c>
      <c r="N344" s="11" t="s">
        <v>1972</v>
      </c>
      <c r="O344" s="11">
        <v>3201</v>
      </c>
      <c r="P344" s="11" t="s">
        <v>2040</v>
      </c>
      <c r="Q344" s="2" t="s">
        <v>455</v>
      </c>
      <c r="R344" s="2">
        <v>2</v>
      </c>
      <c r="S344" s="11">
        <v>2</v>
      </c>
      <c r="T344" s="12" t="s">
        <v>1525</v>
      </c>
      <c r="U344" s="12" t="s">
        <v>1526</v>
      </c>
      <c r="V344" s="11"/>
      <c r="W344" s="11"/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31">
        <f t="shared" si="46"/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31">
        <f t="shared" si="47"/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31">
        <f t="shared" si="48"/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f t="shared" si="54"/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31">
        <f t="shared" si="49"/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31">
        <f t="shared" si="50"/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9">
        <v>0</v>
      </c>
      <c r="EB344" s="9">
        <v>0</v>
      </c>
      <c r="EC344" s="9">
        <v>0</v>
      </c>
      <c r="ED344" s="9">
        <v>0</v>
      </c>
      <c r="EE344" s="9">
        <v>0</v>
      </c>
      <c r="EF344" s="9">
        <v>0</v>
      </c>
      <c r="EG344" s="9">
        <v>0</v>
      </c>
      <c r="EH344" s="9">
        <v>0</v>
      </c>
      <c r="EI344" s="9">
        <v>0</v>
      </c>
      <c r="EJ344" s="9">
        <v>0</v>
      </c>
      <c r="EK344" s="9">
        <v>0</v>
      </c>
      <c r="EL344" s="9">
        <f t="shared" si="51"/>
        <v>0</v>
      </c>
      <c r="EM344" s="9">
        <v>0</v>
      </c>
      <c r="EN344" s="9">
        <v>0</v>
      </c>
      <c r="EO344" s="9">
        <v>0</v>
      </c>
      <c r="EP344" s="9">
        <v>0</v>
      </c>
      <c r="EQ344" s="9">
        <v>0</v>
      </c>
      <c r="ER344" s="9">
        <v>0</v>
      </c>
      <c r="ES344" s="9">
        <v>0</v>
      </c>
      <c r="ET344" s="9">
        <v>0</v>
      </c>
      <c r="EU344" s="9">
        <v>0</v>
      </c>
      <c r="EV344" s="9">
        <v>0</v>
      </c>
      <c r="EW344" s="9">
        <v>0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31">
        <f t="shared" si="52"/>
        <v>0</v>
      </c>
      <c r="FD344" s="32">
        <f t="shared" si="53"/>
        <v>0</v>
      </c>
    </row>
    <row r="345" spans="1:160" customFormat="1" ht="60" hidden="1" x14ac:dyDescent="0.25">
      <c r="A345" s="6" t="s">
        <v>592</v>
      </c>
      <c r="B345" s="6" t="s">
        <v>764</v>
      </c>
      <c r="C345" s="6" t="s">
        <v>406</v>
      </c>
      <c r="D345" s="6" t="s">
        <v>452</v>
      </c>
      <c r="E345" s="6" t="s">
        <v>454</v>
      </c>
      <c r="F345" s="6">
        <v>2.1</v>
      </c>
      <c r="G345" s="19">
        <v>2.1</v>
      </c>
      <c r="H345" s="37"/>
      <c r="I345" s="8"/>
      <c r="J345" s="8"/>
      <c r="K345" s="8"/>
      <c r="L345" s="11"/>
      <c r="M345" s="11" t="s">
        <v>2019</v>
      </c>
      <c r="N345" s="11" t="s">
        <v>1972</v>
      </c>
      <c r="O345" s="11">
        <v>3201</v>
      </c>
      <c r="P345" s="11" t="s">
        <v>2040</v>
      </c>
      <c r="Q345" s="2" t="s">
        <v>456</v>
      </c>
      <c r="R345" s="2">
        <v>1</v>
      </c>
      <c r="S345" s="11">
        <v>1</v>
      </c>
      <c r="T345" s="12" t="s">
        <v>1526</v>
      </c>
      <c r="U345" s="12" t="s">
        <v>1527</v>
      </c>
      <c r="V345" s="11"/>
      <c r="W345" s="11"/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31">
        <f t="shared" si="46"/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31">
        <f t="shared" si="47"/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31">
        <f t="shared" si="48"/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f t="shared" si="54"/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0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31">
        <f t="shared" si="49"/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31">
        <f t="shared" si="50"/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9">
        <v>0</v>
      </c>
      <c r="EB345" s="9">
        <v>0</v>
      </c>
      <c r="EC345" s="9">
        <v>0</v>
      </c>
      <c r="ED345" s="9">
        <v>0</v>
      </c>
      <c r="EE345" s="9">
        <v>0</v>
      </c>
      <c r="EF345" s="9">
        <v>0</v>
      </c>
      <c r="EG345" s="9">
        <v>0</v>
      </c>
      <c r="EH345" s="9">
        <v>0</v>
      </c>
      <c r="EI345" s="9">
        <v>0</v>
      </c>
      <c r="EJ345" s="9">
        <v>0</v>
      </c>
      <c r="EK345" s="9">
        <v>0</v>
      </c>
      <c r="EL345" s="9">
        <f t="shared" si="51"/>
        <v>0</v>
      </c>
      <c r="EM345" s="9">
        <v>0</v>
      </c>
      <c r="EN345" s="9">
        <v>0</v>
      </c>
      <c r="EO345" s="9">
        <v>0</v>
      </c>
      <c r="EP345" s="9">
        <v>0</v>
      </c>
      <c r="EQ345" s="9">
        <v>0</v>
      </c>
      <c r="ER345" s="9">
        <v>0</v>
      </c>
      <c r="ES345" s="9">
        <v>0</v>
      </c>
      <c r="ET345" s="9">
        <v>0</v>
      </c>
      <c r="EU345" s="9">
        <v>0</v>
      </c>
      <c r="EV345" s="9">
        <v>0</v>
      </c>
      <c r="EW345" s="9">
        <v>0</v>
      </c>
      <c r="EX345" s="9">
        <v>0</v>
      </c>
      <c r="EY345" s="9">
        <v>0</v>
      </c>
      <c r="EZ345" s="9">
        <v>0</v>
      </c>
      <c r="FA345" s="9">
        <v>0</v>
      </c>
      <c r="FB345" s="9">
        <v>0</v>
      </c>
      <c r="FC345" s="31">
        <f t="shared" si="52"/>
        <v>0</v>
      </c>
      <c r="FD345" s="32">
        <f t="shared" si="53"/>
        <v>0</v>
      </c>
    </row>
    <row r="346" spans="1:160" customFormat="1" ht="60" hidden="1" x14ac:dyDescent="0.25">
      <c r="A346" s="6" t="s">
        <v>592</v>
      </c>
      <c r="B346" s="6" t="s">
        <v>764</v>
      </c>
      <c r="C346" s="6" t="s">
        <v>406</v>
      </c>
      <c r="D346" s="6" t="s">
        <v>452</v>
      </c>
      <c r="E346" s="6" t="s">
        <v>457</v>
      </c>
      <c r="F346" s="6">
        <v>4</v>
      </c>
      <c r="G346" s="19">
        <v>4</v>
      </c>
      <c r="H346" s="37"/>
      <c r="I346" s="8"/>
      <c r="J346" s="8"/>
      <c r="K346" s="8"/>
      <c r="L346" s="11"/>
      <c r="M346" s="11" t="s">
        <v>2019</v>
      </c>
      <c r="N346" s="11" t="s">
        <v>1972</v>
      </c>
      <c r="O346" s="11">
        <v>3201</v>
      </c>
      <c r="P346" s="11" t="s">
        <v>2040</v>
      </c>
      <c r="Q346" s="2" t="s">
        <v>458</v>
      </c>
      <c r="R346" s="2">
        <v>1</v>
      </c>
      <c r="S346" s="11">
        <v>1</v>
      </c>
      <c r="T346" s="12" t="s">
        <v>1527</v>
      </c>
      <c r="U346" s="12" t="s">
        <v>1528</v>
      </c>
      <c r="V346" s="11"/>
      <c r="W346" s="11"/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31">
        <f t="shared" si="46"/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31">
        <f t="shared" si="47"/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0</v>
      </c>
      <c r="BL346" s="9">
        <v>0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31">
        <f t="shared" si="48"/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0</v>
      </c>
      <c r="CK346" s="9">
        <v>0</v>
      </c>
      <c r="CL346" s="9">
        <v>0</v>
      </c>
      <c r="CM346" s="9">
        <f t="shared" si="54"/>
        <v>0</v>
      </c>
      <c r="CN346" s="9">
        <v>0</v>
      </c>
      <c r="CO346" s="9">
        <v>0</v>
      </c>
      <c r="CP346" s="9">
        <v>0</v>
      </c>
      <c r="CQ346" s="9">
        <v>0</v>
      </c>
      <c r="CR346" s="9">
        <v>0</v>
      </c>
      <c r="CS346" s="9">
        <v>0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31">
        <f t="shared" si="49"/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31">
        <f t="shared" si="50"/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9">
        <v>0</v>
      </c>
      <c r="EB346" s="9">
        <v>0</v>
      </c>
      <c r="EC346" s="9">
        <v>0</v>
      </c>
      <c r="ED346" s="9">
        <v>0</v>
      </c>
      <c r="EE346" s="9">
        <v>0</v>
      </c>
      <c r="EF346" s="9">
        <v>0</v>
      </c>
      <c r="EG346" s="9">
        <v>0</v>
      </c>
      <c r="EH346" s="9">
        <v>0</v>
      </c>
      <c r="EI346" s="9">
        <v>0</v>
      </c>
      <c r="EJ346" s="9">
        <v>0</v>
      </c>
      <c r="EK346" s="9">
        <v>0</v>
      </c>
      <c r="EL346" s="9">
        <f t="shared" si="51"/>
        <v>0</v>
      </c>
      <c r="EM346" s="9">
        <v>0</v>
      </c>
      <c r="EN346" s="9">
        <v>0</v>
      </c>
      <c r="EO346" s="9">
        <v>0</v>
      </c>
      <c r="EP346" s="9">
        <v>0</v>
      </c>
      <c r="EQ346" s="9">
        <v>0</v>
      </c>
      <c r="ER346" s="9">
        <v>0</v>
      </c>
      <c r="ES346" s="9">
        <v>0</v>
      </c>
      <c r="ET346" s="9">
        <v>0</v>
      </c>
      <c r="EU346" s="9">
        <v>0</v>
      </c>
      <c r="EV346" s="9">
        <v>0</v>
      </c>
      <c r="EW346" s="9">
        <v>0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31">
        <f t="shared" si="52"/>
        <v>0</v>
      </c>
      <c r="FD346" s="32">
        <f t="shared" si="53"/>
        <v>0</v>
      </c>
    </row>
    <row r="347" spans="1:160" customFormat="1" ht="60" hidden="1" x14ac:dyDescent="0.25">
      <c r="A347" s="6" t="s">
        <v>592</v>
      </c>
      <c r="B347" s="6" t="s">
        <v>764</v>
      </c>
      <c r="C347" s="6" t="s">
        <v>406</v>
      </c>
      <c r="D347" s="6" t="s">
        <v>452</v>
      </c>
      <c r="E347" s="6" t="s">
        <v>457</v>
      </c>
      <c r="F347" s="6">
        <v>4</v>
      </c>
      <c r="G347" s="19">
        <v>1</v>
      </c>
      <c r="H347" s="37"/>
      <c r="I347" s="8"/>
      <c r="J347" s="8"/>
      <c r="K347" s="8"/>
      <c r="L347" s="11"/>
      <c r="M347" s="11" t="s">
        <v>2019</v>
      </c>
      <c r="N347" s="11" t="s">
        <v>1972</v>
      </c>
      <c r="O347" s="11">
        <v>3201</v>
      </c>
      <c r="P347" s="11" t="s">
        <v>2040</v>
      </c>
      <c r="Q347" s="2" t="s">
        <v>459</v>
      </c>
      <c r="R347" s="2">
        <v>1</v>
      </c>
      <c r="S347" s="11">
        <v>1</v>
      </c>
      <c r="T347" s="12" t="s">
        <v>1528</v>
      </c>
      <c r="U347" s="12" t="s">
        <v>1529</v>
      </c>
      <c r="V347" s="11"/>
      <c r="W347" s="11"/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31">
        <f t="shared" si="46"/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31">
        <f t="shared" si="47"/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31">
        <f t="shared" si="48"/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f t="shared" si="54"/>
        <v>0</v>
      </c>
      <c r="CN347" s="9">
        <v>0</v>
      </c>
      <c r="CO347" s="9">
        <v>0</v>
      </c>
      <c r="CP347" s="9">
        <v>0</v>
      </c>
      <c r="CQ347" s="9">
        <v>0</v>
      </c>
      <c r="CR347" s="9">
        <v>0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31">
        <f t="shared" si="49"/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</v>
      </c>
      <c r="DS347" s="9">
        <v>0</v>
      </c>
      <c r="DT347" s="9">
        <v>0</v>
      </c>
      <c r="DU347" s="31">
        <f t="shared" si="50"/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0</v>
      </c>
      <c r="ED347" s="9">
        <v>0</v>
      </c>
      <c r="EE347" s="9">
        <v>0</v>
      </c>
      <c r="EF347" s="9">
        <v>0</v>
      </c>
      <c r="EG347" s="9">
        <v>0</v>
      </c>
      <c r="EH347" s="9">
        <v>0</v>
      </c>
      <c r="EI347" s="9">
        <v>0</v>
      </c>
      <c r="EJ347" s="9">
        <v>0</v>
      </c>
      <c r="EK347" s="9">
        <v>0</v>
      </c>
      <c r="EL347" s="9">
        <f t="shared" si="51"/>
        <v>0</v>
      </c>
      <c r="EM347" s="9">
        <v>0</v>
      </c>
      <c r="EN347" s="9">
        <v>0</v>
      </c>
      <c r="EO347" s="9">
        <v>0</v>
      </c>
      <c r="EP347" s="9">
        <v>0</v>
      </c>
      <c r="EQ347" s="9">
        <v>0</v>
      </c>
      <c r="ER347" s="9">
        <v>0</v>
      </c>
      <c r="ES347" s="9">
        <v>0</v>
      </c>
      <c r="ET347" s="9">
        <v>0</v>
      </c>
      <c r="EU347" s="9">
        <v>0</v>
      </c>
      <c r="EV347" s="9">
        <v>0</v>
      </c>
      <c r="EW347" s="9">
        <v>0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31">
        <f t="shared" si="52"/>
        <v>0</v>
      </c>
      <c r="FD347" s="32">
        <f t="shared" si="53"/>
        <v>0</v>
      </c>
    </row>
    <row r="348" spans="1:160" customFormat="1" ht="60" hidden="1" x14ac:dyDescent="0.25">
      <c r="A348" s="6" t="s">
        <v>592</v>
      </c>
      <c r="B348" s="6" t="s">
        <v>764</v>
      </c>
      <c r="C348" s="6" t="s">
        <v>406</v>
      </c>
      <c r="D348" s="6" t="s">
        <v>452</v>
      </c>
      <c r="E348" s="6" t="s">
        <v>457</v>
      </c>
      <c r="F348" s="6">
        <v>4</v>
      </c>
      <c r="G348" s="19">
        <v>1</v>
      </c>
      <c r="H348" s="37"/>
      <c r="I348" s="8"/>
      <c r="J348" s="8"/>
      <c r="K348" s="8"/>
      <c r="L348" s="11"/>
      <c r="M348" s="11" t="s">
        <v>2019</v>
      </c>
      <c r="N348" s="11" t="s">
        <v>1972</v>
      </c>
      <c r="O348" s="11">
        <v>3201</v>
      </c>
      <c r="P348" s="11" t="s">
        <v>2040</v>
      </c>
      <c r="Q348" s="2" t="s">
        <v>460</v>
      </c>
      <c r="R348" s="2">
        <v>1</v>
      </c>
      <c r="S348" s="11">
        <v>1</v>
      </c>
      <c r="T348" s="12" t="s">
        <v>1529</v>
      </c>
      <c r="U348" s="12" t="s">
        <v>1530</v>
      </c>
      <c r="V348" s="11"/>
      <c r="W348" s="11"/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31">
        <f t="shared" si="46"/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</v>
      </c>
      <c r="BD348" s="9">
        <v>0</v>
      </c>
      <c r="BE348" s="31">
        <f t="shared" si="47"/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31">
        <f t="shared" si="48"/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f t="shared" si="54"/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31">
        <f t="shared" si="49"/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31">
        <f t="shared" si="50"/>
        <v>0</v>
      </c>
      <c r="DV348" s="9">
        <v>0</v>
      </c>
      <c r="DW348" s="9">
        <v>0</v>
      </c>
      <c r="DX348" s="9">
        <v>0</v>
      </c>
      <c r="DY348" s="9">
        <v>0</v>
      </c>
      <c r="DZ348" s="9">
        <v>0</v>
      </c>
      <c r="EA348" s="9">
        <v>0</v>
      </c>
      <c r="EB348" s="9">
        <v>0</v>
      </c>
      <c r="EC348" s="9">
        <v>0</v>
      </c>
      <c r="ED348" s="9">
        <v>0</v>
      </c>
      <c r="EE348" s="9">
        <v>0</v>
      </c>
      <c r="EF348" s="9">
        <v>0</v>
      </c>
      <c r="EG348" s="9">
        <v>0</v>
      </c>
      <c r="EH348" s="9">
        <v>0</v>
      </c>
      <c r="EI348" s="9">
        <v>0</v>
      </c>
      <c r="EJ348" s="9">
        <v>0</v>
      </c>
      <c r="EK348" s="9">
        <v>0</v>
      </c>
      <c r="EL348" s="9">
        <f t="shared" si="51"/>
        <v>0</v>
      </c>
      <c r="EM348" s="9">
        <v>0</v>
      </c>
      <c r="EN348" s="9">
        <v>0</v>
      </c>
      <c r="EO348" s="9">
        <v>0</v>
      </c>
      <c r="EP348" s="9">
        <v>0</v>
      </c>
      <c r="EQ348" s="9">
        <v>0</v>
      </c>
      <c r="ER348" s="9">
        <v>0</v>
      </c>
      <c r="ES348" s="9">
        <v>0</v>
      </c>
      <c r="ET348" s="9">
        <v>0</v>
      </c>
      <c r="EU348" s="9">
        <v>0</v>
      </c>
      <c r="EV348" s="9">
        <v>0</v>
      </c>
      <c r="EW348" s="9">
        <v>0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31">
        <f t="shared" si="52"/>
        <v>0</v>
      </c>
      <c r="FD348" s="32">
        <f t="shared" si="53"/>
        <v>0</v>
      </c>
    </row>
    <row r="349" spans="1:160" customFormat="1" ht="60" hidden="1" x14ac:dyDescent="0.25">
      <c r="A349" s="6" t="s">
        <v>592</v>
      </c>
      <c r="B349" s="6" t="s">
        <v>764</v>
      </c>
      <c r="C349" s="6" t="s">
        <v>406</v>
      </c>
      <c r="D349" s="6" t="s">
        <v>452</v>
      </c>
      <c r="E349" s="6" t="s">
        <v>457</v>
      </c>
      <c r="F349" s="6">
        <v>4</v>
      </c>
      <c r="G349" s="19">
        <v>1</v>
      </c>
      <c r="H349" s="37"/>
      <c r="I349" s="8"/>
      <c r="J349" s="8"/>
      <c r="K349" s="8"/>
      <c r="L349" s="11"/>
      <c r="M349" s="11" t="s">
        <v>2019</v>
      </c>
      <c r="N349" s="11" t="s">
        <v>1972</v>
      </c>
      <c r="O349" s="11">
        <v>3201</v>
      </c>
      <c r="P349" s="11" t="s">
        <v>2040</v>
      </c>
      <c r="Q349" s="2" t="s">
        <v>461</v>
      </c>
      <c r="R349" s="2">
        <v>1</v>
      </c>
      <c r="S349" s="11">
        <v>1</v>
      </c>
      <c r="T349" s="12" t="s">
        <v>1530</v>
      </c>
      <c r="U349" s="12" t="s">
        <v>1531</v>
      </c>
      <c r="V349" s="11"/>
      <c r="W349" s="11"/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31">
        <f t="shared" si="46"/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31">
        <f t="shared" si="47"/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0</v>
      </c>
      <c r="BL349" s="9">
        <v>0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31">
        <f t="shared" si="48"/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0</v>
      </c>
      <c r="CL349" s="9">
        <v>0</v>
      </c>
      <c r="CM349" s="9">
        <f t="shared" si="54"/>
        <v>0</v>
      </c>
      <c r="CN349" s="9">
        <v>0</v>
      </c>
      <c r="CO349" s="9">
        <v>0</v>
      </c>
      <c r="CP349" s="9">
        <v>0</v>
      </c>
      <c r="CQ349" s="9">
        <v>0</v>
      </c>
      <c r="CR349" s="9">
        <v>0</v>
      </c>
      <c r="CS349" s="9">
        <v>0</v>
      </c>
      <c r="CT349" s="9">
        <v>0</v>
      </c>
      <c r="CU349" s="9">
        <v>0</v>
      </c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31">
        <f t="shared" si="49"/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0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0</v>
      </c>
      <c r="DP349" s="9">
        <v>0</v>
      </c>
      <c r="DQ349" s="9">
        <v>0</v>
      </c>
      <c r="DR349" s="9">
        <v>0</v>
      </c>
      <c r="DS349" s="9">
        <v>0</v>
      </c>
      <c r="DT349" s="9">
        <v>0</v>
      </c>
      <c r="DU349" s="31">
        <f t="shared" si="50"/>
        <v>0</v>
      </c>
      <c r="DV349" s="9">
        <v>0</v>
      </c>
      <c r="DW349" s="9">
        <v>0</v>
      </c>
      <c r="DX349" s="9">
        <v>0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0</v>
      </c>
      <c r="EF349" s="9">
        <v>0</v>
      </c>
      <c r="EG349" s="9">
        <v>0</v>
      </c>
      <c r="EH349" s="9">
        <v>0</v>
      </c>
      <c r="EI349" s="9">
        <v>0</v>
      </c>
      <c r="EJ349" s="9">
        <v>0</v>
      </c>
      <c r="EK349" s="9">
        <v>0</v>
      </c>
      <c r="EL349" s="9">
        <f t="shared" si="51"/>
        <v>0</v>
      </c>
      <c r="EM349" s="9">
        <v>0</v>
      </c>
      <c r="EN349" s="9">
        <v>0</v>
      </c>
      <c r="EO349" s="9">
        <v>0</v>
      </c>
      <c r="EP349" s="9">
        <v>0</v>
      </c>
      <c r="EQ349" s="9">
        <v>0</v>
      </c>
      <c r="ER349" s="9">
        <v>0</v>
      </c>
      <c r="ES349" s="9">
        <v>0</v>
      </c>
      <c r="ET349" s="9">
        <v>0</v>
      </c>
      <c r="EU349" s="9">
        <v>0</v>
      </c>
      <c r="EV349" s="9">
        <v>0</v>
      </c>
      <c r="EW349" s="9">
        <v>0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31">
        <f t="shared" si="52"/>
        <v>0</v>
      </c>
      <c r="FD349" s="32">
        <f t="shared" si="53"/>
        <v>0</v>
      </c>
    </row>
    <row r="350" spans="1:160" customFormat="1" ht="60" hidden="1" x14ac:dyDescent="0.25">
      <c r="A350" s="6" t="s">
        <v>592</v>
      </c>
      <c r="B350" s="6" t="s">
        <v>764</v>
      </c>
      <c r="C350" s="6" t="s">
        <v>406</v>
      </c>
      <c r="D350" s="6" t="s">
        <v>452</v>
      </c>
      <c r="E350" s="6" t="s">
        <v>462</v>
      </c>
      <c r="F350" s="6">
        <v>100</v>
      </c>
      <c r="G350" s="19">
        <v>25</v>
      </c>
      <c r="H350" s="37"/>
      <c r="I350" s="8"/>
      <c r="J350" s="8"/>
      <c r="K350" s="8"/>
      <c r="L350" s="11"/>
      <c r="M350" s="11" t="s">
        <v>2019</v>
      </c>
      <c r="N350" s="11" t="s">
        <v>1972</v>
      </c>
      <c r="O350" s="11">
        <v>3201</v>
      </c>
      <c r="P350" s="11" t="s">
        <v>2040</v>
      </c>
      <c r="Q350" s="2" t="s">
        <v>463</v>
      </c>
      <c r="R350" s="2">
        <v>15</v>
      </c>
      <c r="S350" s="11">
        <v>15</v>
      </c>
      <c r="T350" s="12" t="s">
        <v>1531</v>
      </c>
      <c r="U350" s="12" t="s">
        <v>1532</v>
      </c>
      <c r="V350" s="11"/>
      <c r="W350" s="11"/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31">
        <f t="shared" si="46"/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  <c r="BD350" s="9">
        <v>0</v>
      </c>
      <c r="BE350" s="31">
        <f t="shared" si="47"/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0</v>
      </c>
      <c r="BT350" s="9">
        <v>0</v>
      </c>
      <c r="BU350" s="9">
        <v>0</v>
      </c>
      <c r="BV350" s="31">
        <f t="shared" si="48"/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f t="shared" si="54"/>
        <v>0</v>
      </c>
      <c r="CN350" s="9">
        <v>0</v>
      </c>
      <c r="CO350" s="9">
        <v>0</v>
      </c>
      <c r="CP350" s="9">
        <v>0</v>
      </c>
      <c r="CQ350" s="9">
        <v>0</v>
      </c>
      <c r="CR350" s="9">
        <v>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31">
        <f t="shared" si="49"/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0</v>
      </c>
      <c r="DT350" s="9">
        <v>0</v>
      </c>
      <c r="DU350" s="31">
        <f t="shared" si="50"/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9">
        <v>0</v>
      </c>
      <c r="EB350" s="9">
        <v>0</v>
      </c>
      <c r="EC350" s="9">
        <v>0</v>
      </c>
      <c r="ED350" s="9">
        <v>0</v>
      </c>
      <c r="EE350" s="9">
        <v>0</v>
      </c>
      <c r="EF350" s="9">
        <v>0</v>
      </c>
      <c r="EG350" s="9">
        <v>0</v>
      </c>
      <c r="EH350" s="9">
        <v>0</v>
      </c>
      <c r="EI350" s="9">
        <v>0</v>
      </c>
      <c r="EJ350" s="9">
        <v>0</v>
      </c>
      <c r="EK350" s="9">
        <v>0</v>
      </c>
      <c r="EL350" s="9">
        <f t="shared" si="51"/>
        <v>0</v>
      </c>
      <c r="EM350" s="9">
        <v>0</v>
      </c>
      <c r="EN350" s="9">
        <v>0</v>
      </c>
      <c r="EO350" s="9">
        <v>0</v>
      </c>
      <c r="EP350" s="9">
        <v>0</v>
      </c>
      <c r="EQ350" s="9">
        <v>0</v>
      </c>
      <c r="ER350" s="9">
        <v>0</v>
      </c>
      <c r="ES350" s="9">
        <v>0</v>
      </c>
      <c r="ET350" s="9">
        <v>0</v>
      </c>
      <c r="EU350" s="9">
        <v>0</v>
      </c>
      <c r="EV350" s="9">
        <v>0</v>
      </c>
      <c r="EW350" s="9">
        <v>0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31">
        <f t="shared" si="52"/>
        <v>0</v>
      </c>
      <c r="FD350" s="32">
        <f t="shared" si="53"/>
        <v>0</v>
      </c>
    </row>
    <row r="351" spans="1:160" customFormat="1" ht="60" hidden="1" x14ac:dyDescent="0.25">
      <c r="A351" s="7" t="s">
        <v>592</v>
      </c>
      <c r="B351" s="7" t="s">
        <v>764</v>
      </c>
      <c r="C351" s="7" t="s">
        <v>406</v>
      </c>
      <c r="D351" s="7" t="s">
        <v>452</v>
      </c>
      <c r="E351" s="7" t="s">
        <v>462</v>
      </c>
      <c r="F351" s="7">
        <v>100</v>
      </c>
      <c r="G351" s="19">
        <v>25</v>
      </c>
      <c r="H351" s="37"/>
      <c r="I351" s="8"/>
      <c r="J351" s="8"/>
      <c r="K351" s="8"/>
      <c r="L351" s="11"/>
      <c r="M351" s="11" t="s">
        <v>2019</v>
      </c>
      <c r="N351" s="11" t="s">
        <v>1972</v>
      </c>
      <c r="O351" s="11">
        <v>3201</v>
      </c>
      <c r="P351" s="11" t="s">
        <v>2040</v>
      </c>
      <c r="Q351" s="2" t="s">
        <v>471</v>
      </c>
      <c r="R351" s="2">
        <v>1</v>
      </c>
      <c r="S351" s="11">
        <v>1</v>
      </c>
      <c r="T351" s="12" t="s">
        <v>1532</v>
      </c>
      <c r="U351" s="12" t="s">
        <v>1533</v>
      </c>
      <c r="V351" s="11"/>
      <c r="W351" s="11"/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31">
        <f t="shared" si="46"/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  <c r="BD351" s="9">
        <v>0</v>
      </c>
      <c r="BE351" s="31">
        <f t="shared" si="47"/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31">
        <f t="shared" si="48"/>
        <v>0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f t="shared" si="54"/>
        <v>0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31">
        <f t="shared" si="49"/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31">
        <f t="shared" si="50"/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9">
        <v>0</v>
      </c>
      <c r="EB351" s="9">
        <v>0</v>
      </c>
      <c r="EC351" s="9">
        <v>0</v>
      </c>
      <c r="ED351" s="9">
        <v>0</v>
      </c>
      <c r="EE351" s="9">
        <v>0</v>
      </c>
      <c r="EF351" s="9">
        <v>0</v>
      </c>
      <c r="EG351" s="9">
        <v>0</v>
      </c>
      <c r="EH351" s="9">
        <v>0</v>
      </c>
      <c r="EI351" s="9">
        <v>0</v>
      </c>
      <c r="EJ351" s="9">
        <v>0</v>
      </c>
      <c r="EK351" s="9">
        <v>0</v>
      </c>
      <c r="EL351" s="9">
        <f t="shared" si="51"/>
        <v>0</v>
      </c>
      <c r="EM351" s="9">
        <v>0</v>
      </c>
      <c r="EN351" s="9">
        <v>0</v>
      </c>
      <c r="EO351" s="9">
        <v>0</v>
      </c>
      <c r="EP351" s="9">
        <v>0</v>
      </c>
      <c r="EQ351" s="9">
        <v>0</v>
      </c>
      <c r="ER351" s="9">
        <v>0</v>
      </c>
      <c r="ES351" s="9">
        <v>0</v>
      </c>
      <c r="ET351" s="9">
        <v>0</v>
      </c>
      <c r="EU351" s="9">
        <v>0</v>
      </c>
      <c r="EV351" s="9">
        <v>0</v>
      </c>
      <c r="EW351" s="9">
        <v>0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31">
        <f t="shared" si="52"/>
        <v>0</v>
      </c>
      <c r="FD351" s="32">
        <f t="shared" si="53"/>
        <v>0</v>
      </c>
    </row>
    <row r="352" spans="1:160" customFormat="1" ht="60" hidden="1" x14ac:dyDescent="0.25">
      <c r="A352" s="7" t="s">
        <v>592</v>
      </c>
      <c r="B352" s="7" t="s">
        <v>1146</v>
      </c>
      <c r="C352" s="7" t="s">
        <v>406</v>
      </c>
      <c r="D352" s="7" t="s">
        <v>452</v>
      </c>
      <c r="E352" s="7" t="s">
        <v>464</v>
      </c>
      <c r="F352" s="7">
        <v>70</v>
      </c>
      <c r="G352" s="19">
        <v>0.59</v>
      </c>
      <c r="H352" s="37"/>
      <c r="I352" s="8"/>
      <c r="J352" s="8"/>
      <c r="K352" s="8"/>
      <c r="L352" s="11"/>
      <c r="M352" s="11" t="s">
        <v>2019</v>
      </c>
      <c r="N352" s="11" t="s">
        <v>1971</v>
      </c>
      <c r="O352" s="11">
        <v>4003</v>
      </c>
      <c r="P352" s="11" t="s">
        <v>2043</v>
      </c>
      <c r="Q352" s="2" t="s">
        <v>465</v>
      </c>
      <c r="R352" s="2">
        <v>12</v>
      </c>
      <c r="S352" s="11">
        <v>10</v>
      </c>
      <c r="T352" s="12" t="s">
        <v>1533</v>
      </c>
      <c r="U352" s="12" t="s">
        <v>1534</v>
      </c>
      <c r="V352" s="11"/>
      <c r="W352" s="11"/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31">
        <f t="shared" si="46"/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31">
        <f t="shared" si="47"/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31">
        <f t="shared" si="48"/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0</v>
      </c>
      <c r="CK352" s="9">
        <v>0</v>
      </c>
      <c r="CL352" s="9">
        <v>0</v>
      </c>
      <c r="CM352" s="9">
        <f t="shared" si="54"/>
        <v>0</v>
      </c>
      <c r="CN352" s="9">
        <v>0</v>
      </c>
      <c r="CO352" s="9">
        <v>0</v>
      </c>
      <c r="CP352" s="9">
        <v>0</v>
      </c>
      <c r="CQ352" s="9">
        <v>0</v>
      </c>
      <c r="CR352" s="9">
        <v>0</v>
      </c>
      <c r="CS352" s="9">
        <v>0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31">
        <f t="shared" si="49"/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9">
        <v>0</v>
      </c>
      <c r="DU352" s="31">
        <f t="shared" si="50"/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9">
        <v>0</v>
      </c>
      <c r="EB352" s="9">
        <v>0</v>
      </c>
      <c r="EC352" s="9">
        <v>0</v>
      </c>
      <c r="ED352" s="9">
        <v>0</v>
      </c>
      <c r="EE352" s="9">
        <v>0</v>
      </c>
      <c r="EF352" s="9">
        <v>0</v>
      </c>
      <c r="EG352" s="9">
        <v>0</v>
      </c>
      <c r="EH352" s="9">
        <v>0</v>
      </c>
      <c r="EI352" s="9">
        <v>0</v>
      </c>
      <c r="EJ352" s="9">
        <v>0</v>
      </c>
      <c r="EK352" s="9">
        <v>0</v>
      </c>
      <c r="EL352" s="9">
        <f t="shared" si="51"/>
        <v>0</v>
      </c>
      <c r="EM352" s="9">
        <v>0</v>
      </c>
      <c r="EN352" s="9">
        <v>0</v>
      </c>
      <c r="EO352" s="9">
        <v>0</v>
      </c>
      <c r="EP352" s="9">
        <v>0</v>
      </c>
      <c r="EQ352" s="9">
        <v>0</v>
      </c>
      <c r="ER352" s="9">
        <v>0</v>
      </c>
      <c r="ES352" s="9">
        <v>0</v>
      </c>
      <c r="ET352" s="9">
        <v>0</v>
      </c>
      <c r="EU352" s="9">
        <v>0</v>
      </c>
      <c r="EV352" s="9">
        <v>0</v>
      </c>
      <c r="EW352" s="9">
        <v>0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31">
        <f t="shared" si="52"/>
        <v>0</v>
      </c>
      <c r="FD352" s="32">
        <f t="shared" si="53"/>
        <v>0</v>
      </c>
    </row>
    <row r="353" spans="1:160" s="3" customFormat="1" ht="60" hidden="1" x14ac:dyDescent="0.25">
      <c r="A353" s="7" t="s">
        <v>592</v>
      </c>
      <c r="B353" s="7" t="s">
        <v>764</v>
      </c>
      <c r="C353" s="7" t="s">
        <v>406</v>
      </c>
      <c r="D353" s="7" t="s">
        <v>452</v>
      </c>
      <c r="E353" s="7" t="s">
        <v>464</v>
      </c>
      <c r="F353" s="7">
        <v>70</v>
      </c>
      <c r="G353" s="19">
        <v>70</v>
      </c>
      <c r="H353" s="37"/>
      <c r="I353" s="8"/>
      <c r="J353" s="8"/>
      <c r="K353" s="8"/>
      <c r="L353" s="11"/>
      <c r="M353" s="11" t="s">
        <v>2019</v>
      </c>
      <c r="N353" s="11" t="s">
        <v>1971</v>
      </c>
      <c r="O353" s="11">
        <v>4003</v>
      </c>
      <c r="P353" s="11" t="s">
        <v>2043</v>
      </c>
      <c r="Q353" s="2" t="s">
        <v>466</v>
      </c>
      <c r="R353" s="2">
        <v>1</v>
      </c>
      <c r="S353" s="11">
        <v>1</v>
      </c>
      <c r="T353" s="12" t="s">
        <v>1534</v>
      </c>
      <c r="U353" s="12" t="s">
        <v>1535</v>
      </c>
      <c r="V353" s="11"/>
      <c r="W353" s="11"/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31">
        <f t="shared" si="46"/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  <c r="BE353" s="31">
        <f t="shared" si="47"/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31">
        <f t="shared" si="48"/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f t="shared" si="54"/>
        <v>0</v>
      </c>
      <c r="CN353" s="9">
        <v>0</v>
      </c>
      <c r="CO353" s="9">
        <v>0</v>
      </c>
      <c r="CP353" s="9">
        <v>0</v>
      </c>
      <c r="CQ353" s="9">
        <v>0</v>
      </c>
      <c r="CR353" s="9">
        <v>0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31">
        <f t="shared" si="49"/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31">
        <f t="shared" si="50"/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9">
        <v>0</v>
      </c>
      <c r="EB353" s="9">
        <v>0</v>
      </c>
      <c r="EC353" s="9">
        <v>0</v>
      </c>
      <c r="ED353" s="9">
        <v>0</v>
      </c>
      <c r="EE353" s="9">
        <v>0</v>
      </c>
      <c r="EF353" s="9">
        <v>0</v>
      </c>
      <c r="EG353" s="9">
        <v>0</v>
      </c>
      <c r="EH353" s="9">
        <v>0</v>
      </c>
      <c r="EI353" s="9">
        <v>0</v>
      </c>
      <c r="EJ353" s="9">
        <v>0</v>
      </c>
      <c r="EK353" s="9">
        <v>0</v>
      </c>
      <c r="EL353" s="9">
        <f t="shared" si="51"/>
        <v>0</v>
      </c>
      <c r="EM353" s="9">
        <v>0</v>
      </c>
      <c r="EN353" s="9">
        <v>0</v>
      </c>
      <c r="EO353" s="9">
        <v>0</v>
      </c>
      <c r="EP353" s="9">
        <v>0</v>
      </c>
      <c r="EQ353" s="9">
        <v>0</v>
      </c>
      <c r="ER353" s="9">
        <v>0</v>
      </c>
      <c r="ES353" s="9">
        <v>0</v>
      </c>
      <c r="ET353" s="9">
        <v>0</v>
      </c>
      <c r="EU353" s="9">
        <v>0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31">
        <f t="shared" si="52"/>
        <v>0</v>
      </c>
      <c r="FD353" s="32">
        <f t="shared" si="53"/>
        <v>0</v>
      </c>
    </row>
    <row r="354" spans="1:160" customFormat="1" ht="60" hidden="1" x14ac:dyDescent="0.25">
      <c r="A354" s="7" t="s">
        <v>592</v>
      </c>
      <c r="B354" s="7" t="s">
        <v>1147</v>
      </c>
      <c r="C354" s="7" t="s">
        <v>406</v>
      </c>
      <c r="D354" s="7" t="s">
        <v>452</v>
      </c>
      <c r="E354" s="7" t="s">
        <v>464</v>
      </c>
      <c r="F354" s="7">
        <v>70</v>
      </c>
      <c r="G354" s="19"/>
      <c r="H354" s="37"/>
      <c r="I354" s="8"/>
      <c r="J354" s="8"/>
      <c r="K354" s="8"/>
      <c r="L354" s="11"/>
      <c r="M354" s="11" t="s">
        <v>2014</v>
      </c>
      <c r="N354" s="11" t="s">
        <v>1960</v>
      </c>
      <c r="O354" s="11">
        <v>1905</v>
      </c>
      <c r="P354" s="11" t="s">
        <v>2039</v>
      </c>
      <c r="Q354" s="2" t="s">
        <v>467</v>
      </c>
      <c r="R354" s="2">
        <v>1</v>
      </c>
      <c r="S354" s="11">
        <v>0</v>
      </c>
      <c r="T354" s="12" t="s">
        <v>1535</v>
      </c>
      <c r="U354" s="12" t="s">
        <v>1536</v>
      </c>
      <c r="V354" s="11"/>
      <c r="W354" s="11"/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31">
        <f t="shared" si="46"/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  <c r="BE354" s="31">
        <f t="shared" si="47"/>
        <v>0</v>
      </c>
      <c r="BF354" s="9">
        <v>0</v>
      </c>
      <c r="BG354" s="9">
        <v>0</v>
      </c>
      <c r="BH354" s="9">
        <v>0</v>
      </c>
      <c r="BI354" s="9">
        <v>0</v>
      </c>
      <c r="BJ354" s="9">
        <v>0</v>
      </c>
      <c r="BK354" s="9">
        <v>0</v>
      </c>
      <c r="BL354" s="9">
        <v>0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31">
        <f t="shared" si="48"/>
        <v>0</v>
      </c>
      <c r="BW354" s="9">
        <v>0</v>
      </c>
      <c r="BX354" s="9">
        <v>0</v>
      </c>
      <c r="BY354" s="9">
        <v>0</v>
      </c>
      <c r="BZ354" s="9">
        <v>0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f t="shared" si="54"/>
        <v>0</v>
      </c>
      <c r="CN354" s="9">
        <v>0</v>
      </c>
      <c r="CO354" s="9">
        <v>0</v>
      </c>
      <c r="CP354" s="9">
        <v>0</v>
      </c>
      <c r="CQ354" s="9">
        <v>0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9">
        <v>0</v>
      </c>
      <c r="DA354" s="9">
        <v>0</v>
      </c>
      <c r="DB354" s="9">
        <v>0</v>
      </c>
      <c r="DC354" s="9">
        <v>0</v>
      </c>
      <c r="DD354" s="31">
        <f t="shared" si="49"/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31">
        <f t="shared" si="50"/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9">
        <v>0</v>
      </c>
      <c r="EB354" s="9">
        <v>0</v>
      </c>
      <c r="EC354" s="9">
        <v>0</v>
      </c>
      <c r="ED354" s="9">
        <v>0</v>
      </c>
      <c r="EE354" s="9">
        <v>0</v>
      </c>
      <c r="EF354" s="9">
        <v>0</v>
      </c>
      <c r="EG354" s="9">
        <v>0</v>
      </c>
      <c r="EH354" s="9">
        <v>0</v>
      </c>
      <c r="EI354" s="9">
        <v>0</v>
      </c>
      <c r="EJ354" s="9">
        <v>0</v>
      </c>
      <c r="EK354" s="9">
        <v>0</v>
      </c>
      <c r="EL354" s="9">
        <f t="shared" si="51"/>
        <v>0</v>
      </c>
      <c r="EM354" s="9">
        <v>0</v>
      </c>
      <c r="EN354" s="9">
        <v>0</v>
      </c>
      <c r="EO354" s="9">
        <v>0</v>
      </c>
      <c r="EP354" s="9">
        <v>0</v>
      </c>
      <c r="EQ354" s="9">
        <v>0</v>
      </c>
      <c r="ER354" s="9">
        <v>0</v>
      </c>
      <c r="ES354" s="9">
        <v>0</v>
      </c>
      <c r="ET354" s="9">
        <v>0</v>
      </c>
      <c r="EU354" s="9">
        <v>0</v>
      </c>
      <c r="EV354" s="9">
        <v>0</v>
      </c>
      <c r="EW354" s="9">
        <v>0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31">
        <f t="shared" si="52"/>
        <v>0</v>
      </c>
      <c r="FD354" s="32">
        <f t="shared" si="53"/>
        <v>0</v>
      </c>
    </row>
    <row r="355" spans="1:160" customFormat="1" ht="60" hidden="1" x14ac:dyDescent="0.25">
      <c r="A355" s="7" t="s">
        <v>592</v>
      </c>
      <c r="B355" s="7" t="s">
        <v>1148</v>
      </c>
      <c r="C355" s="7" t="s">
        <v>406</v>
      </c>
      <c r="D355" s="7" t="s">
        <v>452</v>
      </c>
      <c r="E355" s="7" t="s">
        <v>468</v>
      </c>
      <c r="F355" s="7">
        <v>76</v>
      </c>
      <c r="G355" s="19">
        <v>0.75</v>
      </c>
      <c r="H355" s="37"/>
      <c r="I355" s="8"/>
      <c r="J355" s="8"/>
      <c r="K355" s="8"/>
      <c r="L355" s="11"/>
      <c r="M355" s="11" t="s">
        <v>2019</v>
      </c>
      <c r="N355" s="11" t="s">
        <v>1971</v>
      </c>
      <c r="O355" s="11">
        <v>4003</v>
      </c>
      <c r="P355" s="11" t="s">
        <v>2043</v>
      </c>
      <c r="Q355" s="2" t="s">
        <v>469</v>
      </c>
      <c r="R355" s="2">
        <v>1</v>
      </c>
      <c r="S355" s="11">
        <v>1</v>
      </c>
      <c r="T355" s="12" t="s">
        <v>1536</v>
      </c>
      <c r="U355" s="12" t="s">
        <v>1537</v>
      </c>
      <c r="V355" s="11"/>
      <c r="W355" s="11"/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31">
        <f t="shared" si="46"/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31">
        <f t="shared" si="47"/>
        <v>0</v>
      </c>
      <c r="BF355" s="9">
        <v>0</v>
      </c>
      <c r="BG355" s="9">
        <v>0</v>
      </c>
      <c r="BH355" s="9">
        <v>0</v>
      </c>
      <c r="BI355" s="9">
        <v>0</v>
      </c>
      <c r="BJ355" s="9">
        <v>0</v>
      </c>
      <c r="BK355" s="9">
        <v>0</v>
      </c>
      <c r="BL355" s="9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0</v>
      </c>
      <c r="BR355" s="9">
        <v>0</v>
      </c>
      <c r="BS355" s="9">
        <v>0</v>
      </c>
      <c r="BT355" s="9">
        <v>0</v>
      </c>
      <c r="BU355" s="9">
        <v>0</v>
      </c>
      <c r="BV355" s="31">
        <f t="shared" si="48"/>
        <v>0</v>
      </c>
      <c r="BW355" s="9">
        <v>0</v>
      </c>
      <c r="BX355" s="9">
        <v>0</v>
      </c>
      <c r="BY355" s="9">
        <v>0</v>
      </c>
      <c r="BZ355" s="9">
        <v>0</v>
      </c>
      <c r="CA355" s="9">
        <v>0</v>
      </c>
      <c r="CB355" s="9">
        <v>0</v>
      </c>
      <c r="CC355" s="9">
        <v>0</v>
      </c>
      <c r="CD355" s="9">
        <v>0</v>
      </c>
      <c r="CE355" s="9">
        <v>0</v>
      </c>
      <c r="CF355" s="9">
        <v>0</v>
      </c>
      <c r="CG355" s="9">
        <v>0</v>
      </c>
      <c r="CH355" s="9">
        <v>0</v>
      </c>
      <c r="CI355" s="9">
        <v>0</v>
      </c>
      <c r="CJ355" s="9">
        <v>0</v>
      </c>
      <c r="CK355" s="9">
        <v>0</v>
      </c>
      <c r="CL355" s="9">
        <v>0</v>
      </c>
      <c r="CM355" s="9">
        <f t="shared" si="54"/>
        <v>0</v>
      </c>
      <c r="CN355" s="9">
        <v>0</v>
      </c>
      <c r="CO355" s="9">
        <v>0</v>
      </c>
      <c r="CP355" s="9">
        <v>0</v>
      </c>
      <c r="CQ355" s="9">
        <v>0</v>
      </c>
      <c r="CR355" s="9">
        <v>0</v>
      </c>
      <c r="CS355" s="9">
        <v>0</v>
      </c>
      <c r="CT355" s="9">
        <v>0</v>
      </c>
      <c r="CU355" s="9">
        <v>0</v>
      </c>
      <c r="CV355" s="9">
        <v>0</v>
      </c>
      <c r="CW355" s="9">
        <v>0</v>
      </c>
      <c r="CX355" s="9">
        <v>0</v>
      </c>
      <c r="CY355" s="9">
        <v>0</v>
      </c>
      <c r="CZ355" s="9">
        <v>0</v>
      </c>
      <c r="DA355" s="9">
        <v>0</v>
      </c>
      <c r="DB355" s="9">
        <v>0</v>
      </c>
      <c r="DC355" s="9">
        <v>0</v>
      </c>
      <c r="DD355" s="31">
        <f t="shared" si="49"/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0</v>
      </c>
      <c r="DJ355" s="9">
        <v>0</v>
      </c>
      <c r="DK355" s="9">
        <v>0</v>
      </c>
      <c r="DL355" s="9">
        <v>0</v>
      </c>
      <c r="DM355" s="9">
        <v>0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9">
        <v>0</v>
      </c>
      <c r="DT355" s="9">
        <v>0</v>
      </c>
      <c r="DU355" s="31">
        <f t="shared" si="50"/>
        <v>0</v>
      </c>
      <c r="DV355" s="9">
        <v>0</v>
      </c>
      <c r="DW355" s="9">
        <v>0</v>
      </c>
      <c r="DX355" s="9">
        <v>0</v>
      </c>
      <c r="DY355" s="9">
        <v>0</v>
      </c>
      <c r="DZ355" s="9">
        <v>0</v>
      </c>
      <c r="EA355" s="9">
        <v>0</v>
      </c>
      <c r="EB355" s="9">
        <v>0</v>
      </c>
      <c r="EC355" s="9">
        <v>0</v>
      </c>
      <c r="ED355" s="9">
        <v>0</v>
      </c>
      <c r="EE355" s="9">
        <v>0</v>
      </c>
      <c r="EF355" s="9">
        <v>0</v>
      </c>
      <c r="EG355" s="9">
        <v>0</v>
      </c>
      <c r="EH355" s="9">
        <v>0</v>
      </c>
      <c r="EI355" s="9">
        <v>0</v>
      </c>
      <c r="EJ355" s="9">
        <v>0</v>
      </c>
      <c r="EK355" s="9">
        <v>0</v>
      </c>
      <c r="EL355" s="9">
        <f t="shared" si="51"/>
        <v>0</v>
      </c>
      <c r="EM355" s="9">
        <v>0</v>
      </c>
      <c r="EN355" s="9">
        <v>0</v>
      </c>
      <c r="EO355" s="9">
        <v>0</v>
      </c>
      <c r="EP355" s="9">
        <v>0</v>
      </c>
      <c r="EQ355" s="9">
        <v>0</v>
      </c>
      <c r="ER355" s="9">
        <v>0</v>
      </c>
      <c r="ES355" s="9">
        <v>0</v>
      </c>
      <c r="ET355" s="9">
        <v>0</v>
      </c>
      <c r="EU355" s="9">
        <v>0</v>
      </c>
      <c r="EV355" s="9">
        <v>0</v>
      </c>
      <c r="EW355" s="9">
        <v>0</v>
      </c>
      <c r="EX355" s="9">
        <v>0</v>
      </c>
      <c r="EY355" s="9">
        <v>0</v>
      </c>
      <c r="EZ355" s="9">
        <v>0</v>
      </c>
      <c r="FA355" s="9">
        <v>0</v>
      </c>
      <c r="FB355" s="9">
        <v>0</v>
      </c>
      <c r="FC355" s="31">
        <f t="shared" si="52"/>
        <v>0</v>
      </c>
      <c r="FD355" s="32">
        <f t="shared" si="53"/>
        <v>0</v>
      </c>
    </row>
    <row r="356" spans="1:160" customFormat="1" ht="60" hidden="1" x14ac:dyDescent="0.25">
      <c r="A356" s="7" t="s">
        <v>592</v>
      </c>
      <c r="B356" s="7" t="s">
        <v>1148</v>
      </c>
      <c r="C356" s="7" t="s">
        <v>406</v>
      </c>
      <c r="D356" s="7" t="s">
        <v>452</v>
      </c>
      <c r="E356" s="7" t="s">
        <v>468</v>
      </c>
      <c r="F356" s="7">
        <v>76</v>
      </c>
      <c r="G356" s="19">
        <v>0.75</v>
      </c>
      <c r="H356" s="37"/>
      <c r="I356" s="8"/>
      <c r="J356" s="8"/>
      <c r="K356" s="8"/>
      <c r="L356" s="11"/>
      <c r="M356" s="11" t="s">
        <v>2019</v>
      </c>
      <c r="N356" s="11" t="s">
        <v>1971</v>
      </c>
      <c r="O356" s="11">
        <v>4003</v>
      </c>
      <c r="P356" s="11" t="s">
        <v>2043</v>
      </c>
      <c r="Q356" s="2" t="s">
        <v>470</v>
      </c>
      <c r="R356" s="2">
        <v>10</v>
      </c>
      <c r="S356" s="11">
        <v>5</v>
      </c>
      <c r="T356" s="12" t="s">
        <v>1537</v>
      </c>
      <c r="U356" s="12" t="s">
        <v>1538</v>
      </c>
      <c r="V356" s="11"/>
      <c r="W356" s="11"/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31">
        <f t="shared" si="46"/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31">
        <f t="shared" si="47"/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31">
        <f t="shared" si="48"/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f t="shared" si="54"/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31">
        <f t="shared" si="49"/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31">
        <f t="shared" si="50"/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0</v>
      </c>
      <c r="EF356" s="9">
        <v>0</v>
      </c>
      <c r="EG356" s="9">
        <v>0</v>
      </c>
      <c r="EH356" s="9">
        <v>0</v>
      </c>
      <c r="EI356" s="9">
        <v>0</v>
      </c>
      <c r="EJ356" s="9">
        <v>0</v>
      </c>
      <c r="EK356" s="9">
        <v>0</v>
      </c>
      <c r="EL356" s="9">
        <f t="shared" si="51"/>
        <v>0</v>
      </c>
      <c r="EM356" s="9">
        <v>0</v>
      </c>
      <c r="EN356" s="9">
        <v>0</v>
      </c>
      <c r="EO356" s="9">
        <v>0</v>
      </c>
      <c r="EP356" s="9">
        <v>0</v>
      </c>
      <c r="EQ356" s="9">
        <v>0</v>
      </c>
      <c r="ER356" s="9">
        <v>0</v>
      </c>
      <c r="ES356" s="9">
        <v>0</v>
      </c>
      <c r="ET356" s="9">
        <v>0</v>
      </c>
      <c r="EU356" s="9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31">
        <f t="shared" si="52"/>
        <v>0</v>
      </c>
      <c r="FD356" s="32">
        <f t="shared" si="53"/>
        <v>0</v>
      </c>
    </row>
    <row r="357" spans="1:160" customFormat="1" ht="45" hidden="1" x14ac:dyDescent="0.25">
      <c r="A357" s="6" t="s">
        <v>592</v>
      </c>
      <c r="B357" s="6" t="s">
        <v>1149</v>
      </c>
      <c r="C357" s="6" t="s">
        <v>472</v>
      </c>
      <c r="D357" s="6" t="s">
        <v>474</v>
      </c>
      <c r="E357" s="6" t="s">
        <v>473</v>
      </c>
      <c r="F357" s="6">
        <v>100</v>
      </c>
      <c r="G357" s="19">
        <v>0.25</v>
      </c>
      <c r="H357" s="37"/>
      <c r="I357" s="8"/>
      <c r="J357" s="8"/>
      <c r="K357" s="8"/>
      <c r="L357" s="11"/>
      <c r="M357" s="11" t="s">
        <v>2020</v>
      </c>
      <c r="N357" s="11" t="s">
        <v>1973</v>
      </c>
      <c r="O357" s="11">
        <v>3301</v>
      </c>
      <c r="P357" s="11" t="s">
        <v>2045</v>
      </c>
      <c r="Q357" s="2" t="s">
        <v>475</v>
      </c>
      <c r="R357" s="2">
        <v>1</v>
      </c>
      <c r="S357" s="11">
        <v>1</v>
      </c>
      <c r="T357" s="12" t="s">
        <v>1538</v>
      </c>
      <c r="U357" s="12" t="s">
        <v>1539</v>
      </c>
      <c r="V357" s="11"/>
      <c r="W357" s="11"/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31">
        <f t="shared" si="46"/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31">
        <f t="shared" si="47"/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0</v>
      </c>
      <c r="BV357" s="31">
        <f t="shared" si="48"/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0</v>
      </c>
      <c r="CH357" s="9">
        <v>0</v>
      </c>
      <c r="CI357" s="9">
        <v>0</v>
      </c>
      <c r="CJ357" s="9">
        <v>0</v>
      </c>
      <c r="CK357" s="9">
        <v>0</v>
      </c>
      <c r="CL357" s="9">
        <v>0</v>
      </c>
      <c r="CM357" s="9">
        <f t="shared" si="54"/>
        <v>0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31">
        <f t="shared" si="49"/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0</v>
      </c>
      <c r="DJ357" s="9">
        <v>0</v>
      </c>
      <c r="DK357" s="9">
        <v>0</v>
      </c>
      <c r="DL357" s="9">
        <v>0</v>
      </c>
      <c r="DM357" s="9">
        <v>0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9">
        <v>0</v>
      </c>
      <c r="DT357" s="9">
        <v>0</v>
      </c>
      <c r="DU357" s="31">
        <f t="shared" si="50"/>
        <v>0</v>
      </c>
      <c r="DV357" s="9">
        <v>0</v>
      </c>
      <c r="DW357" s="9">
        <v>0</v>
      </c>
      <c r="DX357" s="9">
        <v>0</v>
      </c>
      <c r="DY357" s="9">
        <v>0</v>
      </c>
      <c r="DZ357" s="9">
        <v>0</v>
      </c>
      <c r="EA357" s="9">
        <v>0</v>
      </c>
      <c r="EB357" s="9">
        <v>0</v>
      </c>
      <c r="EC357" s="9">
        <v>0</v>
      </c>
      <c r="ED357" s="9">
        <v>0</v>
      </c>
      <c r="EE357" s="9">
        <v>0</v>
      </c>
      <c r="EF357" s="9">
        <v>0</v>
      </c>
      <c r="EG357" s="9">
        <v>0</v>
      </c>
      <c r="EH357" s="9">
        <v>0</v>
      </c>
      <c r="EI357" s="9">
        <v>0</v>
      </c>
      <c r="EJ357" s="9">
        <v>0</v>
      </c>
      <c r="EK357" s="9">
        <v>0</v>
      </c>
      <c r="EL357" s="9">
        <f t="shared" si="51"/>
        <v>0</v>
      </c>
      <c r="EM357" s="9">
        <v>0</v>
      </c>
      <c r="EN357" s="9">
        <v>0</v>
      </c>
      <c r="EO357" s="9">
        <v>0</v>
      </c>
      <c r="EP357" s="9">
        <v>0</v>
      </c>
      <c r="EQ357" s="9">
        <v>0</v>
      </c>
      <c r="ER357" s="9">
        <v>0</v>
      </c>
      <c r="ES357" s="9">
        <v>0</v>
      </c>
      <c r="ET357" s="9">
        <v>0</v>
      </c>
      <c r="EU357" s="9">
        <v>0</v>
      </c>
      <c r="EV357" s="9">
        <v>0</v>
      </c>
      <c r="EW357" s="9">
        <v>0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31">
        <f t="shared" si="52"/>
        <v>0</v>
      </c>
      <c r="FD357" s="32">
        <f t="shared" si="53"/>
        <v>0</v>
      </c>
    </row>
    <row r="358" spans="1:160" customFormat="1" ht="45" hidden="1" x14ac:dyDescent="0.25">
      <c r="A358" s="6" t="s">
        <v>592</v>
      </c>
      <c r="B358" s="6" t="s">
        <v>1149</v>
      </c>
      <c r="C358" s="6" t="s">
        <v>472</v>
      </c>
      <c r="D358" s="6" t="s">
        <v>474</v>
      </c>
      <c r="E358" s="6" t="s">
        <v>473</v>
      </c>
      <c r="F358" s="6">
        <v>100</v>
      </c>
      <c r="G358" s="19">
        <v>0.25</v>
      </c>
      <c r="H358" s="37"/>
      <c r="I358" s="8"/>
      <c r="J358" s="8"/>
      <c r="K358" s="8"/>
      <c r="L358" s="11"/>
      <c r="M358" s="11" t="s">
        <v>2020</v>
      </c>
      <c r="N358" s="11" t="s">
        <v>1973</v>
      </c>
      <c r="O358" s="11">
        <v>3301</v>
      </c>
      <c r="P358" s="11" t="s">
        <v>2045</v>
      </c>
      <c r="Q358" s="2" t="s">
        <v>476</v>
      </c>
      <c r="R358" s="2">
        <v>1</v>
      </c>
      <c r="S358" s="11">
        <v>1</v>
      </c>
      <c r="T358" s="12" t="s">
        <v>1539</v>
      </c>
      <c r="U358" s="12" t="s">
        <v>1540</v>
      </c>
      <c r="V358" s="11"/>
      <c r="W358" s="11"/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31">
        <f t="shared" si="46"/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  <c r="BD358" s="9">
        <v>0</v>
      </c>
      <c r="BE358" s="31">
        <f t="shared" si="47"/>
        <v>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</v>
      </c>
      <c r="BL358" s="9">
        <v>0</v>
      </c>
      <c r="BM358" s="9">
        <v>0</v>
      </c>
      <c r="BN358" s="9">
        <v>0</v>
      </c>
      <c r="BO358" s="9">
        <v>0</v>
      </c>
      <c r="BP358" s="9">
        <v>0</v>
      </c>
      <c r="BQ358" s="9">
        <v>0</v>
      </c>
      <c r="BR358" s="9">
        <v>0</v>
      </c>
      <c r="BS358" s="9">
        <v>0</v>
      </c>
      <c r="BT358" s="9">
        <v>0</v>
      </c>
      <c r="BU358" s="9">
        <v>0</v>
      </c>
      <c r="BV358" s="31">
        <f t="shared" si="48"/>
        <v>0</v>
      </c>
      <c r="BW358" s="9">
        <v>0</v>
      </c>
      <c r="BX358" s="9">
        <v>0</v>
      </c>
      <c r="BY358" s="9">
        <v>0</v>
      </c>
      <c r="BZ358" s="9">
        <v>0</v>
      </c>
      <c r="CA358" s="9">
        <v>0</v>
      </c>
      <c r="CB358" s="9">
        <v>0</v>
      </c>
      <c r="CC358" s="9">
        <v>0</v>
      </c>
      <c r="CD358" s="9">
        <v>0</v>
      </c>
      <c r="CE358" s="9">
        <v>0</v>
      </c>
      <c r="CF358" s="9">
        <v>0</v>
      </c>
      <c r="CG358" s="9">
        <v>0</v>
      </c>
      <c r="CH358" s="9">
        <v>0</v>
      </c>
      <c r="CI358" s="9">
        <v>0</v>
      </c>
      <c r="CJ358" s="9">
        <v>0</v>
      </c>
      <c r="CK358" s="9">
        <v>0</v>
      </c>
      <c r="CL358" s="9">
        <v>0</v>
      </c>
      <c r="CM358" s="9">
        <f t="shared" si="54"/>
        <v>0</v>
      </c>
      <c r="CN358" s="9">
        <v>0</v>
      </c>
      <c r="CO358" s="9">
        <v>0</v>
      </c>
      <c r="CP358" s="9">
        <v>0</v>
      </c>
      <c r="CQ358" s="9">
        <v>0</v>
      </c>
      <c r="CR358" s="9">
        <v>0</v>
      </c>
      <c r="CS358" s="9">
        <v>0</v>
      </c>
      <c r="CT358" s="9">
        <v>0</v>
      </c>
      <c r="CU358" s="9">
        <v>0</v>
      </c>
      <c r="CV358" s="9">
        <v>0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0</v>
      </c>
      <c r="DD358" s="31">
        <f t="shared" si="49"/>
        <v>0</v>
      </c>
      <c r="DE358" s="9">
        <v>0</v>
      </c>
      <c r="DF358" s="9">
        <v>0</v>
      </c>
      <c r="DG358" s="9">
        <v>0</v>
      </c>
      <c r="DH358" s="9">
        <v>0</v>
      </c>
      <c r="DI358" s="9">
        <v>0</v>
      </c>
      <c r="DJ358" s="9">
        <v>0</v>
      </c>
      <c r="DK358" s="9">
        <v>0</v>
      </c>
      <c r="DL358" s="9">
        <v>0</v>
      </c>
      <c r="DM358" s="9">
        <v>0</v>
      </c>
      <c r="DN358" s="9">
        <v>0</v>
      </c>
      <c r="DO358" s="9">
        <v>0</v>
      </c>
      <c r="DP358" s="9">
        <v>0</v>
      </c>
      <c r="DQ358" s="9">
        <v>0</v>
      </c>
      <c r="DR358" s="9">
        <v>0</v>
      </c>
      <c r="DS358" s="9">
        <v>0</v>
      </c>
      <c r="DT358" s="9">
        <v>0</v>
      </c>
      <c r="DU358" s="31">
        <f t="shared" si="50"/>
        <v>0</v>
      </c>
      <c r="DV358" s="9">
        <v>0</v>
      </c>
      <c r="DW358" s="9">
        <v>0</v>
      </c>
      <c r="DX358" s="9">
        <v>0</v>
      </c>
      <c r="DY358" s="9">
        <v>0</v>
      </c>
      <c r="DZ358" s="9">
        <v>0</v>
      </c>
      <c r="EA358" s="9">
        <v>0</v>
      </c>
      <c r="EB358" s="9">
        <v>0</v>
      </c>
      <c r="EC358" s="9">
        <v>0</v>
      </c>
      <c r="ED358" s="9">
        <v>0</v>
      </c>
      <c r="EE358" s="9">
        <v>0</v>
      </c>
      <c r="EF358" s="9">
        <v>0</v>
      </c>
      <c r="EG358" s="9">
        <v>0</v>
      </c>
      <c r="EH358" s="9">
        <v>0</v>
      </c>
      <c r="EI358" s="9">
        <v>0</v>
      </c>
      <c r="EJ358" s="9">
        <v>0</v>
      </c>
      <c r="EK358" s="9">
        <v>0</v>
      </c>
      <c r="EL358" s="9">
        <f t="shared" si="51"/>
        <v>0</v>
      </c>
      <c r="EM358" s="9">
        <v>0</v>
      </c>
      <c r="EN358" s="9">
        <v>0</v>
      </c>
      <c r="EO358" s="9">
        <v>0</v>
      </c>
      <c r="EP358" s="9">
        <v>0</v>
      </c>
      <c r="EQ358" s="9">
        <v>0</v>
      </c>
      <c r="ER358" s="9">
        <v>0</v>
      </c>
      <c r="ES358" s="9">
        <v>0</v>
      </c>
      <c r="ET358" s="9">
        <v>0</v>
      </c>
      <c r="EU358" s="9">
        <v>0</v>
      </c>
      <c r="EV358" s="9">
        <v>0</v>
      </c>
      <c r="EW358" s="9">
        <v>0</v>
      </c>
      <c r="EX358" s="9">
        <v>0</v>
      </c>
      <c r="EY358" s="9">
        <v>0</v>
      </c>
      <c r="EZ358" s="9">
        <v>0</v>
      </c>
      <c r="FA358" s="9">
        <v>0</v>
      </c>
      <c r="FB358" s="9">
        <v>0</v>
      </c>
      <c r="FC358" s="31">
        <f t="shared" si="52"/>
        <v>0</v>
      </c>
      <c r="FD358" s="32">
        <f t="shared" si="53"/>
        <v>0</v>
      </c>
    </row>
    <row r="359" spans="1:160" customFormat="1" ht="135" hidden="1" x14ac:dyDescent="0.25">
      <c r="A359" s="6" t="s">
        <v>592</v>
      </c>
      <c r="B359" s="6" t="s">
        <v>1149</v>
      </c>
      <c r="C359" s="6" t="s">
        <v>472</v>
      </c>
      <c r="D359" s="6" t="s">
        <v>474</v>
      </c>
      <c r="E359" s="6" t="s">
        <v>473</v>
      </c>
      <c r="F359" s="6">
        <v>100</v>
      </c>
      <c r="G359" s="19">
        <v>0.25</v>
      </c>
      <c r="H359" s="37"/>
      <c r="I359" s="8"/>
      <c r="J359" s="8"/>
      <c r="K359" s="8"/>
      <c r="L359" s="11"/>
      <c r="M359" s="11" t="s">
        <v>2020</v>
      </c>
      <c r="N359" s="11" t="s">
        <v>1973</v>
      </c>
      <c r="O359" s="11">
        <v>3301</v>
      </c>
      <c r="P359" s="11" t="s">
        <v>2045</v>
      </c>
      <c r="Q359" s="2" t="s">
        <v>1136</v>
      </c>
      <c r="R359" s="2">
        <v>26</v>
      </c>
      <c r="S359" s="11">
        <v>6</v>
      </c>
      <c r="T359" s="12" t="s">
        <v>1540</v>
      </c>
      <c r="U359" s="12" t="s">
        <v>1541</v>
      </c>
      <c r="V359" s="11"/>
      <c r="W359" s="11"/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31">
        <f t="shared" si="46"/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  <c r="BD359" s="9">
        <v>0</v>
      </c>
      <c r="BE359" s="31">
        <f t="shared" si="47"/>
        <v>0</v>
      </c>
      <c r="BF359" s="9">
        <v>0</v>
      </c>
      <c r="BG359" s="9">
        <v>0</v>
      </c>
      <c r="BH359" s="9">
        <v>0</v>
      </c>
      <c r="BI359" s="9">
        <v>0</v>
      </c>
      <c r="BJ359" s="9">
        <v>0</v>
      </c>
      <c r="BK359" s="9">
        <v>0</v>
      </c>
      <c r="BL359" s="9">
        <v>0</v>
      </c>
      <c r="BM359" s="9">
        <v>0</v>
      </c>
      <c r="BN359" s="9">
        <v>0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0</v>
      </c>
      <c r="BU359" s="9">
        <v>0</v>
      </c>
      <c r="BV359" s="31">
        <f t="shared" si="48"/>
        <v>0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0</v>
      </c>
      <c r="CC359" s="9">
        <v>0</v>
      </c>
      <c r="CD359" s="9">
        <v>0</v>
      </c>
      <c r="CE359" s="9">
        <v>0</v>
      </c>
      <c r="CF359" s="9">
        <v>0</v>
      </c>
      <c r="CG359" s="9">
        <v>0</v>
      </c>
      <c r="CH359" s="9">
        <v>0</v>
      </c>
      <c r="CI359" s="9">
        <v>0</v>
      </c>
      <c r="CJ359" s="9">
        <v>0</v>
      </c>
      <c r="CK359" s="9">
        <v>0</v>
      </c>
      <c r="CL359" s="9">
        <v>0</v>
      </c>
      <c r="CM359" s="9">
        <f t="shared" si="54"/>
        <v>0</v>
      </c>
      <c r="CN359" s="9">
        <v>0</v>
      </c>
      <c r="CO359" s="9">
        <v>0</v>
      </c>
      <c r="CP359" s="9">
        <v>0</v>
      </c>
      <c r="CQ359" s="9">
        <v>0</v>
      </c>
      <c r="CR359" s="9">
        <v>0</v>
      </c>
      <c r="CS359" s="9">
        <v>0</v>
      </c>
      <c r="CT359" s="9">
        <v>0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31">
        <f t="shared" si="49"/>
        <v>0</v>
      </c>
      <c r="DE359" s="9">
        <v>0</v>
      </c>
      <c r="DF359" s="9">
        <v>0</v>
      </c>
      <c r="DG359" s="9">
        <v>0</v>
      </c>
      <c r="DH359" s="9">
        <v>0</v>
      </c>
      <c r="DI359" s="9">
        <v>0</v>
      </c>
      <c r="DJ359" s="9">
        <v>0</v>
      </c>
      <c r="DK359" s="9">
        <v>0</v>
      </c>
      <c r="DL359" s="9">
        <v>0</v>
      </c>
      <c r="DM359" s="9">
        <v>0</v>
      </c>
      <c r="DN359" s="9">
        <v>0</v>
      </c>
      <c r="DO359" s="9">
        <v>0</v>
      </c>
      <c r="DP359" s="9">
        <v>0</v>
      </c>
      <c r="DQ359" s="9">
        <v>0</v>
      </c>
      <c r="DR359" s="9">
        <v>0</v>
      </c>
      <c r="DS359" s="9">
        <v>0</v>
      </c>
      <c r="DT359" s="9">
        <v>0</v>
      </c>
      <c r="DU359" s="31">
        <f t="shared" si="50"/>
        <v>0</v>
      </c>
      <c r="DV359" s="9">
        <v>0</v>
      </c>
      <c r="DW359" s="9">
        <v>0</v>
      </c>
      <c r="DX359" s="9">
        <v>0</v>
      </c>
      <c r="DY359" s="9">
        <v>0</v>
      </c>
      <c r="DZ359" s="9">
        <v>0</v>
      </c>
      <c r="EA359" s="9">
        <v>0</v>
      </c>
      <c r="EB359" s="9">
        <v>0</v>
      </c>
      <c r="EC359" s="9">
        <v>0</v>
      </c>
      <c r="ED359" s="9">
        <v>0</v>
      </c>
      <c r="EE359" s="9">
        <v>0</v>
      </c>
      <c r="EF359" s="9">
        <v>0</v>
      </c>
      <c r="EG359" s="9">
        <v>0</v>
      </c>
      <c r="EH359" s="9">
        <v>0</v>
      </c>
      <c r="EI359" s="9">
        <v>0</v>
      </c>
      <c r="EJ359" s="9">
        <v>0</v>
      </c>
      <c r="EK359" s="9">
        <v>0</v>
      </c>
      <c r="EL359" s="9">
        <f t="shared" si="51"/>
        <v>0</v>
      </c>
      <c r="EM359" s="9">
        <v>0</v>
      </c>
      <c r="EN359" s="9">
        <v>0</v>
      </c>
      <c r="EO359" s="9">
        <v>0</v>
      </c>
      <c r="EP359" s="9">
        <v>0</v>
      </c>
      <c r="EQ359" s="9">
        <v>0</v>
      </c>
      <c r="ER359" s="9">
        <v>0</v>
      </c>
      <c r="ES359" s="9">
        <v>0</v>
      </c>
      <c r="ET359" s="9">
        <v>0</v>
      </c>
      <c r="EU359" s="9">
        <v>0</v>
      </c>
      <c r="EV359" s="9">
        <v>0</v>
      </c>
      <c r="EW359" s="9">
        <v>0</v>
      </c>
      <c r="EX359" s="9">
        <v>0</v>
      </c>
      <c r="EY359" s="9">
        <v>0</v>
      </c>
      <c r="EZ359" s="9">
        <v>0</v>
      </c>
      <c r="FA359" s="9">
        <v>0</v>
      </c>
      <c r="FB359" s="9">
        <v>0</v>
      </c>
      <c r="FC359" s="31">
        <f t="shared" si="52"/>
        <v>0</v>
      </c>
      <c r="FD359" s="32">
        <f t="shared" si="53"/>
        <v>0</v>
      </c>
    </row>
    <row r="360" spans="1:160" customFormat="1" ht="60" hidden="1" x14ac:dyDescent="0.25">
      <c r="A360" s="6" t="s">
        <v>592</v>
      </c>
      <c r="B360" s="6" t="s">
        <v>1149</v>
      </c>
      <c r="C360" s="6" t="s">
        <v>472</v>
      </c>
      <c r="D360" s="6" t="s">
        <v>474</v>
      </c>
      <c r="E360" s="6" t="s">
        <v>477</v>
      </c>
      <c r="F360" s="6">
        <v>60</v>
      </c>
      <c r="G360" s="19">
        <v>15</v>
      </c>
      <c r="H360" s="37"/>
      <c r="I360" s="8"/>
      <c r="J360" s="8"/>
      <c r="K360" s="8"/>
      <c r="L360" s="11"/>
      <c r="M360" s="11" t="s">
        <v>2020</v>
      </c>
      <c r="N360" s="11" t="s">
        <v>1974</v>
      </c>
      <c r="O360" s="11">
        <v>3302</v>
      </c>
      <c r="P360" s="11" t="s">
        <v>2045</v>
      </c>
      <c r="Q360" s="2" t="s">
        <v>478</v>
      </c>
      <c r="R360" s="2">
        <v>8</v>
      </c>
      <c r="S360" s="11">
        <v>2</v>
      </c>
      <c r="T360" s="12" t="s">
        <v>1541</v>
      </c>
      <c r="U360" s="12" t="s">
        <v>1542</v>
      </c>
      <c r="V360" s="11"/>
      <c r="W360" s="11"/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31">
        <f t="shared" si="46"/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</v>
      </c>
      <c r="BC360" s="9">
        <v>0</v>
      </c>
      <c r="BD360" s="9">
        <v>0</v>
      </c>
      <c r="BE360" s="31">
        <f t="shared" si="47"/>
        <v>0</v>
      </c>
      <c r="BF360" s="9">
        <v>0</v>
      </c>
      <c r="BG360" s="9">
        <v>0</v>
      </c>
      <c r="BH360" s="9">
        <v>0</v>
      </c>
      <c r="BI360" s="9">
        <v>0</v>
      </c>
      <c r="BJ360" s="9">
        <v>0</v>
      </c>
      <c r="BK360" s="9">
        <v>0</v>
      </c>
      <c r="BL360" s="9">
        <v>0</v>
      </c>
      <c r="BM360" s="9">
        <v>0</v>
      </c>
      <c r="BN360" s="9">
        <v>0</v>
      </c>
      <c r="BO360" s="9">
        <v>0</v>
      </c>
      <c r="BP360" s="9">
        <v>0</v>
      </c>
      <c r="BQ360" s="9">
        <v>0</v>
      </c>
      <c r="BR360" s="9">
        <v>0</v>
      </c>
      <c r="BS360" s="9">
        <v>0</v>
      </c>
      <c r="BT360" s="9">
        <v>0</v>
      </c>
      <c r="BU360" s="9">
        <v>0</v>
      </c>
      <c r="BV360" s="31">
        <f t="shared" si="48"/>
        <v>0</v>
      </c>
      <c r="BW360" s="9">
        <v>0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0</v>
      </c>
      <c r="CE360" s="9">
        <v>0</v>
      </c>
      <c r="CF360" s="9">
        <v>0</v>
      </c>
      <c r="CG360" s="9">
        <v>0</v>
      </c>
      <c r="CH360" s="9">
        <v>0</v>
      </c>
      <c r="CI360" s="9">
        <v>0</v>
      </c>
      <c r="CJ360" s="9">
        <v>0</v>
      </c>
      <c r="CK360" s="9">
        <v>0</v>
      </c>
      <c r="CL360" s="9">
        <v>0</v>
      </c>
      <c r="CM360" s="9">
        <f t="shared" si="54"/>
        <v>0</v>
      </c>
      <c r="CN360" s="9">
        <v>0</v>
      </c>
      <c r="CO360" s="9">
        <v>0</v>
      </c>
      <c r="CP360" s="9">
        <v>0</v>
      </c>
      <c r="CQ360" s="9">
        <v>0</v>
      </c>
      <c r="CR360" s="9">
        <v>0</v>
      </c>
      <c r="CS360" s="9">
        <v>0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9">
        <v>0</v>
      </c>
      <c r="DA360" s="9">
        <v>0</v>
      </c>
      <c r="DB360" s="9">
        <v>0</v>
      </c>
      <c r="DC360" s="9">
        <v>0</v>
      </c>
      <c r="DD360" s="31">
        <f t="shared" si="49"/>
        <v>0</v>
      </c>
      <c r="DE360" s="9">
        <v>0</v>
      </c>
      <c r="DF360" s="9">
        <v>0</v>
      </c>
      <c r="DG360" s="9">
        <v>0</v>
      </c>
      <c r="DH360" s="9">
        <v>0</v>
      </c>
      <c r="DI360" s="9">
        <v>0</v>
      </c>
      <c r="DJ360" s="9">
        <v>0</v>
      </c>
      <c r="DK360" s="9">
        <v>0</v>
      </c>
      <c r="DL360" s="9">
        <v>0</v>
      </c>
      <c r="DM360" s="9">
        <v>0</v>
      </c>
      <c r="DN360" s="9">
        <v>0</v>
      </c>
      <c r="DO360" s="9">
        <v>0</v>
      </c>
      <c r="DP360" s="9">
        <v>0</v>
      </c>
      <c r="DQ360" s="9">
        <v>0</v>
      </c>
      <c r="DR360" s="9">
        <v>0</v>
      </c>
      <c r="DS360" s="9">
        <v>0</v>
      </c>
      <c r="DT360" s="9">
        <v>0</v>
      </c>
      <c r="DU360" s="31">
        <f t="shared" si="50"/>
        <v>0</v>
      </c>
      <c r="DV360" s="9">
        <v>0</v>
      </c>
      <c r="DW360" s="9">
        <v>0</v>
      </c>
      <c r="DX360" s="9">
        <v>0</v>
      </c>
      <c r="DY360" s="9">
        <v>0</v>
      </c>
      <c r="DZ360" s="9">
        <v>0</v>
      </c>
      <c r="EA360" s="9">
        <v>0</v>
      </c>
      <c r="EB360" s="9">
        <v>0</v>
      </c>
      <c r="EC360" s="9">
        <v>0</v>
      </c>
      <c r="ED360" s="9">
        <v>0</v>
      </c>
      <c r="EE360" s="9">
        <v>0</v>
      </c>
      <c r="EF360" s="9">
        <v>0</v>
      </c>
      <c r="EG360" s="9">
        <v>0</v>
      </c>
      <c r="EH360" s="9">
        <v>0</v>
      </c>
      <c r="EI360" s="9">
        <v>0</v>
      </c>
      <c r="EJ360" s="9">
        <v>0</v>
      </c>
      <c r="EK360" s="9">
        <v>0</v>
      </c>
      <c r="EL360" s="9">
        <f t="shared" si="51"/>
        <v>0</v>
      </c>
      <c r="EM360" s="9">
        <v>0</v>
      </c>
      <c r="EN360" s="9">
        <v>0</v>
      </c>
      <c r="EO360" s="9">
        <v>0</v>
      </c>
      <c r="EP360" s="9">
        <v>0</v>
      </c>
      <c r="EQ360" s="9">
        <v>0</v>
      </c>
      <c r="ER360" s="9">
        <v>0</v>
      </c>
      <c r="ES360" s="9">
        <v>0</v>
      </c>
      <c r="ET360" s="9">
        <v>0</v>
      </c>
      <c r="EU360" s="9">
        <v>0</v>
      </c>
      <c r="EV360" s="9">
        <v>0</v>
      </c>
      <c r="EW360" s="9">
        <v>0</v>
      </c>
      <c r="EX360" s="9">
        <v>0</v>
      </c>
      <c r="EY360" s="9">
        <v>0</v>
      </c>
      <c r="EZ360" s="9">
        <v>0</v>
      </c>
      <c r="FA360" s="9">
        <v>0</v>
      </c>
      <c r="FB360" s="9">
        <v>0</v>
      </c>
      <c r="FC360" s="31">
        <f t="shared" si="52"/>
        <v>0</v>
      </c>
      <c r="FD360" s="32">
        <f t="shared" si="53"/>
        <v>0</v>
      </c>
    </row>
    <row r="361" spans="1:160" customFormat="1" ht="60" hidden="1" x14ac:dyDescent="0.25">
      <c r="A361" s="6" t="s">
        <v>592</v>
      </c>
      <c r="B361" s="6" t="s">
        <v>1149</v>
      </c>
      <c r="C361" s="6" t="s">
        <v>472</v>
      </c>
      <c r="D361" s="6" t="s">
        <v>474</v>
      </c>
      <c r="E361" s="6" t="s">
        <v>477</v>
      </c>
      <c r="F361" s="6">
        <v>60</v>
      </c>
      <c r="G361" s="19">
        <v>15</v>
      </c>
      <c r="H361" s="37"/>
      <c r="I361" s="8"/>
      <c r="J361" s="8"/>
      <c r="K361" s="8"/>
      <c r="L361" s="11"/>
      <c r="M361" s="11" t="s">
        <v>2020</v>
      </c>
      <c r="N361" s="11" t="s">
        <v>1974</v>
      </c>
      <c r="O361" s="11">
        <v>3302</v>
      </c>
      <c r="P361" s="11" t="s">
        <v>2045</v>
      </c>
      <c r="Q361" s="2" t="s">
        <v>479</v>
      </c>
      <c r="R361" s="2">
        <v>1</v>
      </c>
      <c r="S361" s="11">
        <v>1</v>
      </c>
      <c r="T361" s="12" t="s">
        <v>1542</v>
      </c>
      <c r="U361" s="12" t="s">
        <v>1543</v>
      </c>
      <c r="V361" s="11"/>
      <c r="W361" s="11"/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31">
        <f t="shared" si="46"/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31">
        <f t="shared" si="47"/>
        <v>0</v>
      </c>
      <c r="BF361" s="9">
        <v>0</v>
      </c>
      <c r="BG361" s="9">
        <v>0</v>
      </c>
      <c r="BH361" s="9">
        <v>0</v>
      </c>
      <c r="BI361" s="9">
        <v>0</v>
      </c>
      <c r="BJ361" s="9">
        <v>0</v>
      </c>
      <c r="BK361" s="9">
        <v>0</v>
      </c>
      <c r="BL361" s="9">
        <v>0</v>
      </c>
      <c r="BM361" s="9">
        <v>0</v>
      </c>
      <c r="BN361" s="9">
        <v>0</v>
      </c>
      <c r="BO361" s="9">
        <v>0</v>
      </c>
      <c r="BP361" s="9">
        <v>0</v>
      </c>
      <c r="BQ361" s="9">
        <v>0</v>
      </c>
      <c r="BR361" s="9">
        <v>0</v>
      </c>
      <c r="BS361" s="9">
        <v>0</v>
      </c>
      <c r="BT361" s="9">
        <v>0</v>
      </c>
      <c r="BU361" s="9">
        <v>0</v>
      </c>
      <c r="BV361" s="31">
        <f t="shared" si="48"/>
        <v>0</v>
      </c>
      <c r="BW361" s="9">
        <v>0</v>
      </c>
      <c r="BX361" s="9">
        <v>0</v>
      </c>
      <c r="BY361" s="9">
        <v>0</v>
      </c>
      <c r="BZ361" s="9">
        <v>0</v>
      </c>
      <c r="CA361" s="9">
        <v>0</v>
      </c>
      <c r="CB361" s="9">
        <v>0</v>
      </c>
      <c r="CC361" s="9">
        <v>0</v>
      </c>
      <c r="CD361" s="9">
        <v>0</v>
      </c>
      <c r="CE361" s="9">
        <v>0</v>
      </c>
      <c r="CF361" s="9">
        <v>0</v>
      </c>
      <c r="CG361" s="9">
        <v>0</v>
      </c>
      <c r="CH361" s="9">
        <v>0</v>
      </c>
      <c r="CI361" s="9">
        <v>0</v>
      </c>
      <c r="CJ361" s="9">
        <v>0</v>
      </c>
      <c r="CK361" s="9">
        <v>0</v>
      </c>
      <c r="CL361" s="9">
        <v>0</v>
      </c>
      <c r="CM361" s="9">
        <f t="shared" si="54"/>
        <v>0</v>
      </c>
      <c r="CN361" s="9">
        <v>0</v>
      </c>
      <c r="CO361" s="9">
        <v>0</v>
      </c>
      <c r="CP361" s="9">
        <v>0</v>
      </c>
      <c r="CQ361" s="9">
        <v>0</v>
      </c>
      <c r="CR361" s="9">
        <v>0</v>
      </c>
      <c r="CS361" s="9">
        <v>0</v>
      </c>
      <c r="CT361" s="9">
        <v>0</v>
      </c>
      <c r="CU361" s="9">
        <v>0</v>
      </c>
      <c r="CV361" s="9">
        <v>0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31">
        <f t="shared" si="49"/>
        <v>0</v>
      </c>
      <c r="DE361" s="9">
        <v>0</v>
      </c>
      <c r="DF361" s="9">
        <v>0</v>
      </c>
      <c r="DG361" s="9">
        <v>0</v>
      </c>
      <c r="DH361" s="9">
        <v>0</v>
      </c>
      <c r="DI361" s="9">
        <v>0</v>
      </c>
      <c r="DJ361" s="9">
        <v>0</v>
      </c>
      <c r="DK361" s="9">
        <v>0</v>
      </c>
      <c r="DL361" s="9">
        <v>0</v>
      </c>
      <c r="DM361" s="9">
        <v>0</v>
      </c>
      <c r="DN361" s="9">
        <v>0</v>
      </c>
      <c r="DO361" s="9">
        <v>0</v>
      </c>
      <c r="DP361" s="9">
        <v>0</v>
      </c>
      <c r="DQ361" s="9">
        <v>0</v>
      </c>
      <c r="DR361" s="9">
        <v>0</v>
      </c>
      <c r="DS361" s="9">
        <v>0</v>
      </c>
      <c r="DT361" s="9">
        <v>0</v>
      </c>
      <c r="DU361" s="31">
        <f t="shared" si="50"/>
        <v>0</v>
      </c>
      <c r="DV361" s="9">
        <v>0</v>
      </c>
      <c r="DW361" s="9">
        <v>0</v>
      </c>
      <c r="DX361" s="9">
        <v>0</v>
      </c>
      <c r="DY361" s="9">
        <v>0</v>
      </c>
      <c r="DZ361" s="9">
        <v>0</v>
      </c>
      <c r="EA361" s="9">
        <v>0</v>
      </c>
      <c r="EB361" s="9">
        <v>0</v>
      </c>
      <c r="EC361" s="9">
        <v>0</v>
      </c>
      <c r="ED361" s="9">
        <v>0</v>
      </c>
      <c r="EE361" s="9">
        <v>0</v>
      </c>
      <c r="EF361" s="9">
        <v>0</v>
      </c>
      <c r="EG361" s="9">
        <v>0</v>
      </c>
      <c r="EH361" s="9">
        <v>0</v>
      </c>
      <c r="EI361" s="9">
        <v>0</v>
      </c>
      <c r="EJ361" s="9">
        <v>0</v>
      </c>
      <c r="EK361" s="9">
        <v>0</v>
      </c>
      <c r="EL361" s="9">
        <f t="shared" si="51"/>
        <v>0</v>
      </c>
      <c r="EM361" s="9">
        <v>0</v>
      </c>
      <c r="EN361" s="9">
        <v>0</v>
      </c>
      <c r="EO361" s="9">
        <v>0</v>
      </c>
      <c r="EP361" s="9">
        <v>0</v>
      </c>
      <c r="EQ361" s="9">
        <v>0</v>
      </c>
      <c r="ER361" s="9">
        <v>0</v>
      </c>
      <c r="ES361" s="9">
        <v>0</v>
      </c>
      <c r="ET361" s="9">
        <v>0</v>
      </c>
      <c r="EU361" s="9">
        <v>0</v>
      </c>
      <c r="EV361" s="9">
        <v>0</v>
      </c>
      <c r="EW361" s="9">
        <v>0</v>
      </c>
      <c r="EX361" s="9">
        <v>0</v>
      </c>
      <c r="EY361" s="9">
        <v>0</v>
      </c>
      <c r="EZ361" s="9">
        <v>0</v>
      </c>
      <c r="FA361" s="9">
        <v>0</v>
      </c>
      <c r="FB361" s="9">
        <v>0</v>
      </c>
      <c r="FC361" s="31">
        <f t="shared" si="52"/>
        <v>0</v>
      </c>
      <c r="FD361" s="32">
        <f t="shared" si="53"/>
        <v>0</v>
      </c>
    </row>
    <row r="362" spans="1:160" customFormat="1" ht="60" hidden="1" x14ac:dyDescent="0.25">
      <c r="A362" s="6" t="s">
        <v>592</v>
      </c>
      <c r="B362" s="6" t="s">
        <v>1149</v>
      </c>
      <c r="C362" s="6" t="s">
        <v>472</v>
      </c>
      <c r="D362" s="6" t="s">
        <v>474</v>
      </c>
      <c r="E362" s="6" t="s">
        <v>477</v>
      </c>
      <c r="F362" s="6">
        <v>60</v>
      </c>
      <c r="G362" s="19">
        <v>15</v>
      </c>
      <c r="H362" s="37"/>
      <c r="I362" s="8"/>
      <c r="J362" s="8"/>
      <c r="K362" s="8"/>
      <c r="L362" s="11"/>
      <c r="M362" s="11" t="s">
        <v>2020</v>
      </c>
      <c r="N362" s="11" t="s">
        <v>1974</v>
      </c>
      <c r="O362" s="11">
        <v>3302</v>
      </c>
      <c r="P362" s="11" t="s">
        <v>2045</v>
      </c>
      <c r="Q362" s="2" t="s">
        <v>488</v>
      </c>
      <c r="R362" s="2">
        <v>1</v>
      </c>
      <c r="S362" s="11">
        <v>1</v>
      </c>
      <c r="T362" s="12" t="s">
        <v>1543</v>
      </c>
      <c r="U362" s="12" t="s">
        <v>1544</v>
      </c>
      <c r="V362" s="11"/>
      <c r="W362" s="11"/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31">
        <f t="shared" si="46"/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31">
        <f t="shared" si="47"/>
        <v>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31">
        <f t="shared" si="48"/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f t="shared" si="54"/>
        <v>0</v>
      </c>
      <c r="CN362" s="9">
        <v>0</v>
      </c>
      <c r="CO362" s="9">
        <v>0</v>
      </c>
      <c r="CP362" s="9">
        <v>0</v>
      </c>
      <c r="CQ362" s="9">
        <v>0</v>
      </c>
      <c r="CR362" s="9">
        <v>0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31">
        <f t="shared" si="49"/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31">
        <f t="shared" si="50"/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9">
        <v>0</v>
      </c>
      <c r="EB362" s="9">
        <v>0</v>
      </c>
      <c r="EC362" s="9">
        <v>0</v>
      </c>
      <c r="ED362" s="9">
        <v>0</v>
      </c>
      <c r="EE362" s="9">
        <v>0</v>
      </c>
      <c r="EF362" s="9">
        <v>0</v>
      </c>
      <c r="EG362" s="9">
        <v>0</v>
      </c>
      <c r="EH362" s="9">
        <v>0</v>
      </c>
      <c r="EI362" s="9">
        <v>0</v>
      </c>
      <c r="EJ362" s="9">
        <v>0</v>
      </c>
      <c r="EK362" s="9">
        <v>0</v>
      </c>
      <c r="EL362" s="9">
        <f t="shared" si="51"/>
        <v>0</v>
      </c>
      <c r="EM362" s="9">
        <v>0</v>
      </c>
      <c r="EN362" s="9">
        <v>0</v>
      </c>
      <c r="EO362" s="9">
        <v>0</v>
      </c>
      <c r="EP362" s="9">
        <v>0</v>
      </c>
      <c r="EQ362" s="9">
        <v>0</v>
      </c>
      <c r="ER362" s="9">
        <v>0</v>
      </c>
      <c r="ES362" s="9">
        <v>0</v>
      </c>
      <c r="ET362" s="9">
        <v>0</v>
      </c>
      <c r="EU362" s="9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31">
        <f t="shared" si="52"/>
        <v>0</v>
      </c>
      <c r="FD362" s="32">
        <f t="shared" si="53"/>
        <v>0</v>
      </c>
    </row>
    <row r="363" spans="1:160" customFormat="1" ht="90" hidden="1" x14ac:dyDescent="0.25">
      <c r="A363" s="6" t="s">
        <v>592</v>
      </c>
      <c r="B363" s="6" t="s">
        <v>1149</v>
      </c>
      <c r="C363" s="6" t="s">
        <v>472</v>
      </c>
      <c r="D363" s="6" t="s">
        <v>474</v>
      </c>
      <c r="E363" s="6" t="s">
        <v>480</v>
      </c>
      <c r="F363" s="6">
        <v>100</v>
      </c>
      <c r="G363" s="19">
        <v>25</v>
      </c>
      <c r="H363" s="37"/>
      <c r="I363" s="8"/>
      <c r="J363" s="8"/>
      <c r="K363" s="8"/>
      <c r="L363" s="11"/>
      <c r="M363" s="11" t="s">
        <v>2020</v>
      </c>
      <c r="N363" s="11" t="s">
        <v>1973</v>
      </c>
      <c r="O363" s="11">
        <v>3301</v>
      </c>
      <c r="P363" s="11" t="s">
        <v>2045</v>
      </c>
      <c r="Q363" s="2" t="s">
        <v>481</v>
      </c>
      <c r="R363" s="2">
        <v>1</v>
      </c>
      <c r="S363" s="11">
        <v>1</v>
      </c>
      <c r="T363" s="12" t="s">
        <v>1544</v>
      </c>
      <c r="U363" s="12" t="s">
        <v>1545</v>
      </c>
      <c r="V363" s="11"/>
      <c r="W363" s="11"/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31">
        <f t="shared" si="46"/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</v>
      </c>
      <c r="BC363" s="9">
        <v>0</v>
      </c>
      <c r="BD363" s="9">
        <v>0</v>
      </c>
      <c r="BE363" s="31">
        <f t="shared" si="47"/>
        <v>0</v>
      </c>
      <c r="BF363" s="9">
        <v>0</v>
      </c>
      <c r="BG363" s="9">
        <v>0</v>
      </c>
      <c r="BH363" s="9">
        <v>0</v>
      </c>
      <c r="BI363" s="9">
        <v>0</v>
      </c>
      <c r="BJ363" s="9">
        <v>0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0</v>
      </c>
      <c r="BS363" s="9">
        <v>0</v>
      </c>
      <c r="BT363" s="9">
        <v>0</v>
      </c>
      <c r="BU363" s="9">
        <v>0</v>
      </c>
      <c r="BV363" s="31">
        <f t="shared" si="48"/>
        <v>0</v>
      </c>
      <c r="BW363" s="9">
        <v>0</v>
      </c>
      <c r="BX363" s="9">
        <v>0</v>
      </c>
      <c r="BY363" s="9">
        <v>0</v>
      </c>
      <c r="BZ363" s="9">
        <v>0</v>
      </c>
      <c r="CA363" s="9">
        <v>0</v>
      </c>
      <c r="CB363" s="9">
        <v>0</v>
      </c>
      <c r="CC363" s="9">
        <v>0</v>
      </c>
      <c r="CD363" s="9">
        <v>0</v>
      </c>
      <c r="CE363" s="9">
        <v>0</v>
      </c>
      <c r="CF363" s="9">
        <v>0</v>
      </c>
      <c r="CG363" s="9">
        <v>0</v>
      </c>
      <c r="CH363" s="9">
        <v>0</v>
      </c>
      <c r="CI363" s="9">
        <v>0</v>
      </c>
      <c r="CJ363" s="9">
        <v>0</v>
      </c>
      <c r="CK363" s="9">
        <v>0</v>
      </c>
      <c r="CL363" s="9">
        <v>0</v>
      </c>
      <c r="CM363" s="9">
        <f t="shared" si="54"/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9">
        <v>0</v>
      </c>
      <c r="DA363" s="9">
        <v>0</v>
      </c>
      <c r="DB363" s="9">
        <v>0</v>
      </c>
      <c r="DC363" s="9">
        <v>0</v>
      </c>
      <c r="DD363" s="31">
        <f t="shared" si="49"/>
        <v>0</v>
      </c>
      <c r="DE363" s="9">
        <v>0</v>
      </c>
      <c r="DF363" s="9">
        <v>0</v>
      </c>
      <c r="DG363" s="9">
        <v>0</v>
      </c>
      <c r="DH363" s="9">
        <v>0</v>
      </c>
      <c r="DI363" s="9">
        <v>0</v>
      </c>
      <c r="DJ363" s="9">
        <v>0</v>
      </c>
      <c r="DK363" s="9">
        <v>0</v>
      </c>
      <c r="DL363" s="9">
        <v>0</v>
      </c>
      <c r="DM363" s="9">
        <v>0</v>
      </c>
      <c r="DN363" s="9">
        <v>0</v>
      </c>
      <c r="DO363" s="9">
        <v>0</v>
      </c>
      <c r="DP363" s="9">
        <v>0</v>
      </c>
      <c r="DQ363" s="9">
        <v>0</v>
      </c>
      <c r="DR363" s="9">
        <v>0</v>
      </c>
      <c r="DS363" s="9">
        <v>0</v>
      </c>
      <c r="DT363" s="9">
        <v>0</v>
      </c>
      <c r="DU363" s="31">
        <f t="shared" si="50"/>
        <v>0</v>
      </c>
      <c r="DV363" s="9">
        <v>0</v>
      </c>
      <c r="DW363" s="9">
        <v>0</v>
      </c>
      <c r="DX363" s="9">
        <v>0</v>
      </c>
      <c r="DY363" s="9">
        <v>0</v>
      </c>
      <c r="DZ363" s="9">
        <v>0</v>
      </c>
      <c r="EA363" s="9">
        <v>0</v>
      </c>
      <c r="EB363" s="9">
        <v>0</v>
      </c>
      <c r="EC363" s="9">
        <v>0</v>
      </c>
      <c r="ED363" s="9">
        <v>0</v>
      </c>
      <c r="EE363" s="9">
        <v>0</v>
      </c>
      <c r="EF363" s="9">
        <v>0</v>
      </c>
      <c r="EG363" s="9">
        <v>0</v>
      </c>
      <c r="EH363" s="9">
        <v>0</v>
      </c>
      <c r="EI363" s="9">
        <v>0</v>
      </c>
      <c r="EJ363" s="9">
        <v>0</v>
      </c>
      <c r="EK363" s="9">
        <v>0</v>
      </c>
      <c r="EL363" s="9">
        <f t="shared" si="51"/>
        <v>0</v>
      </c>
      <c r="EM363" s="9">
        <v>0</v>
      </c>
      <c r="EN363" s="9">
        <v>0</v>
      </c>
      <c r="EO363" s="9">
        <v>0</v>
      </c>
      <c r="EP363" s="9">
        <v>0</v>
      </c>
      <c r="EQ363" s="9">
        <v>0</v>
      </c>
      <c r="ER363" s="9">
        <v>0</v>
      </c>
      <c r="ES363" s="9">
        <v>0</v>
      </c>
      <c r="ET363" s="9">
        <v>0</v>
      </c>
      <c r="EU363" s="9">
        <v>0</v>
      </c>
      <c r="EV363" s="9">
        <v>0</v>
      </c>
      <c r="EW363" s="9">
        <v>0</v>
      </c>
      <c r="EX363" s="9">
        <v>0</v>
      </c>
      <c r="EY363" s="9">
        <v>0</v>
      </c>
      <c r="EZ363" s="9">
        <v>0</v>
      </c>
      <c r="FA363" s="9">
        <v>0</v>
      </c>
      <c r="FB363" s="9">
        <v>0</v>
      </c>
      <c r="FC363" s="31">
        <f t="shared" si="52"/>
        <v>0</v>
      </c>
      <c r="FD363" s="32">
        <f t="shared" si="53"/>
        <v>0</v>
      </c>
    </row>
    <row r="364" spans="1:160" customFormat="1" ht="45" hidden="1" x14ac:dyDescent="0.25">
      <c r="A364" s="6" t="s">
        <v>592</v>
      </c>
      <c r="B364" s="6" t="s">
        <v>1149</v>
      </c>
      <c r="C364" s="6" t="s">
        <v>472</v>
      </c>
      <c r="D364" s="6" t="s">
        <v>482</v>
      </c>
      <c r="E364" s="6" t="s">
        <v>489</v>
      </c>
      <c r="F364" s="6">
        <v>100</v>
      </c>
      <c r="G364" s="19">
        <v>0.25</v>
      </c>
      <c r="H364" s="37"/>
      <c r="I364" s="8"/>
      <c r="J364" s="8"/>
      <c r="K364" s="8"/>
      <c r="L364" s="8"/>
      <c r="M364" s="8" t="s">
        <v>2020</v>
      </c>
      <c r="N364" s="8" t="s">
        <v>1973</v>
      </c>
      <c r="O364" s="8">
        <v>3301</v>
      </c>
      <c r="P364" s="8" t="s">
        <v>2045</v>
      </c>
      <c r="Q364" s="1" t="s">
        <v>483</v>
      </c>
      <c r="R364" s="1">
        <v>1</v>
      </c>
      <c r="S364" s="8">
        <v>1</v>
      </c>
      <c r="T364" s="10" t="s">
        <v>1545</v>
      </c>
      <c r="U364" s="10" t="s">
        <v>1546</v>
      </c>
      <c r="V364" s="8"/>
      <c r="W364" s="8"/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31">
        <f t="shared" si="46"/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  <c r="BE364" s="31">
        <f t="shared" si="47"/>
        <v>0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0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0</v>
      </c>
      <c r="BT364" s="9">
        <v>0</v>
      </c>
      <c r="BU364" s="9">
        <v>0</v>
      </c>
      <c r="BV364" s="31">
        <f t="shared" si="48"/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0</v>
      </c>
      <c r="CD364" s="9">
        <v>0</v>
      </c>
      <c r="CE364" s="9">
        <v>0</v>
      </c>
      <c r="CF364" s="9">
        <v>0</v>
      </c>
      <c r="CG364" s="9">
        <v>0</v>
      </c>
      <c r="CH364" s="9">
        <v>0</v>
      </c>
      <c r="CI364" s="9">
        <v>0</v>
      </c>
      <c r="CJ364" s="9">
        <v>0</v>
      </c>
      <c r="CK364" s="9">
        <v>0</v>
      </c>
      <c r="CL364" s="9">
        <v>0</v>
      </c>
      <c r="CM364" s="9">
        <f t="shared" si="54"/>
        <v>0</v>
      </c>
      <c r="CN364" s="9">
        <v>0</v>
      </c>
      <c r="CO364" s="9">
        <v>0</v>
      </c>
      <c r="CP364" s="9">
        <v>0</v>
      </c>
      <c r="CQ364" s="9">
        <v>0</v>
      </c>
      <c r="CR364" s="9">
        <v>0</v>
      </c>
      <c r="CS364" s="9">
        <v>0</v>
      </c>
      <c r="CT364" s="9">
        <v>0</v>
      </c>
      <c r="CU364" s="9">
        <v>0</v>
      </c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31">
        <f t="shared" si="49"/>
        <v>0</v>
      </c>
      <c r="DE364" s="9">
        <v>0</v>
      </c>
      <c r="DF364" s="9">
        <v>0</v>
      </c>
      <c r="DG364" s="9">
        <v>0</v>
      </c>
      <c r="DH364" s="9">
        <v>0</v>
      </c>
      <c r="DI364" s="9">
        <v>0</v>
      </c>
      <c r="DJ364" s="9">
        <v>0</v>
      </c>
      <c r="DK364" s="9">
        <v>0</v>
      </c>
      <c r="DL364" s="9">
        <v>0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0</v>
      </c>
      <c r="DT364" s="9">
        <v>0</v>
      </c>
      <c r="DU364" s="31">
        <f t="shared" si="50"/>
        <v>0</v>
      </c>
      <c r="DV364" s="9">
        <v>0</v>
      </c>
      <c r="DW364" s="9">
        <v>0</v>
      </c>
      <c r="DX364" s="9">
        <v>0</v>
      </c>
      <c r="DY364" s="9">
        <v>0</v>
      </c>
      <c r="DZ364" s="9">
        <v>0</v>
      </c>
      <c r="EA364" s="9">
        <v>0</v>
      </c>
      <c r="EB364" s="9">
        <v>0</v>
      </c>
      <c r="EC364" s="9">
        <v>0</v>
      </c>
      <c r="ED364" s="9">
        <v>0</v>
      </c>
      <c r="EE364" s="9">
        <v>0</v>
      </c>
      <c r="EF364" s="9">
        <v>0</v>
      </c>
      <c r="EG364" s="9">
        <v>0</v>
      </c>
      <c r="EH364" s="9">
        <v>0</v>
      </c>
      <c r="EI364" s="9">
        <v>0</v>
      </c>
      <c r="EJ364" s="9">
        <v>0</v>
      </c>
      <c r="EK364" s="9">
        <v>0</v>
      </c>
      <c r="EL364" s="9">
        <f t="shared" si="51"/>
        <v>0</v>
      </c>
      <c r="EM364" s="9">
        <v>0</v>
      </c>
      <c r="EN364" s="9">
        <v>0</v>
      </c>
      <c r="EO364" s="9">
        <v>0</v>
      </c>
      <c r="EP364" s="9">
        <v>0</v>
      </c>
      <c r="EQ364" s="9">
        <v>0</v>
      </c>
      <c r="ER364" s="9">
        <v>0</v>
      </c>
      <c r="ES364" s="9">
        <v>0</v>
      </c>
      <c r="ET364" s="9">
        <v>0</v>
      </c>
      <c r="EU364" s="9">
        <v>0</v>
      </c>
      <c r="EV364" s="9">
        <v>0</v>
      </c>
      <c r="EW364" s="9">
        <v>0</v>
      </c>
      <c r="EX364" s="9">
        <v>0</v>
      </c>
      <c r="EY364" s="9">
        <v>0</v>
      </c>
      <c r="EZ364" s="9">
        <v>0</v>
      </c>
      <c r="FA364" s="9">
        <v>0</v>
      </c>
      <c r="FB364" s="9">
        <v>0</v>
      </c>
      <c r="FC364" s="31">
        <f t="shared" si="52"/>
        <v>0</v>
      </c>
      <c r="FD364" s="32">
        <f t="shared" si="53"/>
        <v>0</v>
      </c>
    </row>
    <row r="365" spans="1:160" customFormat="1" ht="105" hidden="1" x14ac:dyDescent="0.25">
      <c r="A365" s="6" t="s">
        <v>592</v>
      </c>
      <c r="B365" s="6" t="s">
        <v>1149</v>
      </c>
      <c r="C365" s="6" t="s">
        <v>472</v>
      </c>
      <c r="D365" s="6" t="s">
        <v>485</v>
      </c>
      <c r="E365" s="6" t="s">
        <v>484</v>
      </c>
      <c r="F365" s="6">
        <v>50</v>
      </c>
      <c r="G365" s="19">
        <v>12.5</v>
      </c>
      <c r="H365" s="37"/>
      <c r="I365" s="8"/>
      <c r="J365" s="8"/>
      <c r="K365" s="8"/>
      <c r="L365" s="8"/>
      <c r="M365" s="8" t="s">
        <v>2020</v>
      </c>
      <c r="N365" s="8" t="s">
        <v>1973</v>
      </c>
      <c r="O365" s="8">
        <v>3301</v>
      </c>
      <c r="P365" s="8" t="s">
        <v>2045</v>
      </c>
      <c r="Q365" s="1" t="s">
        <v>486</v>
      </c>
      <c r="R365" s="1">
        <v>1</v>
      </c>
      <c r="S365" s="8">
        <v>1</v>
      </c>
      <c r="T365" s="10" t="s">
        <v>1546</v>
      </c>
      <c r="U365" s="10" t="s">
        <v>1547</v>
      </c>
      <c r="V365" s="8"/>
      <c r="W365" s="8"/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31">
        <f t="shared" si="46"/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  <c r="BD365" s="9">
        <v>0</v>
      </c>
      <c r="BE365" s="31">
        <f t="shared" si="47"/>
        <v>0</v>
      </c>
      <c r="BF365" s="9">
        <v>0</v>
      </c>
      <c r="BG365" s="9">
        <v>0</v>
      </c>
      <c r="BH365" s="9">
        <v>0</v>
      </c>
      <c r="BI365" s="9">
        <v>0</v>
      </c>
      <c r="BJ365" s="9">
        <v>0</v>
      </c>
      <c r="BK365" s="9">
        <v>0</v>
      </c>
      <c r="BL365" s="9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0</v>
      </c>
      <c r="BR365" s="9">
        <v>0</v>
      </c>
      <c r="BS365" s="9">
        <v>0</v>
      </c>
      <c r="BT365" s="9">
        <v>0</v>
      </c>
      <c r="BU365" s="9">
        <v>0</v>
      </c>
      <c r="BV365" s="31">
        <f t="shared" si="48"/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0</v>
      </c>
      <c r="CB365" s="9">
        <v>0</v>
      </c>
      <c r="CC365" s="9">
        <v>0</v>
      </c>
      <c r="CD365" s="9">
        <v>0</v>
      </c>
      <c r="CE365" s="9">
        <v>0</v>
      </c>
      <c r="CF365" s="9">
        <v>0</v>
      </c>
      <c r="CG365" s="9">
        <v>0</v>
      </c>
      <c r="CH365" s="9">
        <v>0</v>
      </c>
      <c r="CI365" s="9">
        <v>0</v>
      </c>
      <c r="CJ365" s="9">
        <v>0</v>
      </c>
      <c r="CK365" s="9">
        <v>0</v>
      </c>
      <c r="CL365" s="9">
        <v>0</v>
      </c>
      <c r="CM365" s="9">
        <f t="shared" si="54"/>
        <v>0</v>
      </c>
      <c r="CN365" s="9">
        <v>0</v>
      </c>
      <c r="CO365" s="9">
        <v>0</v>
      </c>
      <c r="CP365" s="9">
        <v>0</v>
      </c>
      <c r="CQ365" s="9">
        <v>0</v>
      </c>
      <c r="CR365" s="9">
        <v>0</v>
      </c>
      <c r="CS365" s="9">
        <v>0</v>
      </c>
      <c r="CT365" s="9">
        <v>0</v>
      </c>
      <c r="CU365" s="9">
        <v>0</v>
      </c>
      <c r="CV365" s="9">
        <v>0</v>
      </c>
      <c r="CW365" s="9">
        <v>0</v>
      </c>
      <c r="CX365" s="9">
        <v>0</v>
      </c>
      <c r="CY365" s="9">
        <v>0</v>
      </c>
      <c r="CZ365" s="9">
        <v>0</v>
      </c>
      <c r="DA365" s="9">
        <v>0</v>
      </c>
      <c r="DB365" s="9">
        <v>0</v>
      </c>
      <c r="DC365" s="9">
        <v>0</v>
      </c>
      <c r="DD365" s="31">
        <f t="shared" si="49"/>
        <v>0</v>
      </c>
      <c r="DE365" s="9">
        <v>0</v>
      </c>
      <c r="DF365" s="9">
        <v>0</v>
      </c>
      <c r="DG365" s="9">
        <v>0</v>
      </c>
      <c r="DH365" s="9">
        <v>0</v>
      </c>
      <c r="DI365" s="9">
        <v>0</v>
      </c>
      <c r="DJ365" s="9">
        <v>0</v>
      </c>
      <c r="DK365" s="9">
        <v>0</v>
      </c>
      <c r="DL365" s="9">
        <v>0</v>
      </c>
      <c r="DM365" s="9">
        <v>0</v>
      </c>
      <c r="DN365" s="9">
        <v>0</v>
      </c>
      <c r="DO365" s="9">
        <v>0</v>
      </c>
      <c r="DP365" s="9">
        <v>0</v>
      </c>
      <c r="DQ365" s="9">
        <v>0</v>
      </c>
      <c r="DR365" s="9">
        <v>0</v>
      </c>
      <c r="DS365" s="9">
        <v>0</v>
      </c>
      <c r="DT365" s="9">
        <v>0</v>
      </c>
      <c r="DU365" s="31">
        <f t="shared" si="50"/>
        <v>0</v>
      </c>
      <c r="DV365" s="9">
        <v>0</v>
      </c>
      <c r="DW365" s="9">
        <v>0</v>
      </c>
      <c r="DX365" s="9">
        <v>0</v>
      </c>
      <c r="DY365" s="9">
        <v>0</v>
      </c>
      <c r="DZ365" s="9">
        <v>0</v>
      </c>
      <c r="EA365" s="9">
        <v>0</v>
      </c>
      <c r="EB365" s="9">
        <v>0</v>
      </c>
      <c r="EC365" s="9">
        <v>0</v>
      </c>
      <c r="ED365" s="9">
        <v>0</v>
      </c>
      <c r="EE365" s="9">
        <v>0</v>
      </c>
      <c r="EF365" s="9">
        <v>0</v>
      </c>
      <c r="EG365" s="9">
        <v>0</v>
      </c>
      <c r="EH365" s="9">
        <v>0</v>
      </c>
      <c r="EI365" s="9">
        <v>0</v>
      </c>
      <c r="EJ365" s="9">
        <v>0</v>
      </c>
      <c r="EK365" s="9">
        <v>0</v>
      </c>
      <c r="EL365" s="9">
        <f t="shared" si="51"/>
        <v>0</v>
      </c>
      <c r="EM365" s="9">
        <v>0</v>
      </c>
      <c r="EN365" s="9">
        <v>0</v>
      </c>
      <c r="EO365" s="9">
        <v>0</v>
      </c>
      <c r="EP365" s="9">
        <v>0</v>
      </c>
      <c r="EQ365" s="9">
        <v>0</v>
      </c>
      <c r="ER365" s="9">
        <v>0</v>
      </c>
      <c r="ES365" s="9">
        <v>0</v>
      </c>
      <c r="ET365" s="9">
        <v>0</v>
      </c>
      <c r="EU365" s="9">
        <v>0</v>
      </c>
      <c r="EV365" s="9">
        <v>0</v>
      </c>
      <c r="EW365" s="9">
        <v>0</v>
      </c>
      <c r="EX365" s="9">
        <v>0</v>
      </c>
      <c r="EY365" s="9">
        <v>0</v>
      </c>
      <c r="EZ365" s="9">
        <v>0</v>
      </c>
      <c r="FA365" s="9">
        <v>0</v>
      </c>
      <c r="FB365" s="9">
        <v>0</v>
      </c>
      <c r="FC365" s="31">
        <f t="shared" si="52"/>
        <v>0</v>
      </c>
      <c r="FD365" s="32">
        <f t="shared" si="53"/>
        <v>0</v>
      </c>
    </row>
    <row r="366" spans="1:160" customFormat="1" ht="60" hidden="1" x14ac:dyDescent="0.25">
      <c r="A366" s="6" t="s">
        <v>592</v>
      </c>
      <c r="B366" s="6" t="s">
        <v>1149</v>
      </c>
      <c r="C366" s="6" t="s">
        <v>472</v>
      </c>
      <c r="D366" s="6" t="s">
        <v>485</v>
      </c>
      <c r="E366" s="6" t="s">
        <v>484</v>
      </c>
      <c r="F366" s="6">
        <v>50</v>
      </c>
      <c r="G366" s="19">
        <v>12.5</v>
      </c>
      <c r="H366" s="37"/>
      <c r="I366" s="8"/>
      <c r="J366" s="8"/>
      <c r="K366" s="8"/>
      <c r="L366" s="8"/>
      <c r="M366" s="8" t="s">
        <v>2020</v>
      </c>
      <c r="N366" s="8" t="s">
        <v>1973</v>
      </c>
      <c r="O366" s="8">
        <v>3301</v>
      </c>
      <c r="P366" s="8" t="s">
        <v>2045</v>
      </c>
      <c r="Q366" s="1" t="s">
        <v>487</v>
      </c>
      <c r="R366" s="1">
        <v>1</v>
      </c>
      <c r="S366" s="8">
        <v>1</v>
      </c>
      <c r="T366" s="10" t="s">
        <v>1547</v>
      </c>
      <c r="U366" s="10" t="s">
        <v>1548</v>
      </c>
      <c r="V366" s="8"/>
      <c r="W366" s="8"/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31">
        <f t="shared" si="46"/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  <c r="BD366" s="9">
        <v>0</v>
      </c>
      <c r="BE366" s="31">
        <f t="shared" si="47"/>
        <v>0</v>
      </c>
      <c r="BF366" s="9">
        <v>0</v>
      </c>
      <c r="BG366" s="9">
        <v>0</v>
      </c>
      <c r="BH366" s="9">
        <v>0</v>
      </c>
      <c r="BI366" s="9">
        <v>0</v>
      </c>
      <c r="BJ366" s="9">
        <v>0</v>
      </c>
      <c r="BK366" s="9">
        <v>0</v>
      </c>
      <c r="BL366" s="9">
        <v>0</v>
      </c>
      <c r="BM366" s="9">
        <v>0</v>
      </c>
      <c r="BN366" s="9">
        <v>0</v>
      </c>
      <c r="BO366" s="9">
        <v>0</v>
      </c>
      <c r="BP366" s="9">
        <v>0</v>
      </c>
      <c r="BQ366" s="9">
        <v>0</v>
      </c>
      <c r="BR366" s="9">
        <v>0</v>
      </c>
      <c r="BS366" s="9">
        <v>0</v>
      </c>
      <c r="BT366" s="9">
        <v>0</v>
      </c>
      <c r="BU366" s="9">
        <v>0</v>
      </c>
      <c r="BV366" s="31">
        <f t="shared" si="48"/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0</v>
      </c>
      <c r="CF366" s="9">
        <v>0</v>
      </c>
      <c r="CG366" s="9">
        <v>0</v>
      </c>
      <c r="CH366" s="9">
        <v>0</v>
      </c>
      <c r="CI366" s="9">
        <v>0</v>
      </c>
      <c r="CJ366" s="9">
        <v>0</v>
      </c>
      <c r="CK366" s="9">
        <v>0</v>
      </c>
      <c r="CL366" s="9">
        <v>0</v>
      </c>
      <c r="CM366" s="9">
        <f t="shared" si="54"/>
        <v>0</v>
      </c>
      <c r="CN366" s="9">
        <v>0</v>
      </c>
      <c r="CO366" s="9">
        <v>0</v>
      </c>
      <c r="CP366" s="9">
        <v>0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31">
        <f t="shared" si="49"/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0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</v>
      </c>
      <c r="DP366" s="9">
        <v>0</v>
      </c>
      <c r="DQ366" s="9">
        <v>0</v>
      </c>
      <c r="DR366" s="9">
        <v>0</v>
      </c>
      <c r="DS366" s="9">
        <v>0</v>
      </c>
      <c r="DT366" s="9">
        <v>0</v>
      </c>
      <c r="DU366" s="31">
        <f t="shared" si="50"/>
        <v>0</v>
      </c>
      <c r="DV366" s="9">
        <v>0</v>
      </c>
      <c r="DW366" s="9">
        <v>0</v>
      </c>
      <c r="DX366" s="9">
        <v>0</v>
      </c>
      <c r="DY366" s="9">
        <v>0</v>
      </c>
      <c r="DZ366" s="9">
        <v>0</v>
      </c>
      <c r="EA366" s="9">
        <v>0</v>
      </c>
      <c r="EB366" s="9">
        <v>0</v>
      </c>
      <c r="EC366" s="9">
        <v>0</v>
      </c>
      <c r="ED366" s="9">
        <v>0</v>
      </c>
      <c r="EE366" s="9">
        <v>0</v>
      </c>
      <c r="EF366" s="9">
        <v>0</v>
      </c>
      <c r="EG366" s="9">
        <v>0</v>
      </c>
      <c r="EH366" s="9">
        <v>0</v>
      </c>
      <c r="EI366" s="9">
        <v>0</v>
      </c>
      <c r="EJ366" s="9">
        <v>0</v>
      </c>
      <c r="EK366" s="9">
        <v>0</v>
      </c>
      <c r="EL366" s="9">
        <f t="shared" si="51"/>
        <v>0</v>
      </c>
      <c r="EM366" s="9">
        <v>0</v>
      </c>
      <c r="EN366" s="9">
        <v>0</v>
      </c>
      <c r="EO366" s="9">
        <v>0</v>
      </c>
      <c r="EP366" s="9">
        <v>0</v>
      </c>
      <c r="EQ366" s="9">
        <v>0</v>
      </c>
      <c r="ER366" s="9">
        <v>0</v>
      </c>
      <c r="ES366" s="9">
        <v>0</v>
      </c>
      <c r="ET366" s="9">
        <v>0</v>
      </c>
      <c r="EU366" s="9">
        <v>0</v>
      </c>
      <c r="EV366" s="9">
        <v>0</v>
      </c>
      <c r="EW366" s="9">
        <v>0</v>
      </c>
      <c r="EX366" s="9">
        <v>0</v>
      </c>
      <c r="EY366" s="9">
        <v>0</v>
      </c>
      <c r="EZ366" s="9">
        <v>0</v>
      </c>
      <c r="FA366" s="9">
        <v>0</v>
      </c>
      <c r="FB366" s="9">
        <v>0</v>
      </c>
      <c r="FC366" s="31">
        <f t="shared" si="52"/>
        <v>0</v>
      </c>
      <c r="FD366" s="32">
        <f t="shared" si="53"/>
        <v>0</v>
      </c>
    </row>
    <row r="367" spans="1:160" customFormat="1" ht="60" hidden="1" x14ac:dyDescent="0.25">
      <c r="A367" s="6" t="s">
        <v>592</v>
      </c>
      <c r="B367" s="6" t="s">
        <v>1149</v>
      </c>
      <c r="C367" s="6" t="s">
        <v>472</v>
      </c>
      <c r="D367" s="6" t="s">
        <v>491</v>
      </c>
      <c r="E367" s="6" t="s">
        <v>490</v>
      </c>
      <c r="F367" s="6">
        <v>100</v>
      </c>
      <c r="G367" s="19">
        <v>25</v>
      </c>
      <c r="H367" s="37"/>
      <c r="I367" s="8"/>
      <c r="J367" s="8"/>
      <c r="K367" s="8"/>
      <c r="L367" s="8"/>
      <c r="M367" s="8" t="s">
        <v>2020</v>
      </c>
      <c r="N367" s="8" t="s">
        <v>1973</v>
      </c>
      <c r="O367" s="8">
        <v>3301</v>
      </c>
      <c r="P367" s="8" t="s">
        <v>2045</v>
      </c>
      <c r="Q367" s="1" t="s">
        <v>492</v>
      </c>
      <c r="R367" s="1">
        <v>64</v>
      </c>
      <c r="S367" s="8">
        <v>16</v>
      </c>
      <c r="T367" s="10" t="s">
        <v>1548</v>
      </c>
      <c r="U367" s="10" t="s">
        <v>1549</v>
      </c>
      <c r="V367" s="8"/>
      <c r="W367" s="8"/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31">
        <f t="shared" si="46"/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0</v>
      </c>
      <c r="BD367" s="9">
        <v>0</v>
      </c>
      <c r="BE367" s="31">
        <f t="shared" si="47"/>
        <v>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31">
        <f t="shared" si="48"/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f t="shared" si="54"/>
        <v>0</v>
      </c>
      <c r="CN367" s="9">
        <v>0</v>
      </c>
      <c r="CO367" s="9">
        <v>0</v>
      </c>
      <c r="CP367" s="9">
        <v>0</v>
      </c>
      <c r="CQ367" s="9">
        <v>0</v>
      </c>
      <c r="CR367" s="9">
        <v>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31">
        <f t="shared" si="49"/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31">
        <f t="shared" si="50"/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9">
        <v>0</v>
      </c>
      <c r="EB367" s="9">
        <v>0</v>
      </c>
      <c r="EC367" s="9">
        <v>0</v>
      </c>
      <c r="ED367" s="9">
        <v>0</v>
      </c>
      <c r="EE367" s="9">
        <v>0</v>
      </c>
      <c r="EF367" s="9">
        <v>0</v>
      </c>
      <c r="EG367" s="9">
        <v>0</v>
      </c>
      <c r="EH367" s="9">
        <v>0</v>
      </c>
      <c r="EI367" s="9">
        <v>0</v>
      </c>
      <c r="EJ367" s="9">
        <v>0</v>
      </c>
      <c r="EK367" s="9">
        <v>0</v>
      </c>
      <c r="EL367" s="9">
        <f t="shared" si="51"/>
        <v>0</v>
      </c>
      <c r="EM367" s="9">
        <v>0</v>
      </c>
      <c r="EN367" s="9">
        <v>0</v>
      </c>
      <c r="EO367" s="9">
        <v>0</v>
      </c>
      <c r="EP367" s="9">
        <v>0</v>
      </c>
      <c r="EQ367" s="9">
        <v>0</v>
      </c>
      <c r="ER367" s="9">
        <v>0</v>
      </c>
      <c r="ES367" s="9">
        <v>0</v>
      </c>
      <c r="ET367" s="9">
        <v>0</v>
      </c>
      <c r="EU367" s="9">
        <v>0</v>
      </c>
      <c r="EV367" s="9">
        <v>0</v>
      </c>
      <c r="EW367" s="9">
        <v>0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31">
        <f t="shared" si="52"/>
        <v>0</v>
      </c>
      <c r="FD367" s="32">
        <f t="shared" si="53"/>
        <v>0</v>
      </c>
    </row>
    <row r="368" spans="1:160" customFormat="1" ht="75" hidden="1" x14ac:dyDescent="0.25">
      <c r="A368" s="6" t="s">
        <v>592</v>
      </c>
      <c r="B368" s="6" t="s">
        <v>1149</v>
      </c>
      <c r="C368" s="6" t="s">
        <v>472</v>
      </c>
      <c r="D368" s="6" t="s">
        <v>494</v>
      </c>
      <c r="E368" s="6" t="s">
        <v>493</v>
      </c>
      <c r="F368" s="6">
        <v>100</v>
      </c>
      <c r="G368" s="19">
        <v>25</v>
      </c>
      <c r="H368" s="37"/>
      <c r="I368" s="8"/>
      <c r="J368" s="8"/>
      <c r="K368" s="8"/>
      <c r="L368" s="8"/>
      <c r="M368" s="8" t="s">
        <v>2020</v>
      </c>
      <c r="N368" s="8" t="s">
        <v>1973</v>
      </c>
      <c r="O368" s="8">
        <v>3301</v>
      </c>
      <c r="P368" s="8" t="s">
        <v>2045</v>
      </c>
      <c r="Q368" s="1" t="s">
        <v>495</v>
      </c>
      <c r="R368" s="1">
        <v>4</v>
      </c>
      <c r="S368" s="8">
        <v>1</v>
      </c>
      <c r="T368" s="10" t="s">
        <v>1549</v>
      </c>
      <c r="U368" s="10" t="s">
        <v>1550</v>
      </c>
      <c r="V368" s="8"/>
      <c r="W368" s="8"/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31">
        <f t="shared" si="46"/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  <c r="BE368" s="31">
        <f t="shared" si="47"/>
        <v>0</v>
      </c>
      <c r="BF368" s="9">
        <v>0</v>
      </c>
      <c r="BG368" s="9">
        <v>0</v>
      </c>
      <c r="BH368" s="9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0</v>
      </c>
      <c r="BR368" s="9">
        <v>0</v>
      </c>
      <c r="BS368" s="9">
        <v>0</v>
      </c>
      <c r="BT368" s="9">
        <v>0</v>
      </c>
      <c r="BU368" s="9">
        <v>0</v>
      </c>
      <c r="BV368" s="31">
        <f t="shared" si="48"/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0</v>
      </c>
      <c r="CD368" s="9">
        <v>0</v>
      </c>
      <c r="CE368" s="9">
        <v>0</v>
      </c>
      <c r="CF368" s="9">
        <v>0</v>
      </c>
      <c r="CG368" s="9">
        <v>0</v>
      </c>
      <c r="CH368" s="9">
        <v>0</v>
      </c>
      <c r="CI368" s="9">
        <v>0</v>
      </c>
      <c r="CJ368" s="9">
        <v>0</v>
      </c>
      <c r="CK368" s="9">
        <v>0</v>
      </c>
      <c r="CL368" s="9">
        <v>0</v>
      </c>
      <c r="CM368" s="9">
        <f t="shared" si="54"/>
        <v>0</v>
      </c>
      <c r="CN368" s="9">
        <v>0</v>
      </c>
      <c r="CO368" s="9">
        <v>0</v>
      </c>
      <c r="CP368" s="9">
        <v>0</v>
      </c>
      <c r="CQ368" s="9">
        <v>0</v>
      </c>
      <c r="CR368" s="9">
        <v>0</v>
      </c>
      <c r="CS368" s="9">
        <v>0</v>
      </c>
      <c r="CT368" s="9">
        <v>0</v>
      </c>
      <c r="CU368" s="9">
        <v>0</v>
      </c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31">
        <f t="shared" si="49"/>
        <v>0</v>
      </c>
      <c r="DE368" s="9">
        <v>0</v>
      </c>
      <c r="DF368" s="9">
        <v>0</v>
      </c>
      <c r="DG368" s="9">
        <v>0</v>
      </c>
      <c r="DH368" s="9">
        <v>0</v>
      </c>
      <c r="DI368" s="9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0</v>
      </c>
      <c r="DT368" s="9">
        <v>0</v>
      </c>
      <c r="DU368" s="31">
        <f t="shared" si="50"/>
        <v>0</v>
      </c>
      <c r="DV368" s="9">
        <v>0</v>
      </c>
      <c r="DW368" s="9">
        <v>0</v>
      </c>
      <c r="DX368" s="9">
        <v>0</v>
      </c>
      <c r="DY368" s="9">
        <v>0</v>
      </c>
      <c r="DZ368" s="9">
        <v>0</v>
      </c>
      <c r="EA368" s="9">
        <v>0</v>
      </c>
      <c r="EB368" s="9">
        <v>0</v>
      </c>
      <c r="EC368" s="9">
        <v>0</v>
      </c>
      <c r="ED368" s="9">
        <v>0</v>
      </c>
      <c r="EE368" s="9">
        <v>0</v>
      </c>
      <c r="EF368" s="9">
        <v>0</v>
      </c>
      <c r="EG368" s="9">
        <v>0</v>
      </c>
      <c r="EH368" s="9">
        <v>0</v>
      </c>
      <c r="EI368" s="9">
        <v>0</v>
      </c>
      <c r="EJ368" s="9">
        <v>0</v>
      </c>
      <c r="EK368" s="9">
        <v>0</v>
      </c>
      <c r="EL368" s="9">
        <f t="shared" si="51"/>
        <v>0</v>
      </c>
      <c r="EM368" s="9">
        <v>0</v>
      </c>
      <c r="EN368" s="9">
        <v>0</v>
      </c>
      <c r="EO368" s="9">
        <v>0</v>
      </c>
      <c r="EP368" s="9">
        <v>0</v>
      </c>
      <c r="EQ368" s="9">
        <v>0</v>
      </c>
      <c r="ER368" s="9">
        <v>0</v>
      </c>
      <c r="ES368" s="9">
        <v>0</v>
      </c>
      <c r="ET368" s="9">
        <v>0</v>
      </c>
      <c r="EU368" s="9">
        <v>0</v>
      </c>
      <c r="EV368" s="9">
        <v>0</v>
      </c>
      <c r="EW368" s="9">
        <v>0</v>
      </c>
      <c r="EX368" s="9">
        <v>0</v>
      </c>
      <c r="EY368" s="9">
        <v>0</v>
      </c>
      <c r="EZ368" s="9">
        <v>0</v>
      </c>
      <c r="FA368" s="9">
        <v>0</v>
      </c>
      <c r="FB368" s="9">
        <v>0</v>
      </c>
      <c r="FC368" s="31">
        <f t="shared" si="52"/>
        <v>0</v>
      </c>
      <c r="FD368" s="32">
        <f t="shared" si="53"/>
        <v>0</v>
      </c>
    </row>
    <row r="369" spans="1:160" customFormat="1" ht="45" hidden="1" x14ac:dyDescent="0.25">
      <c r="A369" s="6" t="s">
        <v>592</v>
      </c>
      <c r="B369" s="6" t="s">
        <v>1149</v>
      </c>
      <c r="C369" s="6" t="s">
        <v>472</v>
      </c>
      <c r="D369" s="6" t="s">
        <v>494</v>
      </c>
      <c r="E369" s="6" t="s">
        <v>493</v>
      </c>
      <c r="F369" s="6">
        <v>100</v>
      </c>
      <c r="G369" s="19">
        <v>25</v>
      </c>
      <c r="H369" s="37"/>
      <c r="I369" s="8"/>
      <c r="J369" s="8"/>
      <c r="K369" s="8"/>
      <c r="L369" s="8"/>
      <c r="M369" s="8" t="s">
        <v>2020</v>
      </c>
      <c r="N369" s="8" t="s">
        <v>1973</v>
      </c>
      <c r="O369" s="8">
        <v>3301</v>
      </c>
      <c r="P369" s="8" t="s">
        <v>2045</v>
      </c>
      <c r="Q369" s="1" t="s">
        <v>502</v>
      </c>
      <c r="R369" s="1">
        <v>24</v>
      </c>
      <c r="S369" s="8">
        <v>6</v>
      </c>
      <c r="T369" s="10" t="s">
        <v>1550</v>
      </c>
      <c r="U369" s="10" t="s">
        <v>1551</v>
      </c>
      <c r="V369" s="8"/>
      <c r="W369" s="8"/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31">
        <f t="shared" si="46"/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  <c r="BE369" s="31">
        <f t="shared" si="47"/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31">
        <f t="shared" si="48"/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f t="shared" si="54"/>
        <v>0</v>
      </c>
      <c r="CN369" s="9">
        <v>0</v>
      </c>
      <c r="CO369" s="9">
        <v>0</v>
      </c>
      <c r="CP369" s="9">
        <v>0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31">
        <f t="shared" si="49"/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31">
        <f t="shared" si="50"/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9">
        <v>0</v>
      </c>
      <c r="EB369" s="9">
        <v>0</v>
      </c>
      <c r="EC369" s="9">
        <v>0</v>
      </c>
      <c r="ED369" s="9">
        <v>0</v>
      </c>
      <c r="EE369" s="9">
        <v>0</v>
      </c>
      <c r="EF369" s="9">
        <v>0</v>
      </c>
      <c r="EG369" s="9">
        <v>0</v>
      </c>
      <c r="EH369" s="9">
        <v>0</v>
      </c>
      <c r="EI369" s="9">
        <v>0</v>
      </c>
      <c r="EJ369" s="9">
        <v>0</v>
      </c>
      <c r="EK369" s="9">
        <v>0</v>
      </c>
      <c r="EL369" s="9">
        <f t="shared" si="51"/>
        <v>0</v>
      </c>
      <c r="EM369" s="9">
        <v>0</v>
      </c>
      <c r="EN369" s="9">
        <v>0</v>
      </c>
      <c r="EO369" s="9">
        <v>0</v>
      </c>
      <c r="EP369" s="9">
        <v>0</v>
      </c>
      <c r="EQ369" s="9">
        <v>0</v>
      </c>
      <c r="ER369" s="9">
        <v>0</v>
      </c>
      <c r="ES369" s="9">
        <v>0</v>
      </c>
      <c r="ET369" s="9">
        <v>0</v>
      </c>
      <c r="EU369" s="9">
        <v>0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31">
        <f t="shared" si="52"/>
        <v>0</v>
      </c>
      <c r="FD369" s="32">
        <f t="shared" si="53"/>
        <v>0</v>
      </c>
    </row>
    <row r="370" spans="1:160" customFormat="1" ht="120" hidden="1" x14ac:dyDescent="0.25">
      <c r="A370" s="6" t="s">
        <v>592</v>
      </c>
      <c r="B370" s="6" t="s">
        <v>1149</v>
      </c>
      <c r="C370" s="6" t="s">
        <v>472</v>
      </c>
      <c r="D370" s="6" t="s">
        <v>497</v>
      </c>
      <c r="E370" s="6" t="s">
        <v>496</v>
      </c>
      <c r="F370" s="6">
        <v>100</v>
      </c>
      <c r="G370" s="19">
        <v>25</v>
      </c>
      <c r="H370" s="37"/>
      <c r="I370" s="8"/>
      <c r="J370" s="8"/>
      <c r="K370" s="8"/>
      <c r="L370" s="8"/>
      <c r="M370" s="8" t="s">
        <v>2020</v>
      </c>
      <c r="N370" s="8" t="s">
        <v>1973</v>
      </c>
      <c r="O370" s="8">
        <v>3301</v>
      </c>
      <c r="P370" s="8" t="s">
        <v>2045</v>
      </c>
      <c r="Q370" s="1" t="s">
        <v>498</v>
      </c>
      <c r="R370" s="1">
        <v>1</v>
      </c>
      <c r="S370" s="8">
        <v>1</v>
      </c>
      <c r="T370" s="10" t="s">
        <v>1551</v>
      </c>
      <c r="U370" s="10" t="s">
        <v>1552</v>
      </c>
      <c r="V370" s="8"/>
      <c r="W370" s="8"/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31">
        <f t="shared" si="46"/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  <c r="BE370" s="31">
        <f t="shared" si="47"/>
        <v>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31">
        <f t="shared" si="48"/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f t="shared" si="54"/>
        <v>0</v>
      </c>
      <c r="CN370" s="9">
        <v>0</v>
      </c>
      <c r="CO370" s="9">
        <v>0</v>
      </c>
      <c r="CP370" s="9">
        <v>0</v>
      </c>
      <c r="CQ370" s="9">
        <v>0</v>
      </c>
      <c r="CR370" s="9">
        <v>0</v>
      </c>
      <c r="CS370" s="9">
        <v>0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31">
        <f t="shared" si="49"/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31">
        <f t="shared" si="50"/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9">
        <v>0</v>
      </c>
      <c r="EB370" s="9">
        <v>0</v>
      </c>
      <c r="EC370" s="9">
        <v>0</v>
      </c>
      <c r="ED370" s="9">
        <v>0</v>
      </c>
      <c r="EE370" s="9">
        <v>0</v>
      </c>
      <c r="EF370" s="9">
        <v>0</v>
      </c>
      <c r="EG370" s="9">
        <v>0</v>
      </c>
      <c r="EH370" s="9">
        <v>0</v>
      </c>
      <c r="EI370" s="9">
        <v>0</v>
      </c>
      <c r="EJ370" s="9">
        <v>0</v>
      </c>
      <c r="EK370" s="9">
        <v>0</v>
      </c>
      <c r="EL370" s="9">
        <f t="shared" si="51"/>
        <v>0</v>
      </c>
      <c r="EM370" s="9">
        <v>0</v>
      </c>
      <c r="EN370" s="9">
        <v>0</v>
      </c>
      <c r="EO370" s="9">
        <v>0</v>
      </c>
      <c r="EP370" s="9">
        <v>0</v>
      </c>
      <c r="EQ370" s="9">
        <v>0</v>
      </c>
      <c r="ER370" s="9">
        <v>0</v>
      </c>
      <c r="ES370" s="9">
        <v>0</v>
      </c>
      <c r="ET370" s="9">
        <v>0</v>
      </c>
      <c r="EU370" s="9">
        <v>0</v>
      </c>
      <c r="EV370" s="9">
        <v>0</v>
      </c>
      <c r="EW370" s="9">
        <v>0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31">
        <f t="shared" si="52"/>
        <v>0</v>
      </c>
      <c r="FD370" s="32">
        <f t="shared" si="53"/>
        <v>0</v>
      </c>
    </row>
    <row r="371" spans="1:160" customFormat="1" ht="75" hidden="1" x14ac:dyDescent="0.25">
      <c r="A371" s="6" t="s">
        <v>592</v>
      </c>
      <c r="B371" s="6" t="s">
        <v>1149</v>
      </c>
      <c r="C371" s="6" t="s">
        <v>472</v>
      </c>
      <c r="D371" s="6" t="s">
        <v>500</v>
      </c>
      <c r="E371" s="6" t="s">
        <v>499</v>
      </c>
      <c r="F371" s="6">
        <v>60</v>
      </c>
      <c r="G371" s="19">
        <v>15</v>
      </c>
      <c r="H371" s="37"/>
      <c r="I371" s="8"/>
      <c r="J371" s="8"/>
      <c r="K371" s="8"/>
      <c r="L371" s="8"/>
      <c r="M371" s="8" t="s">
        <v>2020</v>
      </c>
      <c r="N371" s="8" t="s">
        <v>1973</v>
      </c>
      <c r="O371" s="8">
        <v>3301</v>
      </c>
      <c r="P371" s="8" t="s">
        <v>2045</v>
      </c>
      <c r="Q371" s="1" t="s">
        <v>501</v>
      </c>
      <c r="R371" s="1">
        <v>1</v>
      </c>
      <c r="S371" s="8">
        <v>1</v>
      </c>
      <c r="T371" s="10" t="s">
        <v>1552</v>
      </c>
      <c r="U371" s="10" t="s">
        <v>1553</v>
      </c>
      <c r="V371" s="8"/>
      <c r="W371" s="8"/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31">
        <f t="shared" si="46"/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  <c r="BE371" s="31">
        <f t="shared" si="47"/>
        <v>0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31">
        <f t="shared" si="48"/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f t="shared" si="54"/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31">
        <f t="shared" si="49"/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31">
        <f t="shared" si="50"/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9">
        <v>0</v>
      </c>
      <c r="EB371" s="9">
        <v>0</v>
      </c>
      <c r="EC371" s="9">
        <v>0</v>
      </c>
      <c r="ED371" s="9">
        <v>0</v>
      </c>
      <c r="EE371" s="9">
        <v>0</v>
      </c>
      <c r="EF371" s="9">
        <v>0</v>
      </c>
      <c r="EG371" s="9">
        <v>0</v>
      </c>
      <c r="EH371" s="9">
        <v>0</v>
      </c>
      <c r="EI371" s="9">
        <v>0</v>
      </c>
      <c r="EJ371" s="9">
        <v>0</v>
      </c>
      <c r="EK371" s="9">
        <v>0</v>
      </c>
      <c r="EL371" s="9">
        <f t="shared" si="51"/>
        <v>0</v>
      </c>
      <c r="EM371" s="9">
        <v>0</v>
      </c>
      <c r="EN371" s="9">
        <v>0</v>
      </c>
      <c r="EO371" s="9">
        <v>0</v>
      </c>
      <c r="EP371" s="9">
        <v>0</v>
      </c>
      <c r="EQ371" s="9">
        <v>0</v>
      </c>
      <c r="ER371" s="9">
        <v>0</v>
      </c>
      <c r="ES371" s="9">
        <v>0</v>
      </c>
      <c r="ET371" s="9">
        <v>0</v>
      </c>
      <c r="EU371" s="9">
        <v>0</v>
      </c>
      <c r="EV371" s="9">
        <v>0</v>
      </c>
      <c r="EW371" s="9">
        <v>0</v>
      </c>
      <c r="EX371" s="9">
        <v>0</v>
      </c>
      <c r="EY371" s="9">
        <v>0</v>
      </c>
      <c r="EZ371" s="9">
        <v>0</v>
      </c>
      <c r="FA371" s="9">
        <v>0</v>
      </c>
      <c r="FB371" s="9">
        <v>0</v>
      </c>
      <c r="FC371" s="31">
        <f t="shared" si="52"/>
        <v>0</v>
      </c>
      <c r="FD371" s="32">
        <f t="shared" si="53"/>
        <v>0</v>
      </c>
    </row>
    <row r="372" spans="1:160" customFormat="1" ht="60" hidden="1" x14ac:dyDescent="0.25">
      <c r="A372" s="6" t="s">
        <v>592</v>
      </c>
      <c r="B372" s="6" t="s">
        <v>1149</v>
      </c>
      <c r="C372" s="6" t="s">
        <v>472</v>
      </c>
      <c r="D372" s="6" t="s">
        <v>500</v>
      </c>
      <c r="E372" s="6" t="s">
        <v>499</v>
      </c>
      <c r="F372" s="6">
        <v>60</v>
      </c>
      <c r="G372" s="19">
        <v>15</v>
      </c>
      <c r="H372" s="37"/>
      <c r="I372" s="8"/>
      <c r="J372" s="8"/>
      <c r="K372" s="8"/>
      <c r="L372" s="8"/>
      <c r="M372" s="8" t="s">
        <v>2020</v>
      </c>
      <c r="N372" s="8" t="s">
        <v>1973</v>
      </c>
      <c r="O372" s="8">
        <v>3301</v>
      </c>
      <c r="P372" s="8" t="s">
        <v>2045</v>
      </c>
      <c r="Q372" s="1" t="s">
        <v>503</v>
      </c>
      <c r="R372" s="1">
        <v>1</v>
      </c>
      <c r="S372" s="8">
        <v>1</v>
      </c>
      <c r="T372" s="10" t="s">
        <v>1553</v>
      </c>
      <c r="U372" s="10" t="s">
        <v>1554</v>
      </c>
      <c r="V372" s="8"/>
      <c r="W372" s="8"/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31">
        <f t="shared" si="46"/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31">
        <f t="shared" si="47"/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31">
        <f t="shared" si="48"/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f t="shared" si="54"/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31">
        <f t="shared" si="49"/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31">
        <f t="shared" si="50"/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9">
        <v>0</v>
      </c>
      <c r="EB372" s="9">
        <v>0</v>
      </c>
      <c r="EC372" s="9">
        <v>0</v>
      </c>
      <c r="ED372" s="9">
        <v>0</v>
      </c>
      <c r="EE372" s="9">
        <v>0</v>
      </c>
      <c r="EF372" s="9">
        <v>0</v>
      </c>
      <c r="EG372" s="9">
        <v>0</v>
      </c>
      <c r="EH372" s="9">
        <v>0</v>
      </c>
      <c r="EI372" s="9">
        <v>0</v>
      </c>
      <c r="EJ372" s="9">
        <v>0</v>
      </c>
      <c r="EK372" s="9">
        <v>0</v>
      </c>
      <c r="EL372" s="9">
        <f t="shared" si="51"/>
        <v>0</v>
      </c>
      <c r="EM372" s="9">
        <v>0</v>
      </c>
      <c r="EN372" s="9">
        <v>0</v>
      </c>
      <c r="EO372" s="9">
        <v>0</v>
      </c>
      <c r="EP372" s="9">
        <v>0</v>
      </c>
      <c r="EQ372" s="9">
        <v>0</v>
      </c>
      <c r="ER372" s="9">
        <v>0</v>
      </c>
      <c r="ES372" s="9">
        <v>0</v>
      </c>
      <c r="ET372" s="9">
        <v>0</v>
      </c>
      <c r="EU372" s="9">
        <v>0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31">
        <f t="shared" si="52"/>
        <v>0</v>
      </c>
      <c r="FD372" s="32">
        <f t="shared" si="53"/>
        <v>0</v>
      </c>
    </row>
    <row r="373" spans="1:160" customFormat="1" ht="45" hidden="1" x14ac:dyDescent="0.25">
      <c r="A373" s="6" t="s">
        <v>592</v>
      </c>
      <c r="B373" s="6" t="s">
        <v>1149</v>
      </c>
      <c r="C373" s="6" t="s">
        <v>472</v>
      </c>
      <c r="D373" s="6" t="s">
        <v>500</v>
      </c>
      <c r="E373" s="6" t="s">
        <v>499</v>
      </c>
      <c r="F373" s="6">
        <v>60</v>
      </c>
      <c r="G373" s="19">
        <v>15</v>
      </c>
      <c r="H373" s="37"/>
      <c r="I373" s="8"/>
      <c r="J373" s="8"/>
      <c r="K373" s="8"/>
      <c r="L373" s="8"/>
      <c r="M373" s="8" t="s">
        <v>2020</v>
      </c>
      <c r="N373" s="8" t="s">
        <v>1973</v>
      </c>
      <c r="O373" s="8">
        <v>3301</v>
      </c>
      <c r="P373" s="8" t="s">
        <v>2045</v>
      </c>
      <c r="Q373" s="1" t="s">
        <v>504</v>
      </c>
      <c r="R373" s="1">
        <v>1</v>
      </c>
      <c r="S373" s="8">
        <v>1</v>
      </c>
      <c r="T373" s="10" t="s">
        <v>1554</v>
      </c>
      <c r="U373" s="10" t="s">
        <v>1555</v>
      </c>
      <c r="V373" s="8"/>
      <c r="W373" s="8"/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31">
        <f t="shared" si="46"/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  <c r="BE373" s="31">
        <f t="shared" si="47"/>
        <v>0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31">
        <f t="shared" si="48"/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0</v>
      </c>
      <c r="CC373" s="9">
        <v>0</v>
      </c>
      <c r="CD373" s="9">
        <v>0</v>
      </c>
      <c r="CE373" s="9">
        <v>0</v>
      </c>
      <c r="CF373" s="9">
        <v>0</v>
      </c>
      <c r="CG373" s="9">
        <v>0</v>
      </c>
      <c r="CH373" s="9">
        <v>0</v>
      </c>
      <c r="CI373" s="9">
        <v>0</v>
      </c>
      <c r="CJ373" s="9">
        <v>0</v>
      </c>
      <c r="CK373" s="9">
        <v>0</v>
      </c>
      <c r="CL373" s="9">
        <v>0</v>
      </c>
      <c r="CM373" s="9">
        <f t="shared" si="54"/>
        <v>0</v>
      </c>
      <c r="CN373" s="9">
        <v>0</v>
      </c>
      <c r="CO373" s="9">
        <v>0</v>
      </c>
      <c r="CP373" s="9">
        <v>0</v>
      </c>
      <c r="CQ373" s="9">
        <v>0</v>
      </c>
      <c r="CR373" s="9">
        <v>0</v>
      </c>
      <c r="CS373" s="9">
        <v>0</v>
      </c>
      <c r="CT373" s="9">
        <v>0</v>
      </c>
      <c r="CU373" s="9">
        <v>0</v>
      </c>
      <c r="CV373" s="9">
        <v>0</v>
      </c>
      <c r="CW373" s="9">
        <v>0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31">
        <f t="shared" si="49"/>
        <v>0</v>
      </c>
      <c r="DE373" s="9">
        <v>0</v>
      </c>
      <c r="DF373" s="9">
        <v>0</v>
      </c>
      <c r="DG373" s="9">
        <v>0</v>
      </c>
      <c r="DH373" s="9">
        <v>0</v>
      </c>
      <c r="DI373" s="9">
        <v>0</v>
      </c>
      <c r="DJ373" s="9">
        <v>0</v>
      </c>
      <c r="DK373" s="9">
        <v>0</v>
      </c>
      <c r="DL373" s="9">
        <v>0</v>
      </c>
      <c r="DM373" s="9">
        <v>0</v>
      </c>
      <c r="DN373" s="9">
        <v>0</v>
      </c>
      <c r="DO373" s="9">
        <v>0</v>
      </c>
      <c r="DP373" s="9">
        <v>0</v>
      </c>
      <c r="DQ373" s="9">
        <v>0</v>
      </c>
      <c r="DR373" s="9">
        <v>0</v>
      </c>
      <c r="DS373" s="9">
        <v>0</v>
      </c>
      <c r="DT373" s="9">
        <v>0</v>
      </c>
      <c r="DU373" s="31">
        <f t="shared" si="50"/>
        <v>0</v>
      </c>
      <c r="DV373" s="9">
        <v>0</v>
      </c>
      <c r="DW373" s="9">
        <v>0</v>
      </c>
      <c r="DX373" s="9">
        <v>0</v>
      </c>
      <c r="DY373" s="9">
        <v>0</v>
      </c>
      <c r="DZ373" s="9">
        <v>0</v>
      </c>
      <c r="EA373" s="9">
        <v>0</v>
      </c>
      <c r="EB373" s="9">
        <v>0</v>
      </c>
      <c r="EC373" s="9">
        <v>0</v>
      </c>
      <c r="ED373" s="9">
        <v>0</v>
      </c>
      <c r="EE373" s="9">
        <v>0</v>
      </c>
      <c r="EF373" s="9">
        <v>0</v>
      </c>
      <c r="EG373" s="9">
        <v>0</v>
      </c>
      <c r="EH373" s="9">
        <v>0</v>
      </c>
      <c r="EI373" s="9">
        <v>0</v>
      </c>
      <c r="EJ373" s="9">
        <v>0</v>
      </c>
      <c r="EK373" s="9">
        <v>0</v>
      </c>
      <c r="EL373" s="9">
        <f t="shared" si="51"/>
        <v>0</v>
      </c>
      <c r="EM373" s="9">
        <v>0</v>
      </c>
      <c r="EN373" s="9">
        <v>0</v>
      </c>
      <c r="EO373" s="9">
        <v>0</v>
      </c>
      <c r="EP373" s="9">
        <v>0</v>
      </c>
      <c r="EQ373" s="9">
        <v>0</v>
      </c>
      <c r="ER373" s="9">
        <v>0</v>
      </c>
      <c r="ES373" s="9">
        <v>0</v>
      </c>
      <c r="ET373" s="9">
        <v>0</v>
      </c>
      <c r="EU373" s="9">
        <v>0</v>
      </c>
      <c r="EV373" s="9">
        <v>0</v>
      </c>
      <c r="EW373" s="9">
        <v>0</v>
      </c>
      <c r="EX373" s="9">
        <v>0</v>
      </c>
      <c r="EY373" s="9">
        <v>0</v>
      </c>
      <c r="EZ373" s="9">
        <v>0</v>
      </c>
      <c r="FA373" s="9">
        <v>0</v>
      </c>
      <c r="FB373" s="9">
        <v>0</v>
      </c>
      <c r="FC373" s="31">
        <f t="shared" si="52"/>
        <v>0</v>
      </c>
      <c r="FD373" s="32">
        <f t="shared" si="53"/>
        <v>0</v>
      </c>
    </row>
    <row r="374" spans="1:160" customFormat="1" ht="45" hidden="1" x14ac:dyDescent="0.25">
      <c r="A374" s="6" t="s">
        <v>592</v>
      </c>
      <c r="B374" s="6" t="s">
        <v>1149</v>
      </c>
      <c r="C374" s="6" t="s">
        <v>472</v>
      </c>
      <c r="D374" s="6" t="s">
        <v>506</v>
      </c>
      <c r="E374" s="6" t="s">
        <v>505</v>
      </c>
      <c r="F374" s="6">
        <v>100</v>
      </c>
      <c r="G374" s="19">
        <v>25</v>
      </c>
      <c r="H374" s="37"/>
      <c r="I374" s="8"/>
      <c r="J374" s="8"/>
      <c r="K374" s="8"/>
      <c r="L374" s="8"/>
      <c r="M374" s="8" t="s">
        <v>2020</v>
      </c>
      <c r="N374" s="8" t="s">
        <v>1973</v>
      </c>
      <c r="O374" s="8">
        <v>3301</v>
      </c>
      <c r="P374" s="8" t="s">
        <v>2045</v>
      </c>
      <c r="Q374" s="1" t="s">
        <v>507</v>
      </c>
      <c r="R374" s="1">
        <v>1</v>
      </c>
      <c r="S374" s="8">
        <v>1</v>
      </c>
      <c r="T374" s="10" t="s">
        <v>1555</v>
      </c>
      <c r="U374" s="10" t="s">
        <v>1556</v>
      </c>
      <c r="V374" s="8"/>
      <c r="W374" s="8"/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31">
        <f t="shared" si="46"/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  <c r="BE374" s="31">
        <f t="shared" si="47"/>
        <v>0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31">
        <f t="shared" si="48"/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f t="shared" si="54"/>
        <v>0</v>
      </c>
      <c r="CN374" s="9">
        <v>0</v>
      </c>
      <c r="CO374" s="9">
        <v>0</v>
      </c>
      <c r="CP374" s="9">
        <v>0</v>
      </c>
      <c r="CQ374" s="9">
        <v>0</v>
      </c>
      <c r="CR374" s="9">
        <v>0</v>
      </c>
      <c r="CS374" s="9">
        <v>0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31">
        <f t="shared" si="49"/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31">
        <f t="shared" si="50"/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0</v>
      </c>
      <c r="EG374" s="9">
        <v>0</v>
      </c>
      <c r="EH374" s="9">
        <v>0</v>
      </c>
      <c r="EI374" s="9">
        <v>0</v>
      </c>
      <c r="EJ374" s="9">
        <v>0</v>
      </c>
      <c r="EK374" s="9">
        <v>0</v>
      </c>
      <c r="EL374" s="9">
        <f t="shared" si="51"/>
        <v>0</v>
      </c>
      <c r="EM374" s="9">
        <v>0</v>
      </c>
      <c r="EN374" s="9">
        <v>0</v>
      </c>
      <c r="EO374" s="9">
        <v>0</v>
      </c>
      <c r="EP374" s="9">
        <v>0</v>
      </c>
      <c r="EQ374" s="9">
        <v>0</v>
      </c>
      <c r="ER374" s="9">
        <v>0</v>
      </c>
      <c r="ES374" s="9">
        <v>0</v>
      </c>
      <c r="ET374" s="9">
        <v>0</v>
      </c>
      <c r="EU374" s="9">
        <v>0</v>
      </c>
      <c r="EV374" s="9">
        <v>0</v>
      </c>
      <c r="EW374" s="9">
        <v>0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31">
        <f t="shared" si="52"/>
        <v>0</v>
      </c>
      <c r="FD374" s="32">
        <f t="shared" si="53"/>
        <v>0</v>
      </c>
    </row>
    <row r="375" spans="1:160" customFormat="1" ht="45" hidden="1" x14ac:dyDescent="0.25">
      <c r="A375" s="6" t="s">
        <v>592</v>
      </c>
      <c r="B375" s="6" t="s">
        <v>1149</v>
      </c>
      <c r="C375" s="6" t="s">
        <v>472</v>
      </c>
      <c r="D375" s="6" t="s">
        <v>506</v>
      </c>
      <c r="E375" s="6" t="s">
        <v>505</v>
      </c>
      <c r="F375" s="6">
        <v>100</v>
      </c>
      <c r="G375" s="19">
        <v>25</v>
      </c>
      <c r="H375" s="37"/>
      <c r="I375" s="8"/>
      <c r="J375" s="8"/>
      <c r="K375" s="8"/>
      <c r="L375" s="8"/>
      <c r="M375" s="8" t="s">
        <v>2020</v>
      </c>
      <c r="N375" s="8" t="s">
        <v>1973</v>
      </c>
      <c r="O375" s="8">
        <v>3301</v>
      </c>
      <c r="P375" s="8" t="s">
        <v>2045</v>
      </c>
      <c r="Q375" s="1" t="s">
        <v>508</v>
      </c>
      <c r="R375" s="1">
        <v>2</v>
      </c>
      <c r="S375" s="8" t="s">
        <v>1945</v>
      </c>
      <c r="T375" s="10" t="s">
        <v>1556</v>
      </c>
      <c r="U375" s="10" t="s">
        <v>1557</v>
      </c>
      <c r="V375" s="8"/>
      <c r="W375" s="8"/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31">
        <f t="shared" si="46"/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31">
        <f t="shared" si="47"/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31">
        <f t="shared" si="48"/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f t="shared" si="54"/>
        <v>0</v>
      </c>
      <c r="CN375" s="9">
        <v>0</v>
      </c>
      <c r="CO375" s="9">
        <v>0</v>
      </c>
      <c r="CP375" s="9">
        <v>0</v>
      </c>
      <c r="CQ375" s="9">
        <v>0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31">
        <f t="shared" si="49"/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31">
        <f t="shared" si="50"/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0</v>
      </c>
      <c r="EK375" s="9">
        <v>0</v>
      </c>
      <c r="EL375" s="9">
        <f t="shared" si="51"/>
        <v>0</v>
      </c>
      <c r="EM375" s="9">
        <v>0</v>
      </c>
      <c r="EN375" s="9">
        <v>0</v>
      </c>
      <c r="EO375" s="9">
        <v>0</v>
      </c>
      <c r="EP375" s="9">
        <v>0</v>
      </c>
      <c r="EQ375" s="9">
        <v>0</v>
      </c>
      <c r="ER375" s="9">
        <v>0</v>
      </c>
      <c r="ES375" s="9">
        <v>0</v>
      </c>
      <c r="ET375" s="9">
        <v>0</v>
      </c>
      <c r="EU375" s="9">
        <v>0</v>
      </c>
      <c r="EV375" s="9">
        <v>0</v>
      </c>
      <c r="EW375" s="9">
        <v>0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31">
        <f t="shared" si="52"/>
        <v>0</v>
      </c>
      <c r="FD375" s="32">
        <f t="shared" si="53"/>
        <v>0</v>
      </c>
    </row>
    <row r="376" spans="1:160" customFormat="1" ht="45" hidden="1" x14ac:dyDescent="0.25">
      <c r="A376" s="6" t="s">
        <v>592</v>
      </c>
      <c r="B376" s="6" t="s">
        <v>1149</v>
      </c>
      <c r="C376" s="6" t="s">
        <v>472</v>
      </c>
      <c r="D376" s="6" t="s">
        <v>1150</v>
      </c>
      <c r="E376" s="6" t="s">
        <v>509</v>
      </c>
      <c r="F376" s="6">
        <v>25</v>
      </c>
      <c r="G376" s="19">
        <v>6.25</v>
      </c>
      <c r="H376" s="37"/>
      <c r="I376" s="8"/>
      <c r="J376" s="8"/>
      <c r="K376" s="8"/>
      <c r="L376" s="8"/>
      <c r="M376" s="8" t="s">
        <v>2020</v>
      </c>
      <c r="N376" s="8" t="s">
        <v>1973</v>
      </c>
      <c r="O376" s="8">
        <v>3301</v>
      </c>
      <c r="P376" s="8" t="s">
        <v>2045</v>
      </c>
      <c r="Q376" s="1" t="s">
        <v>510</v>
      </c>
      <c r="R376" s="1">
        <v>2</v>
      </c>
      <c r="S376" s="8" t="s">
        <v>1945</v>
      </c>
      <c r="T376" s="10" t="s">
        <v>1557</v>
      </c>
      <c r="U376" s="10" t="s">
        <v>1558</v>
      </c>
      <c r="V376" s="8"/>
      <c r="W376" s="8"/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31">
        <f t="shared" si="46"/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  <c r="BE376" s="31">
        <f t="shared" si="47"/>
        <v>0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31">
        <f t="shared" si="48"/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0</v>
      </c>
      <c r="CE376" s="9">
        <v>0</v>
      </c>
      <c r="CF376" s="9">
        <v>0</v>
      </c>
      <c r="CG376" s="9">
        <v>0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f t="shared" si="54"/>
        <v>0</v>
      </c>
      <c r="CN376" s="9">
        <v>0</v>
      </c>
      <c r="CO376" s="9">
        <v>0</v>
      </c>
      <c r="CP376" s="9">
        <v>0</v>
      </c>
      <c r="CQ376" s="9">
        <v>0</v>
      </c>
      <c r="CR376" s="9">
        <v>0</v>
      </c>
      <c r="CS376" s="9">
        <v>0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31">
        <f t="shared" si="49"/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31">
        <f t="shared" si="50"/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9">
        <v>0</v>
      </c>
      <c r="EB376" s="9">
        <v>0</v>
      </c>
      <c r="EC376" s="9">
        <v>0</v>
      </c>
      <c r="ED376" s="9">
        <v>0</v>
      </c>
      <c r="EE376" s="9">
        <v>0</v>
      </c>
      <c r="EF376" s="9">
        <v>0</v>
      </c>
      <c r="EG376" s="9">
        <v>0</v>
      </c>
      <c r="EH376" s="9">
        <v>0</v>
      </c>
      <c r="EI376" s="9">
        <v>0</v>
      </c>
      <c r="EJ376" s="9">
        <v>0</v>
      </c>
      <c r="EK376" s="9">
        <v>0</v>
      </c>
      <c r="EL376" s="9">
        <f t="shared" si="51"/>
        <v>0</v>
      </c>
      <c r="EM376" s="9">
        <v>0</v>
      </c>
      <c r="EN376" s="9">
        <v>0</v>
      </c>
      <c r="EO376" s="9">
        <v>0</v>
      </c>
      <c r="EP376" s="9">
        <v>0</v>
      </c>
      <c r="EQ376" s="9">
        <v>0</v>
      </c>
      <c r="ER376" s="9">
        <v>0</v>
      </c>
      <c r="ES376" s="9">
        <v>0</v>
      </c>
      <c r="ET376" s="9">
        <v>0</v>
      </c>
      <c r="EU376" s="9">
        <v>0</v>
      </c>
      <c r="EV376" s="9">
        <v>0</v>
      </c>
      <c r="EW376" s="9">
        <v>0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31">
        <f t="shared" si="52"/>
        <v>0</v>
      </c>
      <c r="FD376" s="32">
        <f t="shared" si="53"/>
        <v>0</v>
      </c>
    </row>
    <row r="377" spans="1:160" customFormat="1" ht="90" hidden="1" x14ac:dyDescent="0.25">
      <c r="A377" s="6" t="s">
        <v>592</v>
      </c>
      <c r="B377" s="6" t="s">
        <v>1149</v>
      </c>
      <c r="C377" s="6" t="s">
        <v>472</v>
      </c>
      <c r="D377" s="6" t="s">
        <v>1150</v>
      </c>
      <c r="E377" s="6" t="s">
        <v>509</v>
      </c>
      <c r="F377" s="6">
        <v>25</v>
      </c>
      <c r="G377" s="19">
        <v>6.25</v>
      </c>
      <c r="H377" s="37"/>
      <c r="I377" s="8"/>
      <c r="J377" s="8"/>
      <c r="K377" s="8"/>
      <c r="L377" s="8"/>
      <c r="M377" s="8" t="s">
        <v>2020</v>
      </c>
      <c r="N377" s="8" t="s">
        <v>1974</v>
      </c>
      <c r="O377" s="8">
        <v>3302</v>
      </c>
      <c r="P377" s="8" t="s">
        <v>2045</v>
      </c>
      <c r="Q377" s="1" t="s">
        <v>511</v>
      </c>
      <c r="R377" s="1">
        <v>0.25</v>
      </c>
      <c r="S377" s="8" t="s">
        <v>1946</v>
      </c>
      <c r="T377" s="10" t="s">
        <v>1558</v>
      </c>
      <c r="U377" s="10" t="s">
        <v>1559</v>
      </c>
      <c r="V377" s="8"/>
      <c r="W377" s="8"/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31">
        <f t="shared" si="46"/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  <c r="BE377" s="31">
        <f t="shared" si="47"/>
        <v>0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31">
        <f t="shared" si="48"/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0</v>
      </c>
      <c r="CE377" s="9">
        <v>0</v>
      </c>
      <c r="CF377" s="9">
        <v>0</v>
      </c>
      <c r="CG377" s="9">
        <v>0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f t="shared" si="54"/>
        <v>0</v>
      </c>
      <c r="CN377" s="9">
        <v>0</v>
      </c>
      <c r="CO377" s="9">
        <v>0</v>
      </c>
      <c r="CP377" s="9">
        <v>0</v>
      </c>
      <c r="CQ377" s="9">
        <v>0</v>
      </c>
      <c r="CR377" s="9">
        <v>0</v>
      </c>
      <c r="CS377" s="9">
        <v>0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31">
        <f t="shared" si="49"/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31">
        <f t="shared" si="50"/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9">
        <v>0</v>
      </c>
      <c r="EB377" s="9">
        <v>0</v>
      </c>
      <c r="EC377" s="9">
        <v>0</v>
      </c>
      <c r="ED377" s="9">
        <v>0</v>
      </c>
      <c r="EE377" s="9">
        <v>0</v>
      </c>
      <c r="EF377" s="9">
        <v>0</v>
      </c>
      <c r="EG377" s="9">
        <v>0</v>
      </c>
      <c r="EH377" s="9">
        <v>0</v>
      </c>
      <c r="EI377" s="9">
        <v>0</v>
      </c>
      <c r="EJ377" s="9">
        <v>0</v>
      </c>
      <c r="EK377" s="9">
        <v>0</v>
      </c>
      <c r="EL377" s="9">
        <f t="shared" si="51"/>
        <v>0</v>
      </c>
      <c r="EM377" s="9">
        <v>0</v>
      </c>
      <c r="EN377" s="9">
        <v>0</v>
      </c>
      <c r="EO377" s="9">
        <v>0</v>
      </c>
      <c r="EP377" s="9">
        <v>0</v>
      </c>
      <c r="EQ377" s="9">
        <v>0</v>
      </c>
      <c r="ER377" s="9">
        <v>0</v>
      </c>
      <c r="ES377" s="9">
        <v>0</v>
      </c>
      <c r="ET377" s="9">
        <v>0</v>
      </c>
      <c r="EU377" s="9">
        <v>0</v>
      </c>
      <c r="EV377" s="9">
        <v>0</v>
      </c>
      <c r="EW377" s="9">
        <v>0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31">
        <f t="shared" si="52"/>
        <v>0</v>
      </c>
      <c r="FD377" s="32">
        <f t="shared" si="53"/>
        <v>0</v>
      </c>
    </row>
    <row r="378" spans="1:160" customFormat="1" ht="75" hidden="1" x14ac:dyDescent="0.25">
      <c r="A378" s="6" t="s">
        <v>592</v>
      </c>
      <c r="B378" s="6" t="s">
        <v>1149</v>
      </c>
      <c r="C378" s="6" t="s">
        <v>472</v>
      </c>
      <c r="D378" s="6" t="s">
        <v>1150</v>
      </c>
      <c r="E378" s="6" t="s">
        <v>509</v>
      </c>
      <c r="F378" s="6">
        <v>25</v>
      </c>
      <c r="G378" s="19">
        <v>6.25</v>
      </c>
      <c r="H378" s="37"/>
      <c r="I378" s="8"/>
      <c r="J378" s="8"/>
      <c r="K378" s="8"/>
      <c r="L378" s="8"/>
      <c r="M378" s="8" t="s">
        <v>2020</v>
      </c>
      <c r="N378" s="8" t="s">
        <v>1973</v>
      </c>
      <c r="O378" s="8">
        <v>3301</v>
      </c>
      <c r="P378" s="8" t="s">
        <v>2045</v>
      </c>
      <c r="Q378" s="1" t="s">
        <v>512</v>
      </c>
      <c r="R378" s="1">
        <v>0.25</v>
      </c>
      <c r="S378" s="8" t="s">
        <v>1946</v>
      </c>
      <c r="T378" s="10" t="s">
        <v>1559</v>
      </c>
      <c r="U378" s="10" t="s">
        <v>1560</v>
      </c>
      <c r="V378" s="8"/>
      <c r="W378" s="8"/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31">
        <f t="shared" si="46"/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  <c r="BE378" s="31">
        <f t="shared" si="47"/>
        <v>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</v>
      </c>
      <c r="BL378" s="9">
        <v>0</v>
      </c>
      <c r="BM378" s="9">
        <v>0</v>
      </c>
      <c r="BN378" s="9">
        <v>0</v>
      </c>
      <c r="BO378" s="9">
        <v>0</v>
      </c>
      <c r="BP378" s="9">
        <v>0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31">
        <f t="shared" si="48"/>
        <v>0</v>
      </c>
      <c r="BW378" s="9">
        <v>0</v>
      </c>
      <c r="BX378" s="9">
        <v>0</v>
      </c>
      <c r="BY378" s="9">
        <v>0</v>
      </c>
      <c r="BZ378" s="9">
        <v>0</v>
      </c>
      <c r="CA378" s="9">
        <v>0</v>
      </c>
      <c r="CB378" s="9">
        <v>0</v>
      </c>
      <c r="CC378" s="9">
        <v>0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0</v>
      </c>
      <c r="CK378" s="9">
        <v>0</v>
      </c>
      <c r="CL378" s="9">
        <v>0</v>
      </c>
      <c r="CM378" s="9">
        <f t="shared" si="54"/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31">
        <f t="shared" si="49"/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9">
        <v>0</v>
      </c>
      <c r="DT378" s="9">
        <v>0</v>
      </c>
      <c r="DU378" s="31">
        <f t="shared" si="50"/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9">
        <v>0</v>
      </c>
      <c r="EB378" s="9">
        <v>0</v>
      </c>
      <c r="EC378" s="9">
        <v>0</v>
      </c>
      <c r="ED378" s="9">
        <v>0</v>
      </c>
      <c r="EE378" s="9">
        <v>0</v>
      </c>
      <c r="EF378" s="9">
        <v>0</v>
      </c>
      <c r="EG378" s="9">
        <v>0</v>
      </c>
      <c r="EH378" s="9">
        <v>0</v>
      </c>
      <c r="EI378" s="9">
        <v>0</v>
      </c>
      <c r="EJ378" s="9">
        <v>0</v>
      </c>
      <c r="EK378" s="9">
        <v>0</v>
      </c>
      <c r="EL378" s="9">
        <f t="shared" si="51"/>
        <v>0</v>
      </c>
      <c r="EM378" s="9">
        <v>0</v>
      </c>
      <c r="EN378" s="9">
        <v>0</v>
      </c>
      <c r="EO378" s="9">
        <v>0</v>
      </c>
      <c r="EP378" s="9">
        <v>0</v>
      </c>
      <c r="EQ378" s="9">
        <v>0</v>
      </c>
      <c r="ER378" s="9">
        <v>0</v>
      </c>
      <c r="ES378" s="9">
        <v>0</v>
      </c>
      <c r="ET378" s="9">
        <v>0</v>
      </c>
      <c r="EU378" s="9">
        <v>0</v>
      </c>
      <c r="EV378" s="9">
        <v>0</v>
      </c>
      <c r="EW378" s="9">
        <v>0</v>
      </c>
      <c r="EX378" s="9">
        <v>0</v>
      </c>
      <c r="EY378" s="9">
        <v>0</v>
      </c>
      <c r="EZ378" s="9">
        <v>0</v>
      </c>
      <c r="FA378" s="9">
        <v>0</v>
      </c>
      <c r="FB378" s="9">
        <v>0</v>
      </c>
      <c r="FC378" s="31">
        <f t="shared" si="52"/>
        <v>0</v>
      </c>
      <c r="FD378" s="32">
        <f t="shared" si="53"/>
        <v>0</v>
      </c>
    </row>
    <row r="379" spans="1:160" customFormat="1" ht="45" hidden="1" x14ac:dyDescent="0.25">
      <c r="A379" s="6" t="s">
        <v>592</v>
      </c>
      <c r="B379" s="6" t="s">
        <v>1149</v>
      </c>
      <c r="C379" s="6" t="s">
        <v>472</v>
      </c>
      <c r="D379" s="6" t="s">
        <v>1150</v>
      </c>
      <c r="E379" s="6" t="s">
        <v>509</v>
      </c>
      <c r="F379" s="6">
        <v>25</v>
      </c>
      <c r="G379" s="19">
        <v>6.25</v>
      </c>
      <c r="H379" s="37"/>
      <c r="I379" s="8"/>
      <c r="J379" s="8"/>
      <c r="K379" s="8"/>
      <c r="L379" s="8"/>
      <c r="M379" s="8" t="s">
        <v>2020</v>
      </c>
      <c r="N379" s="8" t="s">
        <v>1973</v>
      </c>
      <c r="O379" s="8">
        <v>3301</v>
      </c>
      <c r="P379" s="8" t="s">
        <v>2045</v>
      </c>
      <c r="Q379" s="1" t="s">
        <v>513</v>
      </c>
      <c r="R379" s="1">
        <v>1</v>
      </c>
      <c r="S379" s="8">
        <v>1</v>
      </c>
      <c r="T379" s="10" t="s">
        <v>1560</v>
      </c>
      <c r="U379" s="10" t="s">
        <v>1561</v>
      </c>
      <c r="V379" s="8"/>
      <c r="W379" s="8"/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31">
        <f t="shared" si="46"/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  <c r="BE379" s="31">
        <f t="shared" si="47"/>
        <v>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31">
        <f t="shared" si="48"/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0</v>
      </c>
      <c r="CC379" s="9">
        <v>0</v>
      </c>
      <c r="CD379" s="9">
        <v>0</v>
      </c>
      <c r="CE379" s="9">
        <v>0</v>
      </c>
      <c r="CF379" s="9">
        <v>0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f t="shared" si="54"/>
        <v>0</v>
      </c>
      <c r="CN379" s="9">
        <v>0</v>
      </c>
      <c r="CO379" s="9">
        <v>0</v>
      </c>
      <c r="CP379" s="9">
        <v>0</v>
      </c>
      <c r="CQ379" s="9">
        <v>0</v>
      </c>
      <c r="CR379" s="9">
        <v>0</v>
      </c>
      <c r="CS379" s="9">
        <v>0</v>
      </c>
      <c r="CT379" s="9">
        <v>0</v>
      </c>
      <c r="CU379" s="9">
        <v>0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9">
        <v>0</v>
      </c>
      <c r="DC379" s="9">
        <v>0</v>
      </c>
      <c r="DD379" s="31">
        <f t="shared" si="49"/>
        <v>0</v>
      </c>
      <c r="DE379" s="9">
        <v>0</v>
      </c>
      <c r="DF379" s="9">
        <v>0</v>
      </c>
      <c r="DG379" s="9">
        <v>0</v>
      </c>
      <c r="DH379" s="9">
        <v>0</v>
      </c>
      <c r="DI379" s="9">
        <v>0</v>
      </c>
      <c r="DJ379" s="9">
        <v>0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9">
        <v>0</v>
      </c>
      <c r="DT379" s="9">
        <v>0</v>
      </c>
      <c r="DU379" s="31">
        <f t="shared" si="50"/>
        <v>0</v>
      </c>
      <c r="DV379" s="9">
        <v>0</v>
      </c>
      <c r="DW379" s="9">
        <v>0</v>
      </c>
      <c r="DX379" s="9">
        <v>0</v>
      </c>
      <c r="DY379" s="9">
        <v>0</v>
      </c>
      <c r="DZ379" s="9">
        <v>0</v>
      </c>
      <c r="EA379" s="9">
        <v>0</v>
      </c>
      <c r="EB379" s="9">
        <v>0</v>
      </c>
      <c r="EC379" s="9">
        <v>0</v>
      </c>
      <c r="ED379" s="9">
        <v>0</v>
      </c>
      <c r="EE379" s="9">
        <v>0</v>
      </c>
      <c r="EF379" s="9">
        <v>0</v>
      </c>
      <c r="EG379" s="9">
        <v>0</v>
      </c>
      <c r="EH379" s="9">
        <v>0</v>
      </c>
      <c r="EI379" s="9">
        <v>0</v>
      </c>
      <c r="EJ379" s="9">
        <v>0</v>
      </c>
      <c r="EK379" s="9">
        <v>0</v>
      </c>
      <c r="EL379" s="9">
        <f t="shared" si="51"/>
        <v>0</v>
      </c>
      <c r="EM379" s="9">
        <v>0</v>
      </c>
      <c r="EN379" s="9">
        <v>0</v>
      </c>
      <c r="EO379" s="9">
        <v>0</v>
      </c>
      <c r="EP379" s="9">
        <v>0</v>
      </c>
      <c r="EQ379" s="9">
        <v>0</v>
      </c>
      <c r="ER379" s="9">
        <v>0</v>
      </c>
      <c r="ES379" s="9">
        <v>0</v>
      </c>
      <c r="ET379" s="9">
        <v>0</v>
      </c>
      <c r="EU379" s="9">
        <v>0</v>
      </c>
      <c r="EV379" s="9">
        <v>0</v>
      </c>
      <c r="EW379" s="9">
        <v>0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31">
        <f t="shared" si="52"/>
        <v>0</v>
      </c>
      <c r="FD379" s="32">
        <f t="shared" si="53"/>
        <v>0</v>
      </c>
    </row>
    <row r="380" spans="1:160" customFormat="1" ht="60" hidden="1" x14ac:dyDescent="0.25">
      <c r="A380" s="6" t="s">
        <v>592</v>
      </c>
      <c r="B380" s="6" t="s">
        <v>518</v>
      </c>
      <c r="C380" s="6" t="s">
        <v>514</v>
      </c>
      <c r="D380" s="6" t="s">
        <v>516</v>
      </c>
      <c r="E380" s="6" t="s">
        <v>515</v>
      </c>
      <c r="F380" s="6">
        <v>0.6</v>
      </c>
      <c r="G380" s="19">
        <v>0.2</v>
      </c>
      <c r="H380" s="37"/>
      <c r="I380" s="8"/>
      <c r="J380" s="8"/>
      <c r="K380" s="8"/>
      <c r="L380" s="8"/>
      <c r="M380" s="8" t="s">
        <v>2020</v>
      </c>
      <c r="N380" s="8" t="s">
        <v>1973</v>
      </c>
      <c r="O380" s="8">
        <v>3301</v>
      </c>
      <c r="P380" s="8" t="s">
        <v>2045</v>
      </c>
      <c r="Q380" s="1" t="s">
        <v>517</v>
      </c>
      <c r="R380" s="1">
        <v>4</v>
      </c>
      <c r="S380" s="8">
        <v>1</v>
      </c>
      <c r="T380" s="10" t="s">
        <v>1561</v>
      </c>
      <c r="U380" s="10" t="s">
        <v>1562</v>
      </c>
      <c r="V380" s="8"/>
      <c r="W380" s="8"/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31">
        <f t="shared" si="46"/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  <c r="BE380" s="31">
        <f t="shared" si="47"/>
        <v>0</v>
      </c>
      <c r="BF380" s="9">
        <v>0</v>
      </c>
      <c r="BG380" s="9">
        <v>0</v>
      </c>
      <c r="BH380" s="9">
        <v>0</v>
      </c>
      <c r="BI380" s="9">
        <v>0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31">
        <f t="shared" si="48"/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f t="shared" si="54"/>
        <v>0</v>
      </c>
      <c r="CN380" s="9">
        <v>0</v>
      </c>
      <c r="CO380" s="9">
        <v>0</v>
      </c>
      <c r="CP380" s="9">
        <v>0</v>
      </c>
      <c r="CQ380" s="9">
        <v>0</v>
      </c>
      <c r="CR380" s="9">
        <v>0</v>
      </c>
      <c r="CS380" s="9">
        <v>0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31">
        <f t="shared" si="49"/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31">
        <f t="shared" si="50"/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0</v>
      </c>
      <c r="EG380" s="9">
        <v>0</v>
      </c>
      <c r="EH380" s="9">
        <v>0</v>
      </c>
      <c r="EI380" s="9">
        <v>0</v>
      </c>
      <c r="EJ380" s="9">
        <v>0</v>
      </c>
      <c r="EK380" s="9">
        <v>0</v>
      </c>
      <c r="EL380" s="9">
        <f t="shared" si="51"/>
        <v>0</v>
      </c>
      <c r="EM380" s="9">
        <v>0</v>
      </c>
      <c r="EN380" s="9">
        <v>0</v>
      </c>
      <c r="EO380" s="9">
        <v>0</v>
      </c>
      <c r="EP380" s="9">
        <v>0</v>
      </c>
      <c r="EQ380" s="9">
        <v>0</v>
      </c>
      <c r="ER380" s="9">
        <v>0</v>
      </c>
      <c r="ES380" s="9">
        <v>0</v>
      </c>
      <c r="ET380" s="9">
        <v>0</v>
      </c>
      <c r="EU380" s="9">
        <v>0</v>
      </c>
      <c r="EV380" s="9">
        <v>0</v>
      </c>
      <c r="EW380" s="9">
        <v>0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31">
        <f t="shared" si="52"/>
        <v>0</v>
      </c>
      <c r="FD380" s="32">
        <f t="shared" si="53"/>
        <v>0</v>
      </c>
    </row>
    <row r="381" spans="1:160" customFormat="1" ht="60" hidden="1" x14ac:dyDescent="0.25">
      <c r="A381" s="6" t="s">
        <v>592</v>
      </c>
      <c r="B381" s="6" t="s">
        <v>518</v>
      </c>
      <c r="C381" s="6" t="s">
        <v>514</v>
      </c>
      <c r="D381" s="6" t="s">
        <v>516</v>
      </c>
      <c r="E381" s="6" t="s">
        <v>515</v>
      </c>
      <c r="F381" s="6">
        <v>0.6</v>
      </c>
      <c r="G381" s="19">
        <v>0.2</v>
      </c>
      <c r="H381" s="37"/>
      <c r="I381" s="8"/>
      <c r="J381" s="8"/>
      <c r="K381" s="8"/>
      <c r="L381" s="8"/>
      <c r="M381" s="8" t="s">
        <v>2020</v>
      </c>
      <c r="N381" s="8" t="s">
        <v>1973</v>
      </c>
      <c r="O381" s="8">
        <v>3301</v>
      </c>
      <c r="P381" s="8" t="s">
        <v>2045</v>
      </c>
      <c r="Q381" s="1" t="s">
        <v>519</v>
      </c>
      <c r="R381" s="1">
        <v>5</v>
      </c>
      <c r="S381" s="8">
        <v>2</v>
      </c>
      <c r="T381" s="10" t="s">
        <v>1562</v>
      </c>
      <c r="U381" s="10" t="s">
        <v>1563</v>
      </c>
      <c r="V381" s="8"/>
      <c r="W381" s="8"/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31">
        <f t="shared" si="46"/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  <c r="BE381" s="31">
        <f t="shared" si="47"/>
        <v>0</v>
      </c>
      <c r="BF381" s="9">
        <v>0</v>
      </c>
      <c r="BG381" s="9">
        <v>0</v>
      </c>
      <c r="BH381" s="9">
        <v>0</v>
      </c>
      <c r="BI381" s="9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31">
        <f t="shared" si="48"/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f t="shared" si="54"/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31">
        <f t="shared" si="49"/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9">
        <v>0</v>
      </c>
      <c r="DT381" s="9">
        <v>0</v>
      </c>
      <c r="DU381" s="31">
        <f t="shared" si="50"/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f t="shared" si="51"/>
        <v>0</v>
      </c>
      <c r="EM381" s="9">
        <v>0</v>
      </c>
      <c r="EN381" s="9">
        <v>0</v>
      </c>
      <c r="EO381" s="9">
        <v>0</v>
      </c>
      <c r="EP381" s="9">
        <v>0</v>
      </c>
      <c r="EQ381" s="9">
        <v>0</v>
      </c>
      <c r="ER381" s="9">
        <v>0</v>
      </c>
      <c r="ES381" s="9">
        <v>0</v>
      </c>
      <c r="ET381" s="9">
        <v>0</v>
      </c>
      <c r="EU381" s="9">
        <v>0</v>
      </c>
      <c r="EV381" s="9">
        <v>0</v>
      </c>
      <c r="EW381" s="9">
        <v>0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31">
        <f t="shared" si="52"/>
        <v>0</v>
      </c>
      <c r="FD381" s="32">
        <f t="shared" si="53"/>
        <v>0</v>
      </c>
    </row>
    <row r="382" spans="1:160" customFormat="1" ht="60" hidden="1" x14ac:dyDescent="0.25">
      <c r="A382" s="6" t="s">
        <v>592</v>
      </c>
      <c r="B382" s="6" t="s">
        <v>518</v>
      </c>
      <c r="C382" s="6" t="s">
        <v>514</v>
      </c>
      <c r="D382" s="6" t="s">
        <v>516</v>
      </c>
      <c r="E382" s="6" t="s">
        <v>515</v>
      </c>
      <c r="F382" s="6">
        <v>0.6</v>
      </c>
      <c r="G382" s="19">
        <v>0.2</v>
      </c>
      <c r="H382" s="37"/>
      <c r="I382" s="8"/>
      <c r="J382" s="8"/>
      <c r="K382" s="8"/>
      <c r="L382" s="8"/>
      <c r="M382" s="8" t="s">
        <v>2020</v>
      </c>
      <c r="N382" s="8" t="s">
        <v>1973</v>
      </c>
      <c r="O382" s="8">
        <v>3301</v>
      </c>
      <c r="P382" s="8" t="s">
        <v>2045</v>
      </c>
      <c r="Q382" s="1" t="s">
        <v>520</v>
      </c>
      <c r="R382" s="1">
        <v>1</v>
      </c>
      <c r="S382" s="8">
        <v>1</v>
      </c>
      <c r="T382" s="10" t="s">
        <v>1563</v>
      </c>
      <c r="U382" s="10" t="s">
        <v>1564</v>
      </c>
      <c r="V382" s="8"/>
      <c r="W382" s="8"/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31">
        <f t="shared" si="46"/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  <c r="BE382" s="31">
        <f t="shared" si="47"/>
        <v>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31">
        <f t="shared" si="48"/>
        <v>0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f t="shared" si="54"/>
        <v>0</v>
      </c>
      <c r="CN382" s="9">
        <v>0</v>
      </c>
      <c r="CO382" s="9">
        <v>0</v>
      </c>
      <c r="CP382" s="9">
        <v>0</v>
      </c>
      <c r="CQ382" s="9">
        <v>0</v>
      </c>
      <c r="CR382" s="9">
        <v>0</v>
      </c>
      <c r="CS382" s="9">
        <v>0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31">
        <f t="shared" si="49"/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31">
        <f t="shared" si="50"/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9">
        <v>0</v>
      </c>
      <c r="EB382" s="9">
        <v>0</v>
      </c>
      <c r="EC382" s="9">
        <v>0</v>
      </c>
      <c r="ED382" s="9">
        <v>0</v>
      </c>
      <c r="EE382" s="9">
        <v>0</v>
      </c>
      <c r="EF382" s="9">
        <v>0</v>
      </c>
      <c r="EG382" s="9">
        <v>0</v>
      </c>
      <c r="EH382" s="9">
        <v>0</v>
      </c>
      <c r="EI382" s="9">
        <v>0</v>
      </c>
      <c r="EJ382" s="9">
        <v>0</v>
      </c>
      <c r="EK382" s="9">
        <v>0</v>
      </c>
      <c r="EL382" s="9">
        <f t="shared" si="51"/>
        <v>0</v>
      </c>
      <c r="EM382" s="9">
        <v>0</v>
      </c>
      <c r="EN382" s="9">
        <v>0</v>
      </c>
      <c r="EO382" s="9">
        <v>0</v>
      </c>
      <c r="EP382" s="9">
        <v>0</v>
      </c>
      <c r="EQ382" s="9">
        <v>0</v>
      </c>
      <c r="ER382" s="9">
        <v>0</v>
      </c>
      <c r="ES382" s="9">
        <v>0</v>
      </c>
      <c r="ET382" s="9">
        <v>0</v>
      </c>
      <c r="EU382" s="9">
        <v>0</v>
      </c>
      <c r="EV382" s="9">
        <v>0</v>
      </c>
      <c r="EW382" s="9">
        <v>0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31">
        <f t="shared" si="52"/>
        <v>0</v>
      </c>
      <c r="FD382" s="32">
        <f t="shared" si="53"/>
        <v>0</v>
      </c>
    </row>
    <row r="383" spans="1:160" customFormat="1" ht="60" hidden="1" x14ac:dyDescent="0.25">
      <c r="A383" s="6" t="s">
        <v>592</v>
      </c>
      <c r="B383" s="6" t="s">
        <v>518</v>
      </c>
      <c r="C383" s="6" t="s">
        <v>514</v>
      </c>
      <c r="D383" s="6" t="s">
        <v>522</v>
      </c>
      <c r="E383" s="6" t="s">
        <v>521</v>
      </c>
      <c r="F383" s="6">
        <v>100</v>
      </c>
      <c r="G383" s="19">
        <v>33.299999999999997</v>
      </c>
      <c r="H383" s="37"/>
      <c r="I383" s="8"/>
      <c r="J383" s="8"/>
      <c r="K383" s="8"/>
      <c r="L383" s="8"/>
      <c r="M383" s="8" t="s">
        <v>2020</v>
      </c>
      <c r="N383" s="8" t="s">
        <v>1973</v>
      </c>
      <c r="O383" s="8">
        <v>3301</v>
      </c>
      <c r="P383" s="8" t="s">
        <v>2045</v>
      </c>
      <c r="Q383" s="1" t="s">
        <v>523</v>
      </c>
      <c r="R383" s="1">
        <v>22</v>
      </c>
      <c r="S383" s="8">
        <v>12</v>
      </c>
      <c r="T383" s="10" t="s">
        <v>1564</v>
      </c>
      <c r="U383" s="10" t="s">
        <v>1565</v>
      </c>
      <c r="V383" s="8"/>
      <c r="W383" s="8"/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31">
        <f t="shared" si="46"/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31">
        <f t="shared" si="47"/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0</v>
      </c>
      <c r="BS383" s="9">
        <v>0</v>
      </c>
      <c r="BT383" s="9">
        <v>0</v>
      </c>
      <c r="BU383" s="9">
        <v>0</v>
      </c>
      <c r="BV383" s="31">
        <f t="shared" si="48"/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0</v>
      </c>
      <c r="CF383" s="9">
        <v>0</v>
      </c>
      <c r="CG383" s="9">
        <v>0</v>
      </c>
      <c r="CH383" s="9">
        <v>0</v>
      </c>
      <c r="CI383" s="9">
        <v>0</v>
      </c>
      <c r="CJ383" s="9">
        <v>0</v>
      </c>
      <c r="CK383" s="9">
        <v>0</v>
      </c>
      <c r="CL383" s="9">
        <v>0</v>
      </c>
      <c r="CM383" s="9">
        <f t="shared" si="54"/>
        <v>0</v>
      </c>
      <c r="CN383" s="9">
        <v>0</v>
      </c>
      <c r="CO383" s="9">
        <v>0</v>
      </c>
      <c r="CP383" s="9">
        <v>0</v>
      </c>
      <c r="CQ383" s="9">
        <v>0</v>
      </c>
      <c r="CR383" s="9">
        <v>0</v>
      </c>
      <c r="CS383" s="9">
        <v>0</v>
      </c>
      <c r="CT383" s="9">
        <v>0</v>
      </c>
      <c r="CU383" s="9">
        <v>0</v>
      </c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31">
        <f t="shared" si="49"/>
        <v>0</v>
      </c>
      <c r="DE383" s="9">
        <v>0</v>
      </c>
      <c r="DF383" s="9">
        <v>0</v>
      </c>
      <c r="DG383" s="9">
        <v>0</v>
      </c>
      <c r="DH383" s="9">
        <v>0</v>
      </c>
      <c r="DI383" s="9">
        <v>0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</v>
      </c>
      <c r="DR383" s="9">
        <v>0</v>
      </c>
      <c r="DS383" s="9">
        <v>0</v>
      </c>
      <c r="DT383" s="9">
        <v>0</v>
      </c>
      <c r="DU383" s="31">
        <f t="shared" si="50"/>
        <v>0</v>
      </c>
      <c r="DV383" s="9">
        <v>0</v>
      </c>
      <c r="DW383" s="9">
        <v>0</v>
      </c>
      <c r="DX383" s="9">
        <v>0</v>
      </c>
      <c r="DY383" s="9">
        <v>0</v>
      </c>
      <c r="DZ383" s="9">
        <v>0</v>
      </c>
      <c r="EA383" s="9">
        <v>0</v>
      </c>
      <c r="EB383" s="9">
        <v>0</v>
      </c>
      <c r="EC383" s="9">
        <v>0</v>
      </c>
      <c r="ED383" s="9">
        <v>0</v>
      </c>
      <c r="EE383" s="9">
        <v>0</v>
      </c>
      <c r="EF383" s="9">
        <v>0</v>
      </c>
      <c r="EG383" s="9">
        <v>0</v>
      </c>
      <c r="EH383" s="9">
        <v>0</v>
      </c>
      <c r="EI383" s="9">
        <v>0</v>
      </c>
      <c r="EJ383" s="9">
        <v>0</v>
      </c>
      <c r="EK383" s="9">
        <v>0</v>
      </c>
      <c r="EL383" s="9">
        <f t="shared" si="51"/>
        <v>0</v>
      </c>
      <c r="EM383" s="9">
        <v>0</v>
      </c>
      <c r="EN383" s="9">
        <v>0</v>
      </c>
      <c r="EO383" s="9">
        <v>0</v>
      </c>
      <c r="EP383" s="9">
        <v>0</v>
      </c>
      <c r="EQ383" s="9">
        <v>0</v>
      </c>
      <c r="ER383" s="9">
        <v>0</v>
      </c>
      <c r="ES383" s="9">
        <v>0</v>
      </c>
      <c r="ET383" s="9">
        <v>0</v>
      </c>
      <c r="EU383" s="9">
        <v>0</v>
      </c>
      <c r="EV383" s="9">
        <v>0</v>
      </c>
      <c r="EW383" s="9">
        <v>0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31">
        <f t="shared" si="52"/>
        <v>0</v>
      </c>
      <c r="FD383" s="32">
        <f t="shared" si="53"/>
        <v>0</v>
      </c>
    </row>
    <row r="384" spans="1:160" customFormat="1" ht="60" hidden="1" x14ac:dyDescent="0.25">
      <c r="A384" s="6" t="s">
        <v>592</v>
      </c>
      <c r="B384" s="6" t="s">
        <v>518</v>
      </c>
      <c r="C384" s="6" t="s">
        <v>514</v>
      </c>
      <c r="D384" s="6" t="s">
        <v>522</v>
      </c>
      <c r="E384" s="6" t="s">
        <v>521</v>
      </c>
      <c r="F384" s="6">
        <v>100</v>
      </c>
      <c r="G384" s="19">
        <v>33.299999999999997</v>
      </c>
      <c r="H384" s="37"/>
      <c r="I384" s="8"/>
      <c r="J384" s="8"/>
      <c r="K384" s="8"/>
      <c r="L384" s="8"/>
      <c r="M384" s="8" t="s">
        <v>2020</v>
      </c>
      <c r="N384" s="8" t="s">
        <v>1973</v>
      </c>
      <c r="O384" s="8">
        <v>3301</v>
      </c>
      <c r="P384" s="8" t="s">
        <v>2045</v>
      </c>
      <c r="Q384" s="1" t="s">
        <v>524</v>
      </c>
      <c r="R384" s="1">
        <v>2</v>
      </c>
      <c r="S384" s="8">
        <v>1</v>
      </c>
      <c r="T384" s="10" t="s">
        <v>1565</v>
      </c>
      <c r="U384" s="10" t="s">
        <v>1566</v>
      </c>
      <c r="V384" s="8"/>
      <c r="W384" s="8"/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31">
        <f t="shared" si="46"/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  <c r="BE384" s="31">
        <f t="shared" si="47"/>
        <v>0</v>
      </c>
      <c r="BF384" s="9">
        <v>0</v>
      </c>
      <c r="BG384" s="9">
        <v>0</v>
      </c>
      <c r="BH384" s="9">
        <v>0</v>
      </c>
      <c r="BI384" s="9">
        <v>0</v>
      </c>
      <c r="BJ384" s="9">
        <v>0</v>
      </c>
      <c r="BK384" s="9">
        <v>0</v>
      </c>
      <c r="BL384" s="9">
        <v>0</v>
      </c>
      <c r="BM384" s="9">
        <v>0</v>
      </c>
      <c r="BN384" s="9">
        <v>0</v>
      </c>
      <c r="BO384" s="9">
        <v>0</v>
      </c>
      <c r="BP384" s="9">
        <v>0</v>
      </c>
      <c r="BQ384" s="9">
        <v>0</v>
      </c>
      <c r="BR384" s="9">
        <v>0</v>
      </c>
      <c r="BS384" s="9">
        <v>0</v>
      </c>
      <c r="BT384" s="9">
        <v>0</v>
      </c>
      <c r="BU384" s="9">
        <v>0</v>
      </c>
      <c r="BV384" s="31">
        <f t="shared" si="48"/>
        <v>0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0</v>
      </c>
      <c r="CC384" s="9">
        <v>0</v>
      </c>
      <c r="CD384" s="9">
        <v>0</v>
      </c>
      <c r="CE384" s="9">
        <v>0</v>
      </c>
      <c r="CF384" s="9">
        <v>0</v>
      </c>
      <c r="CG384" s="9">
        <v>0</v>
      </c>
      <c r="CH384" s="9">
        <v>0</v>
      </c>
      <c r="CI384" s="9">
        <v>0</v>
      </c>
      <c r="CJ384" s="9">
        <v>0</v>
      </c>
      <c r="CK384" s="9">
        <v>0</v>
      </c>
      <c r="CL384" s="9">
        <v>0</v>
      </c>
      <c r="CM384" s="9">
        <f t="shared" si="54"/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31">
        <f t="shared" si="49"/>
        <v>0</v>
      </c>
      <c r="DE384" s="9">
        <v>0</v>
      </c>
      <c r="DF384" s="9">
        <v>0</v>
      </c>
      <c r="DG384" s="9">
        <v>0</v>
      </c>
      <c r="DH384" s="9">
        <v>0</v>
      </c>
      <c r="DI384" s="9">
        <v>0</v>
      </c>
      <c r="DJ384" s="9">
        <v>0</v>
      </c>
      <c r="DK384" s="9">
        <v>0</v>
      </c>
      <c r="DL384" s="9">
        <v>0</v>
      </c>
      <c r="DM384" s="9">
        <v>0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9">
        <v>0</v>
      </c>
      <c r="DT384" s="9">
        <v>0</v>
      </c>
      <c r="DU384" s="31">
        <f t="shared" si="50"/>
        <v>0</v>
      </c>
      <c r="DV384" s="9">
        <v>0</v>
      </c>
      <c r="DW384" s="9">
        <v>0</v>
      </c>
      <c r="DX384" s="9">
        <v>0</v>
      </c>
      <c r="DY384" s="9">
        <v>0</v>
      </c>
      <c r="DZ384" s="9">
        <v>0</v>
      </c>
      <c r="EA384" s="9">
        <v>0</v>
      </c>
      <c r="EB384" s="9">
        <v>0</v>
      </c>
      <c r="EC384" s="9">
        <v>0</v>
      </c>
      <c r="ED384" s="9">
        <v>0</v>
      </c>
      <c r="EE384" s="9">
        <v>0</v>
      </c>
      <c r="EF384" s="9">
        <v>0</v>
      </c>
      <c r="EG384" s="9">
        <v>0</v>
      </c>
      <c r="EH384" s="9">
        <v>0</v>
      </c>
      <c r="EI384" s="9">
        <v>0</v>
      </c>
      <c r="EJ384" s="9">
        <v>0</v>
      </c>
      <c r="EK384" s="9">
        <v>0</v>
      </c>
      <c r="EL384" s="9">
        <f t="shared" si="51"/>
        <v>0</v>
      </c>
      <c r="EM384" s="9">
        <v>0</v>
      </c>
      <c r="EN384" s="9">
        <v>0</v>
      </c>
      <c r="EO384" s="9">
        <v>0</v>
      </c>
      <c r="EP384" s="9">
        <v>0</v>
      </c>
      <c r="EQ384" s="9">
        <v>0</v>
      </c>
      <c r="ER384" s="9">
        <v>0</v>
      </c>
      <c r="ES384" s="9">
        <v>0</v>
      </c>
      <c r="ET384" s="9">
        <v>0</v>
      </c>
      <c r="EU384" s="9">
        <v>0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31">
        <f t="shared" si="52"/>
        <v>0</v>
      </c>
      <c r="FD384" s="32">
        <f t="shared" si="53"/>
        <v>0</v>
      </c>
    </row>
    <row r="385" spans="1:160" customFormat="1" ht="60" hidden="1" x14ac:dyDescent="0.25">
      <c r="A385" s="6" t="s">
        <v>592</v>
      </c>
      <c r="B385" s="6" t="s">
        <v>518</v>
      </c>
      <c r="C385" s="6" t="s">
        <v>514</v>
      </c>
      <c r="D385" s="6" t="s">
        <v>522</v>
      </c>
      <c r="E385" s="6" t="s">
        <v>521</v>
      </c>
      <c r="F385" s="6">
        <v>100</v>
      </c>
      <c r="G385" s="19">
        <v>33.299999999999997</v>
      </c>
      <c r="H385" s="37"/>
      <c r="I385" s="8"/>
      <c r="J385" s="8"/>
      <c r="K385" s="8"/>
      <c r="L385" s="8"/>
      <c r="M385" s="8" t="s">
        <v>2020</v>
      </c>
      <c r="N385" s="8" t="s">
        <v>1973</v>
      </c>
      <c r="O385" s="8">
        <v>3301</v>
      </c>
      <c r="P385" s="8" t="s">
        <v>2045</v>
      </c>
      <c r="Q385" s="1" t="s">
        <v>525</v>
      </c>
      <c r="R385" s="1">
        <v>3</v>
      </c>
      <c r="S385" s="8">
        <v>1</v>
      </c>
      <c r="T385" s="10" t="s">
        <v>1566</v>
      </c>
      <c r="U385" s="10" t="s">
        <v>1567</v>
      </c>
      <c r="V385" s="8"/>
      <c r="W385" s="8"/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31">
        <f t="shared" si="46"/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31">
        <f t="shared" si="47"/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</v>
      </c>
      <c r="BL385" s="9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31">
        <f t="shared" si="48"/>
        <v>0</v>
      </c>
      <c r="BW385" s="9">
        <v>0</v>
      </c>
      <c r="BX385" s="9">
        <v>0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f t="shared" si="54"/>
        <v>0</v>
      </c>
      <c r="CN385" s="9">
        <v>0</v>
      </c>
      <c r="CO385" s="9">
        <v>0</v>
      </c>
      <c r="CP385" s="9">
        <v>0</v>
      </c>
      <c r="CQ385" s="9">
        <v>0</v>
      </c>
      <c r="CR385" s="9">
        <v>0</v>
      </c>
      <c r="CS385" s="9">
        <v>0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31">
        <f t="shared" si="49"/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31">
        <f t="shared" si="50"/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9">
        <v>0</v>
      </c>
      <c r="EB385" s="9">
        <v>0</v>
      </c>
      <c r="EC385" s="9">
        <v>0</v>
      </c>
      <c r="ED385" s="9">
        <v>0</v>
      </c>
      <c r="EE385" s="9">
        <v>0</v>
      </c>
      <c r="EF385" s="9">
        <v>0</v>
      </c>
      <c r="EG385" s="9">
        <v>0</v>
      </c>
      <c r="EH385" s="9">
        <v>0</v>
      </c>
      <c r="EI385" s="9">
        <v>0</v>
      </c>
      <c r="EJ385" s="9">
        <v>0</v>
      </c>
      <c r="EK385" s="9">
        <v>0</v>
      </c>
      <c r="EL385" s="9">
        <f t="shared" si="51"/>
        <v>0</v>
      </c>
      <c r="EM385" s="9">
        <v>0</v>
      </c>
      <c r="EN385" s="9">
        <v>0</v>
      </c>
      <c r="EO385" s="9">
        <v>0</v>
      </c>
      <c r="EP385" s="9">
        <v>0</v>
      </c>
      <c r="EQ385" s="9">
        <v>0</v>
      </c>
      <c r="ER385" s="9">
        <v>0</v>
      </c>
      <c r="ES385" s="9">
        <v>0</v>
      </c>
      <c r="ET385" s="9">
        <v>0</v>
      </c>
      <c r="EU385" s="9">
        <v>0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31">
        <f t="shared" si="52"/>
        <v>0</v>
      </c>
      <c r="FD385" s="32">
        <f t="shared" si="53"/>
        <v>0</v>
      </c>
    </row>
    <row r="386" spans="1:160" customFormat="1" ht="75" hidden="1" x14ac:dyDescent="0.25">
      <c r="A386" s="6" t="s">
        <v>592</v>
      </c>
      <c r="B386" s="6" t="s">
        <v>518</v>
      </c>
      <c r="C386" s="6" t="s">
        <v>514</v>
      </c>
      <c r="D386" s="6" t="s">
        <v>522</v>
      </c>
      <c r="E386" s="6" t="s">
        <v>526</v>
      </c>
      <c r="F386" s="6">
        <v>100</v>
      </c>
      <c r="G386" s="19">
        <v>33.299999999999997</v>
      </c>
      <c r="H386" s="37"/>
      <c r="I386" s="8"/>
      <c r="J386" s="8"/>
      <c r="K386" s="8"/>
      <c r="L386" s="8"/>
      <c r="M386" s="8" t="s">
        <v>2020</v>
      </c>
      <c r="N386" s="8" t="s">
        <v>1973</v>
      </c>
      <c r="O386" s="8">
        <v>3301</v>
      </c>
      <c r="P386" s="8" t="s">
        <v>2045</v>
      </c>
      <c r="Q386" s="1" t="s">
        <v>527</v>
      </c>
      <c r="R386" s="1">
        <v>3</v>
      </c>
      <c r="S386" s="8">
        <v>1</v>
      </c>
      <c r="T386" s="10" t="s">
        <v>1567</v>
      </c>
      <c r="U386" s="10" t="s">
        <v>1568</v>
      </c>
      <c r="V386" s="8"/>
      <c r="W386" s="8"/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31">
        <f t="shared" si="46"/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  <c r="BE386" s="31">
        <f t="shared" si="47"/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0</v>
      </c>
      <c r="BK386" s="9">
        <v>0</v>
      </c>
      <c r="BL386" s="9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</v>
      </c>
      <c r="BT386" s="9">
        <v>0</v>
      </c>
      <c r="BU386" s="9">
        <v>0</v>
      </c>
      <c r="BV386" s="31">
        <f t="shared" si="48"/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  <c r="CG386" s="9">
        <v>0</v>
      </c>
      <c r="CH386" s="9">
        <v>0</v>
      </c>
      <c r="CI386" s="9">
        <v>0</v>
      </c>
      <c r="CJ386" s="9">
        <v>0</v>
      </c>
      <c r="CK386" s="9">
        <v>0</v>
      </c>
      <c r="CL386" s="9">
        <v>0</v>
      </c>
      <c r="CM386" s="9">
        <f t="shared" si="54"/>
        <v>0</v>
      </c>
      <c r="CN386" s="9">
        <v>0</v>
      </c>
      <c r="CO386" s="9">
        <v>0</v>
      </c>
      <c r="CP386" s="9">
        <v>0</v>
      </c>
      <c r="CQ386" s="9">
        <v>0</v>
      </c>
      <c r="CR386" s="9">
        <v>0</v>
      </c>
      <c r="CS386" s="9">
        <v>0</v>
      </c>
      <c r="CT386" s="9">
        <v>0</v>
      </c>
      <c r="CU386" s="9">
        <v>0</v>
      </c>
      <c r="CV386" s="9">
        <v>0</v>
      </c>
      <c r="CW386" s="9">
        <v>0</v>
      </c>
      <c r="CX386" s="9">
        <v>0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31">
        <f t="shared" si="49"/>
        <v>0</v>
      </c>
      <c r="DE386" s="9">
        <v>0</v>
      </c>
      <c r="DF386" s="9">
        <v>0</v>
      </c>
      <c r="DG386" s="9">
        <v>0</v>
      </c>
      <c r="DH386" s="9">
        <v>0</v>
      </c>
      <c r="DI386" s="9">
        <v>0</v>
      </c>
      <c r="DJ386" s="9">
        <v>0</v>
      </c>
      <c r="DK386" s="9">
        <v>0</v>
      </c>
      <c r="DL386" s="9">
        <v>0</v>
      </c>
      <c r="DM386" s="9">
        <v>0</v>
      </c>
      <c r="DN386" s="9">
        <v>0</v>
      </c>
      <c r="DO386" s="9">
        <v>0</v>
      </c>
      <c r="DP386" s="9">
        <v>0</v>
      </c>
      <c r="DQ386" s="9">
        <v>0</v>
      </c>
      <c r="DR386" s="9">
        <v>0</v>
      </c>
      <c r="DS386" s="9">
        <v>0</v>
      </c>
      <c r="DT386" s="9">
        <v>0</v>
      </c>
      <c r="DU386" s="31">
        <f t="shared" si="50"/>
        <v>0</v>
      </c>
      <c r="DV386" s="9">
        <v>0</v>
      </c>
      <c r="DW386" s="9">
        <v>0</v>
      </c>
      <c r="DX386" s="9">
        <v>0</v>
      </c>
      <c r="DY386" s="9">
        <v>0</v>
      </c>
      <c r="DZ386" s="9">
        <v>0</v>
      </c>
      <c r="EA386" s="9">
        <v>0</v>
      </c>
      <c r="EB386" s="9">
        <v>0</v>
      </c>
      <c r="EC386" s="9">
        <v>0</v>
      </c>
      <c r="ED386" s="9">
        <v>0</v>
      </c>
      <c r="EE386" s="9">
        <v>0</v>
      </c>
      <c r="EF386" s="9">
        <v>0</v>
      </c>
      <c r="EG386" s="9">
        <v>0</v>
      </c>
      <c r="EH386" s="9">
        <v>0</v>
      </c>
      <c r="EI386" s="9">
        <v>0</v>
      </c>
      <c r="EJ386" s="9">
        <v>0</v>
      </c>
      <c r="EK386" s="9">
        <v>0</v>
      </c>
      <c r="EL386" s="9">
        <f t="shared" si="51"/>
        <v>0</v>
      </c>
      <c r="EM386" s="9">
        <v>0</v>
      </c>
      <c r="EN386" s="9">
        <v>0</v>
      </c>
      <c r="EO386" s="9">
        <v>0</v>
      </c>
      <c r="EP386" s="9">
        <v>0</v>
      </c>
      <c r="EQ386" s="9">
        <v>0</v>
      </c>
      <c r="ER386" s="9">
        <v>0</v>
      </c>
      <c r="ES386" s="9">
        <v>0</v>
      </c>
      <c r="ET386" s="9">
        <v>0</v>
      </c>
      <c r="EU386" s="9">
        <v>0</v>
      </c>
      <c r="EV386" s="9">
        <v>0</v>
      </c>
      <c r="EW386" s="9">
        <v>0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31">
        <f t="shared" si="52"/>
        <v>0</v>
      </c>
      <c r="FD386" s="32">
        <f t="shared" si="53"/>
        <v>0</v>
      </c>
    </row>
    <row r="387" spans="1:160" customFormat="1" ht="75" hidden="1" x14ac:dyDescent="0.25">
      <c r="A387" s="6" t="s">
        <v>592</v>
      </c>
      <c r="B387" s="6" t="s">
        <v>518</v>
      </c>
      <c r="C387" s="6" t="s">
        <v>514</v>
      </c>
      <c r="D387" s="6" t="s">
        <v>528</v>
      </c>
      <c r="E387" s="6" t="s">
        <v>532</v>
      </c>
      <c r="F387" s="6">
        <v>40</v>
      </c>
      <c r="G387" s="19">
        <v>10</v>
      </c>
      <c r="H387" s="37"/>
      <c r="I387" s="8"/>
      <c r="J387" s="8"/>
      <c r="K387" s="8"/>
      <c r="L387" s="8"/>
      <c r="M387" s="8" t="s">
        <v>2020</v>
      </c>
      <c r="N387" s="8" t="s">
        <v>1973</v>
      </c>
      <c r="O387" s="8">
        <v>3301</v>
      </c>
      <c r="P387" s="8" t="s">
        <v>2045</v>
      </c>
      <c r="Q387" s="1" t="s">
        <v>533</v>
      </c>
      <c r="R387" s="1">
        <v>5</v>
      </c>
      <c r="S387" s="8">
        <v>2</v>
      </c>
      <c r="T387" s="10" t="s">
        <v>1568</v>
      </c>
      <c r="U387" s="10" t="s">
        <v>1569</v>
      </c>
      <c r="V387" s="8"/>
      <c r="W387" s="8"/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31">
        <f t="shared" si="46"/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31">
        <f t="shared" si="47"/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31">
        <f t="shared" si="48"/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f t="shared" si="54"/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31">
        <f t="shared" si="49"/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31">
        <f t="shared" si="50"/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9">
        <v>0</v>
      </c>
      <c r="EB387" s="9">
        <v>0</v>
      </c>
      <c r="EC387" s="9">
        <v>0</v>
      </c>
      <c r="ED387" s="9">
        <v>0</v>
      </c>
      <c r="EE387" s="9">
        <v>0</v>
      </c>
      <c r="EF387" s="9">
        <v>0</v>
      </c>
      <c r="EG387" s="9">
        <v>0</v>
      </c>
      <c r="EH387" s="9">
        <v>0</v>
      </c>
      <c r="EI387" s="9">
        <v>0</v>
      </c>
      <c r="EJ387" s="9">
        <v>0</v>
      </c>
      <c r="EK387" s="9">
        <v>0</v>
      </c>
      <c r="EL387" s="9">
        <f t="shared" si="51"/>
        <v>0</v>
      </c>
      <c r="EM387" s="9">
        <v>0</v>
      </c>
      <c r="EN387" s="9">
        <v>0</v>
      </c>
      <c r="EO387" s="9">
        <v>0</v>
      </c>
      <c r="EP387" s="9">
        <v>0</v>
      </c>
      <c r="EQ387" s="9">
        <v>0</v>
      </c>
      <c r="ER387" s="9">
        <v>0</v>
      </c>
      <c r="ES387" s="9">
        <v>0</v>
      </c>
      <c r="ET387" s="9">
        <v>0</v>
      </c>
      <c r="EU387" s="9">
        <v>0</v>
      </c>
      <c r="EV387" s="9">
        <v>0</v>
      </c>
      <c r="EW387" s="9">
        <v>0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31">
        <f t="shared" si="52"/>
        <v>0</v>
      </c>
      <c r="FD387" s="32">
        <f t="shared" si="53"/>
        <v>0</v>
      </c>
    </row>
    <row r="388" spans="1:160" customFormat="1" ht="75" hidden="1" x14ac:dyDescent="0.25">
      <c r="A388" s="6" t="s">
        <v>592</v>
      </c>
      <c r="B388" s="6" t="s">
        <v>518</v>
      </c>
      <c r="C388" s="6" t="s">
        <v>514</v>
      </c>
      <c r="D388" s="6" t="s">
        <v>528</v>
      </c>
      <c r="E388" s="6" t="s">
        <v>532</v>
      </c>
      <c r="F388" s="6">
        <v>40</v>
      </c>
      <c r="G388" s="19">
        <v>10</v>
      </c>
      <c r="H388" s="37"/>
      <c r="I388" s="8"/>
      <c r="J388" s="8"/>
      <c r="K388" s="8"/>
      <c r="L388" s="8"/>
      <c r="M388" s="8" t="s">
        <v>2020</v>
      </c>
      <c r="N388" s="8" t="s">
        <v>1973</v>
      </c>
      <c r="O388" s="8">
        <v>3301</v>
      </c>
      <c r="P388" s="8" t="s">
        <v>2045</v>
      </c>
      <c r="Q388" s="1" t="s">
        <v>529</v>
      </c>
      <c r="R388" s="1">
        <v>4</v>
      </c>
      <c r="S388" s="8">
        <v>1</v>
      </c>
      <c r="T388" s="10" t="s">
        <v>1569</v>
      </c>
      <c r="U388" s="10" t="s">
        <v>1570</v>
      </c>
      <c r="V388" s="8"/>
      <c r="W388" s="8"/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31">
        <f t="shared" si="46"/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31">
        <f t="shared" si="47"/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0</v>
      </c>
      <c r="BK388" s="9">
        <v>0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31">
        <f t="shared" si="48"/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f t="shared" si="54"/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31">
        <f t="shared" si="49"/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31">
        <f t="shared" si="50"/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9">
        <v>0</v>
      </c>
      <c r="EB388" s="9">
        <v>0</v>
      </c>
      <c r="EC388" s="9">
        <v>0</v>
      </c>
      <c r="ED388" s="9">
        <v>0</v>
      </c>
      <c r="EE388" s="9">
        <v>0</v>
      </c>
      <c r="EF388" s="9">
        <v>0</v>
      </c>
      <c r="EG388" s="9">
        <v>0</v>
      </c>
      <c r="EH388" s="9">
        <v>0</v>
      </c>
      <c r="EI388" s="9">
        <v>0</v>
      </c>
      <c r="EJ388" s="9">
        <v>0</v>
      </c>
      <c r="EK388" s="9">
        <v>0</v>
      </c>
      <c r="EL388" s="9">
        <f t="shared" si="51"/>
        <v>0</v>
      </c>
      <c r="EM388" s="9">
        <v>0</v>
      </c>
      <c r="EN388" s="9">
        <v>0</v>
      </c>
      <c r="EO388" s="9">
        <v>0</v>
      </c>
      <c r="EP388" s="9">
        <v>0</v>
      </c>
      <c r="EQ388" s="9">
        <v>0</v>
      </c>
      <c r="ER388" s="9">
        <v>0</v>
      </c>
      <c r="ES388" s="9">
        <v>0</v>
      </c>
      <c r="ET388" s="9">
        <v>0</v>
      </c>
      <c r="EU388" s="9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31">
        <f t="shared" si="52"/>
        <v>0</v>
      </c>
      <c r="FD388" s="32">
        <f t="shared" si="53"/>
        <v>0</v>
      </c>
    </row>
    <row r="389" spans="1:160" customFormat="1" ht="60" hidden="1" x14ac:dyDescent="0.25">
      <c r="A389" s="6" t="s">
        <v>592</v>
      </c>
      <c r="B389" s="6" t="s">
        <v>518</v>
      </c>
      <c r="C389" s="6" t="s">
        <v>514</v>
      </c>
      <c r="D389" s="6" t="s">
        <v>528</v>
      </c>
      <c r="E389" s="6" t="s">
        <v>532</v>
      </c>
      <c r="F389" s="6">
        <v>40</v>
      </c>
      <c r="G389" s="19">
        <v>10</v>
      </c>
      <c r="H389" s="37"/>
      <c r="I389" s="8"/>
      <c r="J389" s="8"/>
      <c r="K389" s="8"/>
      <c r="L389" s="8"/>
      <c r="M389" s="8" t="s">
        <v>2020</v>
      </c>
      <c r="N389" s="8" t="s">
        <v>1973</v>
      </c>
      <c r="O389" s="8">
        <v>3301</v>
      </c>
      <c r="P389" s="8" t="s">
        <v>2045</v>
      </c>
      <c r="Q389" s="1" t="s">
        <v>530</v>
      </c>
      <c r="R389" s="1">
        <v>4</v>
      </c>
      <c r="S389" s="8">
        <v>1</v>
      </c>
      <c r="T389" s="10" t="s">
        <v>1570</v>
      </c>
      <c r="U389" s="10" t="s">
        <v>1571</v>
      </c>
      <c r="V389" s="8"/>
      <c r="W389" s="8"/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31">
        <f t="shared" si="46"/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31">
        <f t="shared" si="47"/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0</v>
      </c>
      <c r="BT389" s="9">
        <v>0</v>
      </c>
      <c r="BU389" s="9">
        <v>0</v>
      </c>
      <c r="BV389" s="31">
        <f t="shared" si="48"/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f t="shared" si="54"/>
        <v>0</v>
      </c>
      <c r="CN389" s="9">
        <v>0</v>
      </c>
      <c r="CO389" s="9">
        <v>0</v>
      </c>
      <c r="CP389" s="9">
        <v>0</v>
      </c>
      <c r="CQ389" s="9">
        <v>0</v>
      </c>
      <c r="CR389" s="9">
        <v>0</v>
      </c>
      <c r="CS389" s="9">
        <v>0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31">
        <f t="shared" si="49"/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31">
        <f t="shared" si="50"/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9">
        <v>0</v>
      </c>
      <c r="EB389" s="9">
        <v>0</v>
      </c>
      <c r="EC389" s="9">
        <v>0</v>
      </c>
      <c r="ED389" s="9">
        <v>0</v>
      </c>
      <c r="EE389" s="9">
        <v>0</v>
      </c>
      <c r="EF389" s="9">
        <v>0</v>
      </c>
      <c r="EG389" s="9">
        <v>0</v>
      </c>
      <c r="EH389" s="9">
        <v>0</v>
      </c>
      <c r="EI389" s="9">
        <v>0</v>
      </c>
      <c r="EJ389" s="9">
        <v>0</v>
      </c>
      <c r="EK389" s="9">
        <v>0</v>
      </c>
      <c r="EL389" s="9">
        <f t="shared" si="51"/>
        <v>0</v>
      </c>
      <c r="EM389" s="9">
        <v>0</v>
      </c>
      <c r="EN389" s="9">
        <v>0</v>
      </c>
      <c r="EO389" s="9">
        <v>0</v>
      </c>
      <c r="EP389" s="9">
        <v>0</v>
      </c>
      <c r="EQ389" s="9">
        <v>0</v>
      </c>
      <c r="ER389" s="9">
        <v>0</v>
      </c>
      <c r="ES389" s="9">
        <v>0</v>
      </c>
      <c r="ET389" s="9">
        <v>0</v>
      </c>
      <c r="EU389" s="9">
        <v>0</v>
      </c>
      <c r="EV389" s="9">
        <v>0</v>
      </c>
      <c r="EW389" s="9">
        <v>0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31">
        <f t="shared" si="52"/>
        <v>0</v>
      </c>
      <c r="FD389" s="32">
        <f t="shared" si="53"/>
        <v>0</v>
      </c>
    </row>
    <row r="390" spans="1:160" customFormat="1" ht="60" hidden="1" x14ac:dyDescent="0.25">
      <c r="A390" s="6" t="s">
        <v>592</v>
      </c>
      <c r="B390" s="6" t="s">
        <v>518</v>
      </c>
      <c r="C390" s="6" t="s">
        <v>514</v>
      </c>
      <c r="D390" s="6" t="s">
        <v>528</v>
      </c>
      <c r="E390" s="6" t="s">
        <v>532</v>
      </c>
      <c r="F390" s="6">
        <v>40</v>
      </c>
      <c r="G390" s="19">
        <v>10</v>
      </c>
      <c r="H390" s="37"/>
      <c r="I390" s="8"/>
      <c r="J390" s="8"/>
      <c r="K390" s="8"/>
      <c r="L390" s="8"/>
      <c r="M390" s="8" t="s">
        <v>2020</v>
      </c>
      <c r="N390" s="8" t="s">
        <v>1973</v>
      </c>
      <c r="O390" s="8">
        <v>3301</v>
      </c>
      <c r="P390" s="8" t="s">
        <v>2045</v>
      </c>
      <c r="Q390" s="1" t="s">
        <v>531</v>
      </c>
      <c r="R390" s="1">
        <v>5</v>
      </c>
      <c r="S390" s="8">
        <v>2</v>
      </c>
      <c r="T390" s="10" t="s">
        <v>1571</v>
      </c>
      <c r="U390" s="10" t="s">
        <v>1572</v>
      </c>
      <c r="V390" s="8"/>
      <c r="W390" s="8"/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31">
        <f t="shared" si="46"/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31">
        <f t="shared" si="47"/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31">
        <f t="shared" si="48"/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f t="shared" si="54"/>
        <v>0</v>
      </c>
      <c r="CN390" s="9">
        <v>0</v>
      </c>
      <c r="CO390" s="9">
        <v>0</v>
      </c>
      <c r="CP390" s="9">
        <v>0</v>
      </c>
      <c r="CQ390" s="9">
        <v>0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31">
        <f t="shared" si="49"/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31">
        <f t="shared" si="50"/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9">
        <v>0</v>
      </c>
      <c r="EB390" s="9">
        <v>0</v>
      </c>
      <c r="EC390" s="9">
        <v>0</v>
      </c>
      <c r="ED390" s="9">
        <v>0</v>
      </c>
      <c r="EE390" s="9">
        <v>0</v>
      </c>
      <c r="EF390" s="9">
        <v>0</v>
      </c>
      <c r="EG390" s="9">
        <v>0</v>
      </c>
      <c r="EH390" s="9">
        <v>0</v>
      </c>
      <c r="EI390" s="9">
        <v>0</v>
      </c>
      <c r="EJ390" s="9">
        <v>0</v>
      </c>
      <c r="EK390" s="9">
        <v>0</v>
      </c>
      <c r="EL390" s="9">
        <f t="shared" si="51"/>
        <v>0</v>
      </c>
      <c r="EM390" s="9">
        <v>0</v>
      </c>
      <c r="EN390" s="9">
        <v>0</v>
      </c>
      <c r="EO390" s="9">
        <v>0</v>
      </c>
      <c r="EP390" s="9">
        <v>0</v>
      </c>
      <c r="EQ390" s="9">
        <v>0</v>
      </c>
      <c r="ER390" s="9">
        <v>0</v>
      </c>
      <c r="ES390" s="9">
        <v>0</v>
      </c>
      <c r="ET390" s="9">
        <v>0</v>
      </c>
      <c r="EU390" s="9">
        <v>0</v>
      </c>
      <c r="EV390" s="9">
        <v>0</v>
      </c>
      <c r="EW390" s="9">
        <v>0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31">
        <f t="shared" si="52"/>
        <v>0</v>
      </c>
      <c r="FD390" s="32">
        <f t="shared" si="53"/>
        <v>0</v>
      </c>
    </row>
    <row r="391" spans="1:160" customFormat="1" ht="75" hidden="1" x14ac:dyDescent="0.25">
      <c r="A391" s="6" t="s">
        <v>592</v>
      </c>
      <c r="B391" s="6" t="s">
        <v>518</v>
      </c>
      <c r="C391" s="6" t="s">
        <v>514</v>
      </c>
      <c r="D391" s="6" t="s">
        <v>528</v>
      </c>
      <c r="E391" s="6" t="s">
        <v>532</v>
      </c>
      <c r="F391" s="6">
        <v>40</v>
      </c>
      <c r="G391" s="19">
        <v>10</v>
      </c>
      <c r="H391" s="37"/>
      <c r="I391" s="8"/>
      <c r="J391" s="8"/>
      <c r="K391" s="8"/>
      <c r="L391" s="8"/>
      <c r="M391" s="8" t="s">
        <v>2020</v>
      </c>
      <c r="N391" s="8" t="s">
        <v>1973</v>
      </c>
      <c r="O391" s="8">
        <v>3301</v>
      </c>
      <c r="P391" s="8" t="s">
        <v>2045</v>
      </c>
      <c r="Q391" s="1" t="s">
        <v>534</v>
      </c>
      <c r="R391" s="1">
        <v>1</v>
      </c>
      <c r="S391" s="8">
        <v>1</v>
      </c>
      <c r="T391" s="10" t="s">
        <v>1572</v>
      </c>
      <c r="U391" s="10" t="s">
        <v>1573</v>
      </c>
      <c r="V391" s="8"/>
      <c r="W391" s="8"/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31">
        <f t="shared" si="46"/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31">
        <f t="shared" si="47"/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31">
        <f t="shared" si="48"/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f t="shared" si="54"/>
        <v>0</v>
      </c>
      <c r="CN391" s="9">
        <v>0</v>
      </c>
      <c r="CO391" s="9">
        <v>0</v>
      </c>
      <c r="CP391" s="9">
        <v>0</v>
      </c>
      <c r="CQ391" s="9">
        <v>0</v>
      </c>
      <c r="CR391" s="9">
        <v>0</v>
      </c>
      <c r="CS391" s="9">
        <v>0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31">
        <f t="shared" si="49"/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31">
        <f t="shared" si="50"/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9">
        <v>0</v>
      </c>
      <c r="EB391" s="9">
        <v>0</v>
      </c>
      <c r="EC391" s="9">
        <v>0</v>
      </c>
      <c r="ED391" s="9">
        <v>0</v>
      </c>
      <c r="EE391" s="9">
        <v>0</v>
      </c>
      <c r="EF391" s="9">
        <v>0</v>
      </c>
      <c r="EG391" s="9">
        <v>0</v>
      </c>
      <c r="EH391" s="9">
        <v>0</v>
      </c>
      <c r="EI391" s="9">
        <v>0</v>
      </c>
      <c r="EJ391" s="9">
        <v>0</v>
      </c>
      <c r="EK391" s="9">
        <v>0</v>
      </c>
      <c r="EL391" s="9">
        <f t="shared" si="51"/>
        <v>0</v>
      </c>
      <c r="EM391" s="9">
        <v>0</v>
      </c>
      <c r="EN391" s="9">
        <v>0</v>
      </c>
      <c r="EO391" s="9">
        <v>0</v>
      </c>
      <c r="EP391" s="9">
        <v>0</v>
      </c>
      <c r="EQ391" s="9">
        <v>0</v>
      </c>
      <c r="ER391" s="9">
        <v>0</v>
      </c>
      <c r="ES391" s="9">
        <v>0</v>
      </c>
      <c r="ET391" s="9">
        <v>0</v>
      </c>
      <c r="EU391" s="9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31">
        <f t="shared" si="52"/>
        <v>0</v>
      </c>
      <c r="FD391" s="32">
        <f t="shared" si="53"/>
        <v>0</v>
      </c>
    </row>
    <row r="392" spans="1:160" customFormat="1" ht="60" hidden="1" x14ac:dyDescent="0.25">
      <c r="A392" s="6" t="s">
        <v>592</v>
      </c>
      <c r="B392" s="6" t="s">
        <v>518</v>
      </c>
      <c r="C392" s="6" t="s">
        <v>514</v>
      </c>
      <c r="D392" s="6" t="s">
        <v>535</v>
      </c>
      <c r="E392" s="6" t="s">
        <v>538</v>
      </c>
      <c r="F392" s="6">
        <v>100</v>
      </c>
      <c r="G392" s="19">
        <v>30</v>
      </c>
      <c r="H392" s="37"/>
      <c r="I392" s="8"/>
      <c r="J392" s="8"/>
      <c r="K392" s="8"/>
      <c r="L392" s="8"/>
      <c r="M392" s="8" t="s">
        <v>2020</v>
      </c>
      <c r="N392" s="8" t="s">
        <v>1973</v>
      </c>
      <c r="O392" s="8">
        <v>3301</v>
      </c>
      <c r="P392" s="8" t="s">
        <v>2045</v>
      </c>
      <c r="Q392" s="1" t="s">
        <v>536</v>
      </c>
      <c r="R392" s="1">
        <v>5</v>
      </c>
      <c r="S392" s="8">
        <v>2</v>
      </c>
      <c r="T392" s="10" t="s">
        <v>1573</v>
      </c>
      <c r="U392" s="10" t="s">
        <v>1574</v>
      </c>
      <c r="V392" s="8"/>
      <c r="W392" s="8"/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31">
        <f t="shared" si="46"/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31">
        <f t="shared" si="47"/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31">
        <f t="shared" si="48"/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f t="shared" si="54"/>
        <v>0</v>
      </c>
      <c r="CN392" s="9">
        <v>0</v>
      </c>
      <c r="CO392" s="9">
        <v>0</v>
      </c>
      <c r="CP392" s="9">
        <v>0</v>
      </c>
      <c r="CQ392" s="9">
        <v>0</v>
      </c>
      <c r="CR392" s="9">
        <v>0</v>
      </c>
      <c r="CS392" s="9">
        <v>0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31">
        <f t="shared" si="49"/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31">
        <f t="shared" si="50"/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9">
        <v>0</v>
      </c>
      <c r="EB392" s="9">
        <v>0</v>
      </c>
      <c r="EC392" s="9">
        <v>0</v>
      </c>
      <c r="ED392" s="9">
        <v>0</v>
      </c>
      <c r="EE392" s="9">
        <v>0</v>
      </c>
      <c r="EF392" s="9">
        <v>0</v>
      </c>
      <c r="EG392" s="9">
        <v>0</v>
      </c>
      <c r="EH392" s="9">
        <v>0</v>
      </c>
      <c r="EI392" s="9">
        <v>0</v>
      </c>
      <c r="EJ392" s="9">
        <v>0</v>
      </c>
      <c r="EK392" s="9">
        <v>0</v>
      </c>
      <c r="EL392" s="9">
        <f t="shared" si="51"/>
        <v>0</v>
      </c>
      <c r="EM392" s="9">
        <v>0</v>
      </c>
      <c r="EN392" s="9">
        <v>0</v>
      </c>
      <c r="EO392" s="9">
        <v>0</v>
      </c>
      <c r="EP392" s="9">
        <v>0</v>
      </c>
      <c r="EQ392" s="9">
        <v>0</v>
      </c>
      <c r="ER392" s="9">
        <v>0</v>
      </c>
      <c r="ES392" s="9">
        <v>0</v>
      </c>
      <c r="ET392" s="9">
        <v>0</v>
      </c>
      <c r="EU392" s="9">
        <v>0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31">
        <f t="shared" si="52"/>
        <v>0</v>
      </c>
      <c r="FD392" s="32">
        <f t="shared" si="53"/>
        <v>0</v>
      </c>
    </row>
    <row r="393" spans="1:160" customFormat="1" ht="60" hidden="1" x14ac:dyDescent="0.25">
      <c r="A393" s="6" t="s">
        <v>592</v>
      </c>
      <c r="B393" s="6" t="s">
        <v>518</v>
      </c>
      <c r="C393" s="6" t="s">
        <v>514</v>
      </c>
      <c r="D393" s="6" t="s">
        <v>535</v>
      </c>
      <c r="E393" s="6" t="s">
        <v>538</v>
      </c>
      <c r="F393" s="6">
        <v>100</v>
      </c>
      <c r="G393" s="19">
        <v>30</v>
      </c>
      <c r="H393" s="37"/>
      <c r="I393" s="8"/>
      <c r="J393" s="8"/>
      <c r="K393" s="8"/>
      <c r="L393" s="8"/>
      <c r="M393" s="8" t="s">
        <v>2020</v>
      </c>
      <c r="N393" s="8" t="s">
        <v>1973</v>
      </c>
      <c r="O393" s="8">
        <v>3301</v>
      </c>
      <c r="P393" s="8" t="s">
        <v>2045</v>
      </c>
      <c r="Q393" s="1" t="s">
        <v>537</v>
      </c>
      <c r="R393" s="1">
        <v>3</v>
      </c>
      <c r="S393" s="8">
        <v>1</v>
      </c>
      <c r="T393" s="10" t="s">
        <v>1574</v>
      </c>
      <c r="U393" s="10" t="s">
        <v>1575</v>
      </c>
      <c r="V393" s="8"/>
      <c r="W393" s="8"/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31">
        <f t="shared" si="46"/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31">
        <f t="shared" si="47"/>
        <v>0</v>
      </c>
      <c r="BF393" s="9">
        <v>0</v>
      </c>
      <c r="BG393" s="9">
        <v>0</v>
      </c>
      <c r="BH393" s="9">
        <v>0</v>
      </c>
      <c r="BI393" s="9">
        <v>0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31">
        <f t="shared" si="48"/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f t="shared" si="54"/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31">
        <f t="shared" si="49"/>
        <v>0</v>
      </c>
      <c r="DE393" s="9">
        <v>0</v>
      </c>
      <c r="DF393" s="9">
        <v>0</v>
      </c>
      <c r="DG393" s="9">
        <v>0</v>
      </c>
      <c r="DH393" s="9">
        <v>0</v>
      </c>
      <c r="DI393" s="9">
        <v>0</v>
      </c>
      <c r="DJ393" s="9">
        <v>0</v>
      </c>
      <c r="DK393" s="9">
        <v>0</v>
      </c>
      <c r="DL393" s="9">
        <v>0</v>
      </c>
      <c r="DM393" s="9">
        <v>0</v>
      </c>
      <c r="DN393" s="9">
        <v>0</v>
      </c>
      <c r="DO393" s="9">
        <v>0</v>
      </c>
      <c r="DP393" s="9">
        <v>0</v>
      </c>
      <c r="DQ393" s="9">
        <v>0</v>
      </c>
      <c r="DR393" s="9">
        <v>0</v>
      </c>
      <c r="DS393" s="9">
        <v>0</v>
      </c>
      <c r="DT393" s="9">
        <v>0</v>
      </c>
      <c r="DU393" s="31">
        <f t="shared" si="50"/>
        <v>0</v>
      </c>
      <c r="DV393" s="9">
        <v>0</v>
      </c>
      <c r="DW393" s="9">
        <v>0</v>
      </c>
      <c r="DX393" s="9">
        <v>0</v>
      </c>
      <c r="DY393" s="9">
        <v>0</v>
      </c>
      <c r="DZ393" s="9">
        <v>0</v>
      </c>
      <c r="EA393" s="9">
        <v>0</v>
      </c>
      <c r="EB393" s="9">
        <v>0</v>
      </c>
      <c r="EC393" s="9">
        <v>0</v>
      </c>
      <c r="ED393" s="9">
        <v>0</v>
      </c>
      <c r="EE393" s="9">
        <v>0</v>
      </c>
      <c r="EF393" s="9">
        <v>0</v>
      </c>
      <c r="EG393" s="9">
        <v>0</v>
      </c>
      <c r="EH393" s="9">
        <v>0</v>
      </c>
      <c r="EI393" s="9">
        <v>0</v>
      </c>
      <c r="EJ393" s="9">
        <v>0</v>
      </c>
      <c r="EK393" s="9">
        <v>0</v>
      </c>
      <c r="EL393" s="9">
        <f t="shared" si="51"/>
        <v>0</v>
      </c>
      <c r="EM393" s="9">
        <v>0</v>
      </c>
      <c r="EN393" s="9">
        <v>0</v>
      </c>
      <c r="EO393" s="9">
        <v>0</v>
      </c>
      <c r="EP393" s="9">
        <v>0</v>
      </c>
      <c r="EQ393" s="9">
        <v>0</v>
      </c>
      <c r="ER393" s="9">
        <v>0</v>
      </c>
      <c r="ES393" s="9">
        <v>0</v>
      </c>
      <c r="ET393" s="9">
        <v>0</v>
      </c>
      <c r="EU393" s="9">
        <v>0</v>
      </c>
      <c r="EV393" s="9">
        <v>0</v>
      </c>
      <c r="EW393" s="9">
        <v>0</v>
      </c>
      <c r="EX393" s="9">
        <v>0</v>
      </c>
      <c r="EY393" s="9">
        <v>0</v>
      </c>
      <c r="EZ393" s="9">
        <v>0</v>
      </c>
      <c r="FA393" s="9">
        <v>0</v>
      </c>
      <c r="FB393" s="9">
        <v>0</v>
      </c>
      <c r="FC393" s="31">
        <f t="shared" si="52"/>
        <v>0</v>
      </c>
      <c r="FD393" s="32">
        <f t="shared" si="53"/>
        <v>0</v>
      </c>
    </row>
    <row r="394" spans="1:160" customFormat="1" ht="60" hidden="1" x14ac:dyDescent="0.25">
      <c r="A394" s="6" t="s">
        <v>592</v>
      </c>
      <c r="B394" s="6" t="s">
        <v>518</v>
      </c>
      <c r="C394" s="6" t="s">
        <v>514</v>
      </c>
      <c r="D394" s="6" t="s">
        <v>535</v>
      </c>
      <c r="E394" s="6" t="s">
        <v>538</v>
      </c>
      <c r="F394" s="6">
        <v>100</v>
      </c>
      <c r="G394" s="19">
        <v>30</v>
      </c>
      <c r="H394" s="37"/>
      <c r="I394" s="8"/>
      <c r="J394" s="8"/>
      <c r="K394" s="8"/>
      <c r="L394" s="8"/>
      <c r="M394" s="8" t="s">
        <v>2020</v>
      </c>
      <c r="N394" s="8" t="s">
        <v>1973</v>
      </c>
      <c r="O394" s="8">
        <v>3301</v>
      </c>
      <c r="P394" s="8" t="s">
        <v>2045</v>
      </c>
      <c r="Q394" s="1" t="s">
        <v>544</v>
      </c>
      <c r="R394" s="1">
        <v>3</v>
      </c>
      <c r="S394" s="8">
        <v>1</v>
      </c>
      <c r="T394" s="10" t="s">
        <v>1575</v>
      </c>
      <c r="U394" s="10" t="s">
        <v>1576</v>
      </c>
      <c r="V394" s="8"/>
      <c r="W394" s="8"/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31">
        <f t="shared" si="46"/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31">
        <f t="shared" si="47"/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31">
        <f t="shared" si="48"/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f t="shared" si="54"/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31">
        <f t="shared" si="49"/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31">
        <f t="shared" si="50"/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9">
        <v>0</v>
      </c>
      <c r="EB394" s="9">
        <v>0</v>
      </c>
      <c r="EC394" s="9">
        <v>0</v>
      </c>
      <c r="ED394" s="9">
        <v>0</v>
      </c>
      <c r="EE394" s="9">
        <v>0</v>
      </c>
      <c r="EF394" s="9">
        <v>0</v>
      </c>
      <c r="EG394" s="9">
        <v>0</v>
      </c>
      <c r="EH394" s="9">
        <v>0</v>
      </c>
      <c r="EI394" s="9">
        <v>0</v>
      </c>
      <c r="EJ394" s="9">
        <v>0</v>
      </c>
      <c r="EK394" s="9">
        <v>0</v>
      </c>
      <c r="EL394" s="9">
        <f t="shared" si="51"/>
        <v>0</v>
      </c>
      <c r="EM394" s="9">
        <v>0</v>
      </c>
      <c r="EN394" s="9">
        <v>0</v>
      </c>
      <c r="EO394" s="9">
        <v>0</v>
      </c>
      <c r="EP394" s="9">
        <v>0</v>
      </c>
      <c r="EQ394" s="9">
        <v>0</v>
      </c>
      <c r="ER394" s="9">
        <v>0</v>
      </c>
      <c r="ES394" s="9">
        <v>0</v>
      </c>
      <c r="ET394" s="9">
        <v>0</v>
      </c>
      <c r="EU394" s="9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31">
        <f t="shared" si="52"/>
        <v>0</v>
      </c>
      <c r="FD394" s="32">
        <f t="shared" si="53"/>
        <v>0</v>
      </c>
    </row>
    <row r="395" spans="1:160" customFormat="1" ht="60" hidden="1" x14ac:dyDescent="0.25">
      <c r="A395" s="6" t="s">
        <v>592</v>
      </c>
      <c r="B395" s="6" t="s">
        <v>518</v>
      </c>
      <c r="C395" s="6" t="s">
        <v>514</v>
      </c>
      <c r="D395" s="6" t="s">
        <v>540</v>
      </c>
      <c r="E395" s="6" t="s">
        <v>539</v>
      </c>
      <c r="F395" s="6">
        <v>100</v>
      </c>
      <c r="G395" s="19">
        <v>30</v>
      </c>
      <c r="H395" s="37"/>
      <c r="I395" s="8"/>
      <c r="J395" s="8"/>
      <c r="K395" s="8"/>
      <c r="L395" s="8"/>
      <c r="M395" s="8" t="s">
        <v>2020</v>
      </c>
      <c r="N395" s="8" t="s">
        <v>1973</v>
      </c>
      <c r="O395" s="8">
        <v>3301</v>
      </c>
      <c r="P395" s="8" t="s">
        <v>2045</v>
      </c>
      <c r="Q395" s="1" t="s">
        <v>541</v>
      </c>
      <c r="R395" s="1">
        <v>3</v>
      </c>
      <c r="S395" s="8">
        <v>1</v>
      </c>
      <c r="T395" s="10" t="s">
        <v>1576</v>
      </c>
      <c r="U395" s="10" t="s">
        <v>1577</v>
      </c>
      <c r="V395" s="8"/>
      <c r="W395" s="8"/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31">
        <f t="shared" ref="AN395:AN458" si="55">SUM(X395:AM395)</f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31">
        <f t="shared" ref="BE395:BE458" si="56">SUM(AO395:BD395)</f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0</v>
      </c>
      <c r="BK395" s="9">
        <v>0</v>
      </c>
      <c r="BL395" s="9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31">
        <f t="shared" ref="BV395:BV458" si="57">SUM(BF395:BU395)</f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f t="shared" si="54"/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31">
        <f t="shared" ref="DD395:DD458" si="58">SUM(CN395:DC395)</f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31">
        <f t="shared" ref="DU395:DU458" si="59">SUM(DE395:DT395)</f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9">
        <v>0</v>
      </c>
      <c r="EB395" s="9">
        <v>0</v>
      </c>
      <c r="EC395" s="9">
        <v>0</v>
      </c>
      <c r="ED395" s="9">
        <v>0</v>
      </c>
      <c r="EE395" s="9">
        <v>0</v>
      </c>
      <c r="EF395" s="9">
        <v>0</v>
      </c>
      <c r="EG395" s="9">
        <v>0</v>
      </c>
      <c r="EH395" s="9">
        <v>0</v>
      </c>
      <c r="EI395" s="9">
        <v>0</v>
      </c>
      <c r="EJ395" s="9">
        <v>0</v>
      </c>
      <c r="EK395" s="9">
        <v>0</v>
      </c>
      <c r="EL395" s="9">
        <f t="shared" ref="EL395:EL458" si="60">SUM(DV395:EK395)</f>
        <v>0</v>
      </c>
      <c r="EM395" s="9">
        <v>0</v>
      </c>
      <c r="EN395" s="9">
        <v>0</v>
      </c>
      <c r="EO395" s="9">
        <v>0</v>
      </c>
      <c r="EP395" s="9">
        <v>0</v>
      </c>
      <c r="EQ395" s="9">
        <v>0</v>
      </c>
      <c r="ER395" s="9">
        <v>0</v>
      </c>
      <c r="ES395" s="9">
        <v>0</v>
      </c>
      <c r="ET395" s="9">
        <v>0</v>
      </c>
      <c r="EU395" s="9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31">
        <f t="shared" ref="FC395:FC458" si="61">SUM(EM395:FB395)</f>
        <v>0</v>
      </c>
      <c r="FD395" s="32">
        <f t="shared" ref="FD395:FD458" si="62">SUM(AN395+BE395+BV395+CM395+DD395+DU395+EL395+FC395)</f>
        <v>0</v>
      </c>
    </row>
    <row r="396" spans="1:160" customFormat="1" ht="60" hidden="1" x14ac:dyDescent="0.25">
      <c r="A396" s="6" t="s">
        <v>592</v>
      </c>
      <c r="B396" s="6" t="s">
        <v>518</v>
      </c>
      <c r="C396" s="6" t="s">
        <v>514</v>
      </c>
      <c r="D396" s="6" t="s">
        <v>540</v>
      </c>
      <c r="E396" s="6" t="s">
        <v>539</v>
      </c>
      <c r="F396" s="6">
        <v>100</v>
      </c>
      <c r="G396" s="19">
        <v>30</v>
      </c>
      <c r="H396" s="37"/>
      <c r="I396" s="8"/>
      <c r="J396" s="8"/>
      <c r="K396" s="8"/>
      <c r="L396" s="8"/>
      <c r="M396" s="8" t="s">
        <v>2020</v>
      </c>
      <c r="N396" s="8" t="s">
        <v>1973</v>
      </c>
      <c r="O396" s="8">
        <v>3301</v>
      </c>
      <c r="P396" s="8" t="s">
        <v>2045</v>
      </c>
      <c r="Q396" s="1" t="s">
        <v>542</v>
      </c>
      <c r="R396" s="1">
        <v>3</v>
      </c>
      <c r="S396" s="8">
        <v>1</v>
      </c>
      <c r="T396" s="10" t="s">
        <v>1577</v>
      </c>
      <c r="U396" s="10" t="s">
        <v>1578</v>
      </c>
      <c r="V396" s="8"/>
      <c r="W396" s="8"/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31">
        <f t="shared" si="55"/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  <c r="BE396" s="31">
        <f t="shared" si="56"/>
        <v>0</v>
      </c>
      <c r="BF396" s="9">
        <v>0</v>
      </c>
      <c r="BG396" s="9">
        <v>0</v>
      </c>
      <c r="BH396" s="9">
        <v>0</v>
      </c>
      <c r="BI396" s="9">
        <v>0</v>
      </c>
      <c r="BJ396" s="9">
        <v>0</v>
      </c>
      <c r="BK396" s="9">
        <v>0</v>
      </c>
      <c r="BL396" s="9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31">
        <f t="shared" si="57"/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f t="shared" ref="CM396:CM459" si="63">SUM(BW396:CL396)</f>
        <v>0</v>
      </c>
      <c r="CN396" s="9">
        <v>0</v>
      </c>
      <c r="CO396" s="9">
        <v>0</v>
      </c>
      <c r="CP396" s="9">
        <v>0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9">
        <v>0</v>
      </c>
      <c r="DA396" s="9">
        <v>0</v>
      </c>
      <c r="DB396" s="9">
        <v>0</v>
      </c>
      <c r="DC396" s="9">
        <v>0</v>
      </c>
      <c r="DD396" s="31">
        <f t="shared" si="58"/>
        <v>0</v>
      </c>
      <c r="DE396" s="9">
        <v>0</v>
      </c>
      <c r="DF396" s="9">
        <v>0</v>
      </c>
      <c r="DG396" s="9">
        <v>0</v>
      </c>
      <c r="DH396" s="9">
        <v>0</v>
      </c>
      <c r="DI396" s="9">
        <v>0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0</v>
      </c>
      <c r="DP396" s="9">
        <v>0</v>
      </c>
      <c r="DQ396" s="9">
        <v>0</v>
      </c>
      <c r="DR396" s="9">
        <v>0</v>
      </c>
      <c r="DS396" s="9">
        <v>0</v>
      </c>
      <c r="DT396" s="9">
        <v>0</v>
      </c>
      <c r="DU396" s="31">
        <f t="shared" si="59"/>
        <v>0</v>
      </c>
      <c r="DV396" s="9">
        <v>0</v>
      </c>
      <c r="DW396" s="9">
        <v>0</v>
      </c>
      <c r="DX396" s="9">
        <v>0</v>
      </c>
      <c r="DY396" s="9">
        <v>0</v>
      </c>
      <c r="DZ396" s="9">
        <v>0</v>
      </c>
      <c r="EA396" s="9">
        <v>0</v>
      </c>
      <c r="EB396" s="9">
        <v>0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0</v>
      </c>
      <c r="EI396" s="9">
        <v>0</v>
      </c>
      <c r="EJ396" s="9">
        <v>0</v>
      </c>
      <c r="EK396" s="9">
        <v>0</v>
      </c>
      <c r="EL396" s="9">
        <f t="shared" si="60"/>
        <v>0</v>
      </c>
      <c r="EM396" s="9">
        <v>0</v>
      </c>
      <c r="EN396" s="9">
        <v>0</v>
      </c>
      <c r="EO396" s="9">
        <v>0</v>
      </c>
      <c r="EP396" s="9">
        <v>0</v>
      </c>
      <c r="EQ396" s="9">
        <v>0</v>
      </c>
      <c r="ER396" s="9">
        <v>0</v>
      </c>
      <c r="ES396" s="9">
        <v>0</v>
      </c>
      <c r="ET396" s="9">
        <v>0</v>
      </c>
      <c r="EU396" s="9">
        <v>0</v>
      </c>
      <c r="EV396" s="9">
        <v>0</v>
      </c>
      <c r="EW396" s="9">
        <v>0</v>
      </c>
      <c r="EX396" s="9">
        <v>0</v>
      </c>
      <c r="EY396" s="9">
        <v>0</v>
      </c>
      <c r="EZ396" s="9">
        <v>0</v>
      </c>
      <c r="FA396" s="9">
        <v>0</v>
      </c>
      <c r="FB396" s="9">
        <v>0</v>
      </c>
      <c r="FC396" s="31">
        <f t="shared" si="61"/>
        <v>0</v>
      </c>
      <c r="FD396" s="32">
        <f t="shared" si="62"/>
        <v>0</v>
      </c>
    </row>
    <row r="397" spans="1:160" customFormat="1" ht="75" hidden="1" x14ac:dyDescent="0.25">
      <c r="A397" s="6" t="s">
        <v>592</v>
      </c>
      <c r="B397" s="6" t="s">
        <v>518</v>
      </c>
      <c r="C397" s="6" t="s">
        <v>514</v>
      </c>
      <c r="D397" s="6" t="s">
        <v>540</v>
      </c>
      <c r="E397" s="6" t="s">
        <v>539</v>
      </c>
      <c r="F397" s="6">
        <v>100</v>
      </c>
      <c r="G397" s="19">
        <v>30</v>
      </c>
      <c r="H397" s="37"/>
      <c r="I397" s="8"/>
      <c r="J397" s="8"/>
      <c r="K397" s="8"/>
      <c r="L397" s="8"/>
      <c r="M397" s="8" t="s">
        <v>2020</v>
      </c>
      <c r="N397" s="8" t="s">
        <v>1974</v>
      </c>
      <c r="O397" s="8">
        <v>3302</v>
      </c>
      <c r="P397" s="8" t="s">
        <v>2045</v>
      </c>
      <c r="Q397" s="1" t="s">
        <v>543</v>
      </c>
      <c r="R397" s="1">
        <v>3</v>
      </c>
      <c r="S397" s="8">
        <v>1</v>
      </c>
      <c r="T397" s="10" t="s">
        <v>1578</v>
      </c>
      <c r="U397" s="10" t="s">
        <v>1579</v>
      </c>
      <c r="V397" s="8"/>
      <c r="W397" s="8"/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31">
        <f t="shared" si="55"/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31">
        <f t="shared" si="56"/>
        <v>0</v>
      </c>
      <c r="BF397" s="9">
        <v>0</v>
      </c>
      <c r="BG397" s="9">
        <v>0</v>
      </c>
      <c r="BH397" s="9">
        <v>0</v>
      </c>
      <c r="BI397" s="9">
        <v>0</v>
      </c>
      <c r="BJ397" s="9">
        <v>0</v>
      </c>
      <c r="BK397" s="9">
        <v>0</v>
      </c>
      <c r="BL397" s="9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0</v>
      </c>
      <c r="BR397" s="9">
        <v>0</v>
      </c>
      <c r="BS397" s="9">
        <v>0</v>
      </c>
      <c r="BT397" s="9">
        <v>0</v>
      </c>
      <c r="BU397" s="9">
        <v>0</v>
      </c>
      <c r="BV397" s="31">
        <f t="shared" si="57"/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0</v>
      </c>
      <c r="CL397" s="9">
        <v>0</v>
      </c>
      <c r="CM397" s="9">
        <f t="shared" si="63"/>
        <v>0</v>
      </c>
      <c r="CN397" s="9">
        <v>0</v>
      </c>
      <c r="CO397" s="9">
        <v>0</v>
      </c>
      <c r="CP397" s="9">
        <v>0</v>
      </c>
      <c r="CQ397" s="9">
        <v>0</v>
      </c>
      <c r="CR397" s="9">
        <v>0</v>
      </c>
      <c r="CS397" s="9">
        <v>0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31">
        <f t="shared" si="58"/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31">
        <f t="shared" si="59"/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9">
        <v>0</v>
      </c>
      <c r="EB397" s="9">
        <v>0</v>
      </c>
      <c r="EC397" s="9">
        <v>0</v>
      </c>
      <c r="ED397" s="9">
        <v>0</v>
      </c>
      <c r="EE397" s="9">
        <v>0</v>
      </c>
      <c r="EF397" s="9">
        <v>0</v>
      </c>
      <c r="EG397" s="9">
        <v>0</v>
      </c>
      <c r="EH397" s="9">
        <v>0</v>
      </c>
      <c r="EI397" s="9">
        <v>0</v>
      </c>
      <c r="EJ397" s="9">
        <v>0</v>
      </c>
      <c r="EK397" s="9">
        <v>0</v>
      </c>
      <c r="EL397" s="9">
        <f t="shared" si="60"/>
        <v>0</v>
      </c>
      <c r="EM397" s="9">
        <v>0</v>
      </c>
      <c r="EN397" s="9">
        <v>0</v>
      </c>
      <c r="EO397" s="9">
        <v>0</v>
      </c>
      <c r="EP397" s="9">
        <v>0</v>
      </c>
      <c r="EQ397" s="9">
        <v>0</v>
      </c>
      <c r="ER397" s="9">
        <v>0</v>
      </c>
      <c r="ES397" s="9">
        <v>0</v>
      </c>
      <c r="ET397" s="9">
        <v>0</v>
      </c>
      <c r="EU397" s="9">
        <v>0</v>
      </c>
      <c r="EV397" s="9">
        <v>0</v>
      </c>
      <c r="EW397" s="9">
        <v>0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31">
        <f t="shared" si="61"/>
        <v>0</v>
      </c>
      <c r="FD397" s="32">
        <f t="shared" si="62"/>
        <v>0</v>
      </c>
    </row>
    <row r="398" spans="1:160" customFormat="1" ht="90" hidden="1" x14ac:dyDescent="0.25">
      <c r="A398" s="6" t="s">
        <v>592</v>
      </c>
      <c r="B398" s="6" t="s">
        <v>518</v>
      </c>
      <c r="C398" s="6" t="s">
        <v>514</v>
      </c>
      <c r="D398" s="6" t="s">
        <v>546</v>
      </c>
      <c r="E398" s="6" t="s">
        <v>545</v>
      </c>
      <c r="F398" s="6">
        <v>10</v>
      </c>
      <c r="G398" s="19">
        <v>3</v>
      </c>
      <c r="H398" s="37"/>
      <c r="I398" s="8"/>
      <c r="J398" s="8"/>
      <c r="K398" s="8"/>
      <c r="L398" s="8"/>
      <c r="M398" s="8" t="s">
        <v>2020</v>
      </c>
      <c r="N398" s="8" t="s">
        <v>1973</v>
      </c>
      <c r="O398" s="8">
        <v>3301</v>
      </c>
      <c r="P398" s="8" t="s">
        <v>2045</v>
      </c>
      <c r="Q398" s="1" t="s">
        <v>547</v>
      </c>
      <c r="R398" s="1">
        <v>1</v>
      </c>
      <c r="S398" s="8">
        <v>1</v>
      </c>
      <c r="T398" s="10" t="s">
        <v>1579</v>
      </c>
      <c r="U398" s="10" t="s">
        <v>1580</v>
      </c>
      <c r="V398" s="8"/>
      <c r="W398" s="8"/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31">
        <f t="shared" si="55"/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  <c r="BE398" s="31">
        <f t="shared" si="56"/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0</v>
      </c>
      <c r="BK398" s="9">
        <v>0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31">
        <f t="shared" si="57"/>
        <v>0</v>
      </c>
      <c r="BW398" s="9">
        <v>0</v>
      </c>
      <c r="BX398" s="9">
        <v>0</v>
      </c>
      <c r="BY398" s="9">
        <v>0</v>
      </c>
      <c r="BZ398" s="9">
        <v>0</v>
      </c>
      <c r="CA398" s="9">
        <v>0</v>
      </c>
      <c r="CB398" s="9">
        <v>0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f t="shared" si="63"/>
        <v>0</v>
      </c>
      <c r="CN398" s="9">
        <v>0</v>
      </c>
      <c r="CO398" s="9">
        <v>0</v>
      </c>
      <c r="CP398" s="9">
        <v>0</v>
      </c>
      <c r="CQ398" s="9">
        <v>0</v>
      </c>
      <c r="CR398" s="9">
        <v>0</v>
      </c>
      <c r="CS398" s="9">
        <v>0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31">
        <f t="shared" si="58"/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31">
        <f t="shared" si="59"/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9">
        <v>0</v>
      </c>
      <c r="EB398" s="9">
        <v>0</v>
      </c>
      <c r="EC398" s="9">
        <v>0</v>
      </c>
      <c r="ED398" s="9">
        <v>0</v>
      </c>
      <c r="EE398" s="9">
        <v>0</v>
      </c>
      <c r="EF398" s="9">
        <v>0</v>
      </c>
      <c r="EG398" s="9">
        <v>0</v>
      </c>
      <c r="EH398" s="9">
        <v>0</v>
      </c>
      <c r="EI398" s="9">
        <v>0</v>
      </c>
      <c r="EJ398" s="9">
        <v>0</v>
      </c>
      <c r="EK398" s="9">
        <v>0</v>
      </c>
      <c r="EL398" s="9">
        <f t="shared" si="60"/>
        <v>0</v>
      </c>
      <c r="EM398" s="9">
        <v>0</v>
      </c>
      <c r="EN398" s="9">
        <v>0</v>
      </c>
      <c r="EO398" s="9">
        <v>0</v>
      </c>
      <c r="EP398" s="9">
        <v>0</v>
      </c>
      <c r="EQ398" s="9">
        <v>0</v>
      </c>
      <c r="ER398" s="9">
        <v>0</v>
      </c>
      <c r="ES398" s="9">
        <v>0</v>
      </c>
      <c r="ET398" s="9">
        <v>0</v>
      </c>
      <c r="EU398" s="9">
        <v>0</v>
      </c>
      <c r="EV398" s="9">
        <v>0</v>
      </c>
      <c r="EW398" s="9">
        <v>0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31">
        <f t="shared" si="61"/>
        <v>0</v>
      </c>
      <c r="FD398" s="32">
        <f t="shared" si="62"/>
        <v>0</v>
      </c>
    </row>
    <row r="399" spans="1:160" customFormat="1" ht="60" hidden="1" x14ac:dyDescent="0.25">
      <c r="A399" s="6" t="s">
        <v>592</v>
      </c>
      <c r="B399" s="6" t="s">
        <v>518</v>
      </c>
      <c r="C399" s="6" t="s">
        <v>514</v>
      </c>
      <c r="D399" s="6" t="s">
        <v>546</v>
      </c>
      <c r="E399" s="6" t="s">
        <v>545</v>
      </c>
      <c r="F399" s="6">
        <v>10</v>
      </c>
      <c r="G399" s="19">
        <v>3</v>
      </c>
      <c r="H399" s="37"/>
      <c r="I399" s="8"/>
      <c r="J399" s="8"/>
      <c r="K399" s="8"/>
      <c r="L399" s="8"/>
      <c r="M399" s="8" t="s">
        <v>2020</v>
      </c>
      <c r="N399" s="8" t="s">
        <v>1973</v>
      </c>
      <c r="O399" s="8">
        <v>3301</v>
      </c>
      <c r="P399" s="8" t="s">
        <v>2045</v>
      </c>
      <c r="Q399" s="1" t="s">
        <v>548</v>
      </c>
      <c r="R399" s="1">
        <v>1</v>
      </c>
      <c r="S399" s="8">
        <v>1</v>
      </c>
      <c r="T399" s="10" t="s">
        <v>1580</v>
      </c>
      <c r="U399" s="10" t="s">
        <v>1581</v>
      </c>
      <c r="V399" s="8"/>
      <c r="W399" s="8"/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31">
        <f t="shared" si="55"/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31">
        <f t="shared" si="56"/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31">
        <f t="shared" si="57"/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0</v>
      </c>
      <c r="CH399" s="9">
        <v>0</v>
      </c>
      <c r="CI399" s="9">
        <v>0</v>
      </c>
      <c r="CJ399" s="9">
        <v>0</v>
      </c>
      <c r="CK399" s="9">
        <v>0</v>
      </c>
      <c r="CL399" s="9">
        <v>0</v>
      </c>
      <c r="CM399" s="9">
        <f t="shared" si="63"/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31">
        <f t="shared" si="58"/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31">
        <f t="shared" si="59"/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0</v>
      </c>
      <c r="EG399" s="9">
        <v>0</v>
      </c>
      <c r="EH399" s="9">
        <v>0</v>
      </c>
      <c r="EI399" s="9">
        <v>0</v>
      </c>
      <c r="EJ399" s="9">
        <v>0</v>
      </c>
      <c r="EK399" s="9">
        <v>0</v>
      </c>
      <c r="EL399" s="9">
        <f t="shared" si="60"/>
        <v>0</v>
      </c>
      <c r="EM399" s="9">
        <v>0</v>
      </c>
      <c r="EN399" s="9">
        <v>0</v>
      </c>
      <c r="EO399" s="9">
        <v>0</v>
      </c>
      <c r="EP399" s="9">
        <v>0</v>
      </c>
      <c r="EQ399" s="9">
        <v>0</v>
      </c>
      <c r="ER399" s="9">
        <v>0</v>
      </c>
      <c r="ES399" s="9">
        <v>0</v>
      </c>
      <c r="ET399" s="9">
        <v>0</v>
      </c>
      <c r="EU399" s="9">
        <v>0</v>
      </c>
      <c r="EV399" s="9">
        <v>0</v>
      </c>
      <c r="EW399" s="9">
        <v>0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31">
        <f t="shared" si="61"/>
        <v>0</v>
      </c>
      <c r="FD399" s="32">
        <f t="shared" si="62"/>
        <v>0</v>
      </c>
    </row>
    <row r="400" spans="1:160" customFormat="1" ht="60" hidden="1" x14ac:dyDescent="0.25">
      <c r="A400" s="6" t="s">
        <v>592</v>
      </c>
      <c r="B400" s="6" t="s">
        <v>518</v>
      </c>
      <c r="C400" s="6" t="s">
        <v>514</v>
      </c>
      <c r="D400" s="6" t="s">
        <v>546</v>
      </c>
      <c r="E400" s="6" t="s">
        <v>549</v>
      </c>
      <c r="F400" s="6">
        <v>0.2</v>
      </c>
      <c r="G400" s="19">
        <v>3</v>
      </c>
      <c r="H400" s="37"/>
      <c r="I400" s="8"/>
      <c r="J400" s="8"/>
      <c r="K400" s="8"/>
      <c r="L400" s="8"/>
      <c r="M400" s="8" t="s">
        <v>2020</v>
      </c>
      <c r="N400" s="8" t="s">
        <v>1973</v>
      </c>
      <c r="O400" s="8">
        <v>3301</v>
      </c>
      <c r="P400" s="8" t="s">
        <v>2045</v>
      </c>
      <c r="Q400" s="1" t="s">
        <v>550</v>
      </c>
      <c r="R400" s="1">
        <v>4</v>
      </c>
      <c r="S400" s="8">
        <v>1</v>
      </c>
      <c r="T400" s="10" t="s">
        <v>1581</v>
      </c>
      <c r="U400" s="10" t="s">
        <v>1582</v>
      </c>
      <c r="V400" s="8"/>
      <c r="W400" s="8"/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31">
        <f t="shared" si="55"/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31">
        <f t="shared" si="56"/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31">
        <f t="shared" si="57"/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f t="shared" si="63"/>
        <v>0</v>
      </c>
      <c r="CN400" s="9">
        <v>0</v>
      </c>
      <c r="CO400" s="9">
        <v>0</v>
      </c>
      <c r="CP400" s="9">
        <v>0</v>
      </c>
      <c r="CQ400" s="9">
        <v>0</v>
      </c>
      <c r="CR400" s="9">
        <v>0</v>
      </c>
      <c r="CS400" s="9">
        <v>0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31">
        <f t="shared" si="58"/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31">
        <f t="shared" si="59"/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9">
        <v>0</v>
      </c>
      <c r="EB400" s="9">
        <v>0</v>
      </c>
      <c r="EC400" s="9">
        <v>0</v>
      </c>
      <c r="ED400" s="9">
        <v>0</v>
      </c>
      <c r="EE400" s="9">
        <v>0</v>
      </c>
      <c r="EF400" s="9">
        <v>0</v>
      </c>
      <c r="EG400" s="9">
        <v>0</v>
      </c>
      <c r="EH400" s="9">
        <v>0</v>
      </c>
      <c r="EI400" s="9">
        <v>0</v>
      </c>
      <c r="EJ400" s="9">
        <v>0</v>
      </c>
      <c r="EK400" s="9">
        <v>0</v>
      </c>
      <c r="EL400" s="9">
        <f t="shared" si="60"/>
        <v>0</v>
      </c>
      <c r="EM400" s="9">
        <v>0</v>
      </c>
      <c r="EN400" s="9">
        <v>0</v>
      </c>
      <c r="EO400" s="9">
        <v>0</v>
      </c>
      <c r="EP400" s="9">
        <v>0</v>
      </c>
      <c r="EQ400" s="9">
        <v>0</v>
      </c>
      <c r="ER400" s="9">
        <v>0</v>
      </c>
      <c r="ES400" s="9">
        <v>0</v>
      </c>
      <c r="ET400" s="9">
        <v>0</v>
      </c>
      <c r="EU400" s="9">
        <v>0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31">
        <f t="shared" si="61"/>
        <v>0</v>
      </c>
      <c r="FD400" s="32">
        <f t="shared" si="62"/>
        <v>0</v>
      </c>
    </row>
    <row r="401" spans="1:160" customFormat="1" ht="60" hidden="1" x14ac:dyDescent="0.25">
      <c r="A401" s="6" t="s">
        <v>592</v>
      </c>
      <c r="B401" s="6" t="s">
        <v>518</v>
      </c>
      <c r="C401" s="6" t="s">
        <v>514</v>
      </c>
      <c r="D401" s="6" t="s">
        <v>551</v>
      </c>
      <c r="E401" s="6" t="s">
        <v>557</v>
      </c>
      <c r="F401" s="6">
        <v>100</v>
      </c>
      <c r="G401" s="19">
        <v>40</v>
      </c>
      <c r="H401" s="37"/>
      <c r="I401" s="8"/>
      <c r="J401" s="8"/>
      <c r="K401" s="8"/>
      <c r="L401" s="8"/>
      <c r="M401" s="8" t="s">
        <v>2020</v>
      </c>
      <c r="N401" s="8" t="s">
        <v>1973</v>
      </c>
      <c r="O401" s="8">
        <v>3301</v>
      </c>
      <c r="P401" s="8" t="s">
        <v>2045</v>
      </c>
      <c r="Q401" s="1" t="s">
        <v>552</v>
      </c>
      <c r="R401" s="1">
        <v>48</v>
      </c>
      <c r="S401" s="8">
        <v>18</v>
      </c>
      <c r="T401" s="10" t="s">
        <v>1582</v>
      </c>
      <c r="U401" s="10" t="s">
        <v>1583</v>
      </c>
      <c r="V401" s="8"/>
      <c r="W401" s="8"/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31">
        <f t="shared" si="55"/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31">
        <f t="shared" si="56"/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</v>
      </c>
      <c r="BL401" s="9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0</v>
      </c>
      <c r="BR401" s="9">
        <v>0</v>
      </c>
      <c r="BS401" s="9">
        <v>0</v>
      </c>
      <c r="BT401" s="9">
        <v>0</v>
      </c>
      <c r="BU401" s="9">
        <v>0</v>
      </c>
      <c r="BV401" s="31">
        <f t="shared" si="57"/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0</v>
      </c>
      <c r="CH401" s="9">
        <v>0</v>
      </c>
      <c r="CI401" s="9">
        <v>0</v>
      </c>
      <c r="CJ401" s="9">
        <v>0</v>
      </c>
      <c r="CK401" s="9">
        <v>0</v>
      </c>
      <c r="CL401" s="9">
        <v>0</v>
      </c>
      <c r="CM401" s="9">
        <f t="shared" si="63"/>
        <v>0</v>
      </c>
      <c r="CN401" s="9">
        <v>0</v>
      </c>
      <c r="CO401" s="9">
        <v>0</v>
      </c>
      <c r="CP401" s="9">
        <v>0</v>
      </c>
      <c r="CQ401" s="9">
        <v>0</v>
      </c>
      <c r="CR401" s="9">
        <v>0</v>
      </c>
      <c r="CS401" s="9">
        <v>0</v>
      </c>
      <c r="CT401" s="9">
        <v>0</v>
      </c>
      <c r="CU401" s="9">
        <v>0</v>
      </c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31">
        <f t="shared" si="58"/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</v>
      </c>
      <c r="DR401" s="9">
        <v>0</v>
      </c>
      <c r="DS401" s="9">
        <v>0</v>
      </c>
      <c r="DT401" s="9">
        <v>0</v>
      </c>
      <c r="DU401" s="31">
        <f t="shared" si="59"/>
        <v>0</v>
      </c>
      <c r="DV401" s="9">
        <v>0</v>
      </c>
      <c r="DW401" s="9">
        <v>0</v>
      </c>
      <c r="DX401" s="9">
        <v>0</v>
      </c>
      <c r="DY401" s="9">
        <v>0</v>
      </c>
      <c r="DZ401" s="9">
        <v>0</v>
      </c>
      <c r="EA401" s="9">
        <v>0</v>
      </c>
      <c r="EB401" s="9">
        <v>0</v>
      </c>
      <c r="EC401" s="9">
        <v>0</v>
      </c>
      <c r="ED401" s="9">
        <v>0</v>
      </c>
      <c r="EE401" s="9">
        <v>0</v>
      </c>
      <c r="EF401" s="9">
        <v>0</v>
      </c>
      <c r="EG401" s="9">
        <v>0</v>
      </c>
      <c r="EH401" s="9">
        <v>0</v>
      </c>
      <c r="EI401" s="9">
        <v>0</v>
      </c>
      <c r="EJ401" s="9">
        <v>0</v>
      </c>
      <c r="EK401" s="9">
        <v>0</v>
      </c>
      <c r="EL401" s="9">
        <f t="shared" si="60"/>
        <v>0</v>
      </c>
      <c r="EM401" s="9">
        <v>0</v>
      </c>
      <c r="EN401" s="9">
        <v>0</v>
      </c>
      <c r="EO401" s="9">
        <v>0</v>
      </c>
      <c r="EP401" s="9">
        <v>0</v>
      </c>
      <c r="EQ401" s="9">
        <v>0</v>
      </c>
      <c r="ER401" s="9">
        <v>0</v>
      </c>
      <c r="ES401" s="9">
        <v>0</v>
      </c>
      <c r="ET401" s="9">
        <v>0</v>
      </c>
      <c r="EU401" s="9">
        <v>0</v>
      </c>
      <c r="EV401" s="9">
        <v>0</v>
      </c>
      <c r="EW401" s="9">
        <v>0</v>
      </c>
      <c r="EX401" s="9">
        <v>0</v>
      </c>
      <c r="EY401" s="9">
        <v>0</v>
      </c>
      <c r="EZ401" s="9">
        <v>0</v>
      </c>
      <c r="FA401" s="9">
        <v>0</v>
      </c>
      <c r="FB401" s="9">
        <v>0</v>
      </c>
      <c r="FC401" s="31">
        <f t="shared" si="61"/>
        <v>0</v>
      </c>
      <c r="FD401" s="32">
        <f t="shared" si="62"/>
        <v>0</v>
      </c>
    </row>
    <row r="402" spans="1:160" customFormat="1" ht="60" hidden="1" x14ac:dyDescent="0.25">
      <c r="A402" s="6" t="s">
        <v>592</v>
      </c>
      <c r="B402" s="6" t="s">
        <v>518</v>
      </c>
      <c r="C402" s="6" t="s">
        <v>514</v>
      </c>
      <c r="D402" s="6" t="s">
        <v>551</v>
      </c>
      <c r="E402" s="6" t="s">
        <v>557</v>
      </c>
      <c r="F402" s="6">
        <v>100</v>
      </c>
      <c r="G402" s="19">
        <v>33</v>
      </c>
      <c r="H402" s="37"/>
      <c r="I402" s="8"/>
      <c r="J402" s="8"/>
      <c r="K402" s="8"/>
      <c r="L402" s="8"/>
      <c r="M402" s="8" t="s">
        <v>2020</v>
      </c>
      <c r="N402" s="8" t="s">
        <v>1973</v>
      </c>
      <c r="O402" s="8">
        <v>3301</v>
      </c>
      <c r="P402" s="8" t="s">
        <v>2045</v>
      </c>
      <c r="Q402" s="1" t="s">
        <v>553</v>
      </c>
      <c r="R402" s="1">
        <v>1</v>
      </c>
      <c r="S402" s="8">
        <v>1</v>
      </c>
      <c r="T402" s="10" t="s">
        <v>1583</v>
      </c>
      <c r="U402" s="10" t="s">
        <v>1584</v>
      </c>
      <c r="V402" s="8"/>
      <c r="W402" s="8"/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31">
        <f t="shared" si="55"/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31">
        <f t="shared" si="56"/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31">
        <f t="shared" si="57"/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f t="shared" si="63"/>
        <v>0</v>
      </c>
      <c r="CN402" s="9">
        <v>0</v>
      </c>
      <c r="CO402" s="9">
        <v>0</v>
      </c>
      <c r="CP402" s="9">
        <v>0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31">
        <f t="shared" si="58"/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31">
        <f t="shared" si="59"/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9">
        <v>0</v>
      </c>
      <c r="EB402" s="9">
        <v>0</v>
      </c>
      <c r="EC402" s="9">
        <v>0</v>
      </c>
      <c r="ED402" s="9">
        <v>0</v>
      </c>
      <c r="EE402" s="9">
        <v>0</v>
      </c>
      <c r="EF402" s="9">
        <v>0</v>
      </c>
      <c r="EG402" s="9">
        <v>0</v>
      </c>
      <c r="EH402" s="9">
        <v>0</v>
      </c>
      <c r="EI402" s="9">
        <v>0</v>
      </c>
      <c r="EJ402" s="9">
        <v>0</v>
      </c>
      <c r="EK402" s="9">
        <v>0</v>
      </c>
      <c r="EL402" s="9">
        <f t="shared" si="60"/>
        <v>0</v>
      </c>
      <c r="EM402" s="9">
        <v>0</v>
      </c>
      <c r="EN402" s="9">
        <v>0</v>
      </c>
      <c r="EO402" s="9">
        <v>0</v>
      </c>
      <c r="EP402" s="9">
        <v>0</v>
      </c>
      <c r="EQ402" s="9">
        <v>0</v>
      </c>
      <c r="ER402" s="9">
        <v>0</v>
      </c>
      <c r="ES402" s="9">
        <v>0</v>
      </c>
      <c r="ET402" s="9">
        <v>0</v>
      </c>
      <c r="EU402" s="9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31">
        <f t="shared" si="61"/>
        <v>0</v>
      </c>
      <c r="FD402" s="32">
        <f t="shared" si="62"/>
        <v>0</v>
      </c>
    </row>
    <row r="403" spans="1:160" customFormat="1" ht="60" hidden="1" x14ac:dyDescent="0.25">
      <c r="A403" s="6" t="s">
        <v>592</v>
      </c>
      <c r="B403" s="6" t="s">
        <v>518</v>
      </c>
      <c r="C403" s="6" t="s">
        <v>514</v>
      </c>
      <c r="D403" s="6" t="s">
        <v>551</v>
      </c>
      <c r="E403" s="6" t="s">
        <v>557</v>
      </c>
      <c r="F403" s="6">
        <v>100</v>
      </c>
      <c r="G403" s="19">
        <v>25</v>
      </c>
      <c r="H403" s="37"/>
      <c r="I403" s="8"/>
      <c r="J403" s="8"/>
      <c r="K403" s="8"/>
      <c r="L403" s="8"/>
      <c r="M403" s="8" t="s">
        <v>2020</v>
      </c>
      <c r="N403" s="8" t="s">
        <v>1973</v>
      </c>
      <c r="O403" s="8">
        <v>3301</v>
      </c>
      <c r="P403" s="8" t="s">
        <v>2045</v>
      </c>
      <c r="Q403" s="1" t="s">
        <v>558</v>
      </c>
      <c r="R403" s="1">
        <v>12</v>
      </c>
      <c r="S403" s="8">
        <v>3</v>
      </c>
      <c r="T403" s="10" t="s">
        <v>1584</v>
      </c>
      <c r="U403" s="10" t="s">
        <v>1585</v>
      </c>
      <c r="V403" s="8"/>
      <c r="W403" s="8"/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31">
        <f t="shared" si="55"/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31">
        <f t="shared" si="56"/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31">
        <f t="shared" si="57"/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f t="shared" si="63"/>
        <v>0</v>
      </c>
      <c r="CN403" s="9">
        <v>0</v>
      </c>
      <c r="CO403" s="9">
        <v>0</v>
      </c>
      <c r="CP403" s="9">
        <v>0</v>
      </c>
      <c r="CQ403" s="9">
        <v>0</v>
      </c>
      <c r="CR403" s="9">
        <v>0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31">
        <f t="shared" si="58"/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31">
        <f t="shared" si="59"/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9">
        <v>0</v>
      </c>
      <c r="EB403" s="9">
        <v>0</v>
      </c>
      <c r="EC403" s="9">
        <v>0</v>
      </c>
      <c r="ED403" s="9">
        <v>0</v>
      </c>
      <c r="EE403" s="9">
        <v>0</v>
      </c>
      <c r="EF403" s="9">
        <v>0</v>
      </c>
      <c r="EG403" s="9">
        <v>0</v>
      </c>
      <c r="EH403" s="9">
        <v>0</v>
      </c>
      <c r="EI403" s="9">
        <v>0</v>
      </c>
      <c r="EJ403" s="9">
        <v>0</v>
      </c>
      <c r="EK403" s="9">
        <v>0</v>
      </c>
      <c r="EL403" s="9">
        <f t="shared" si="60"/>
        <v>0</v>
      </c>
      <c r="EM403" s="9">
        <v>0</v>
      </c>
      <c r="EN403" s="9">
        <v>0</v>
      </c>
      <c r="EO403" s="9">
        <v>0</v>
      </c>
      <c r="EP403" s="9">
        <v>0</v>
      </c>
      <c r="EQ403" s="9">
        <v>0</v>
      </c>
      <c r="ER403" s="9">
        <v>0</v>
      </c>
      <c r="ES403" s="9">
        <v>0</v>
      </c>
      <c r="ET403" s="9">
        <v>0</v>
      </c>
      <c r="EU403" s="9">
        <v>0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31">
        <f t="shared" si="61"/>
        <v>0</v>
      </c>
      <c r="FD403" s="32">
        <f t="shared" si="62"/>
        <v>0</v>
      </c>
    </row>
    <row r="404" spans="1:160" customFormat="1" ht="60" hidden="1" x14ac:dyDescent="0.25">
      <c r="A404" s="6" t="s">
        <v>592</v>
      </c>
      <c r="B404" s="6" t="s">
        <v>518</v>
      </c>
      <c r="C404" s="6" t="s">
        <v>514</v>
      </c>
      <c r="D404" s="6" t="s">
        <v>551</v>
      </c>
      <c r="E404" s="6" t="s">
        <v>557</v>
      </c>
      <c r="F404" s="6">
        <v>100</v>
      </c>
      <c r="G404" s="19">
        <v>33</v>
      </c>
      <c r="H404" s="37"/>
      <c r="I404" s="8"/>
      <c r="J404" s="8"/>
      <c r="K404" s="8"/>
      <c r="L404" s="8"/>
      <c r="M404" s="8" t="s">
        <v>2020</v>
      </c>
      <c r="N404" s="8" t="s">
        <v>1973</v>
      </c>
      <c r="O404" s="8">
        <v>3301</v>
      </c>
      <c r="P404" s="8" t="s">
        <v>2045</v>
      </c>
      <c r="Q404" s="1" t="s">
        <v>554</v>
      </c>
      <c r="R404" s="1">
        <v>1</v>
      </c>
      <c r="S404" s="8">
        <v>1</v>
      </c>
      <c r="T404" s="10" t="s">
        <v>1585</v>
      </c>
      <c r="U404" s="10" t="s">
        <v>1586</v>
      </c>
      <c r="V404" s="8"/>
      <c r="W404" s="8"/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31">
        <f t="shared" si="55"/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31">
        <f t="shared" si="56"/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31">
        <f t="shared" si="57"/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f t="shared" si="63"/>
        <v>0</v>
      </c>
      <c r="CN404" s="9">
        <v>0</v>
      </c>
      <c r="CO404" s="9">
        <v>0</v>
      </c>
      <c r="CP404" s="9">
        <v>0</v>
      </c>
      <c r="CQ404" s="9">
        <v>0</v>
      </c>
      <c r="CR404" s="9">
        <v>0</v>
      </c>
      <c r="CS404" s="9">
        <v>0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31">
        <f t="shared" si="58"/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31">
        <f t="shared" si="59"/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9">
        <v>0</v>
      </c>
      <c r="EB404" s="9">
        <v>0</v>
      </c>
      <c r="EC404" s="9">
        <v>0</v>
      </c>
      <c r="ED404" s="9">
        <v>0</v>
      </c>
      <c r="EE404" s="9">
        <v>0</v>
      </c>
      <c r="EF404" s="9">
        <v>0</v>
      </c>
      <c r="EG404" s="9">
        <v>0</v>
      </c>
      <c r="EH404" s="9">
        <v>0</v>
      </c>
      <c r="EI404" s="9">
        <v>0</v>
      </c>
      <c r="EJ404" s="9">
        <v>0</v>
      </c>
      <c r="EK404" s="9">
        <v>0</v>
      </c>
      <c r="EL404" s="9">
        <f t="shared" si="60"/>
        <v>0</v>
      </c>
      <c r="EM404" s="9">
        <v>0</v>
      </c>
      <c r="EN404" s="9">
        <v>0</v>
      </c>
      <c r="EO404" s="9">
        <v>0</v>
      </c>
      <c r="EP404" s="9">
        <v>0</v>
      </c>
      <c r="EQ404" s="9">
        <v>0</v>
      </c>
      <c r="ER404" s="9">
        <v>0</v>
      </c>
      <c r="ES404" s="9">
        <v>0</v>
      </c>
      <c r="ET404" s="9">
        <v>0</v>
      </c>
      <c r="EU404" s="9">
        <v>0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31">
        <f t="shared" si="61"/>
        <v>0</v>
      </c>
      <c r="FD404" s="32">
        <f t="shared" si="62"/>
        <v>0</v>
      </c>
    </row>
    <row r="405" spans="1:160" customFormat="1" ht="90" hidden="1" x14ac:dyDescent="0.25">
      <c r="A405" s="6" t="s">
        <v>592</v>
      </c>
      <c r="B405" s="6" t="s">
        <v>518</v>
      </c>
      <c r="C405" s="6" t="s">
        <v>514</v>
      </c>
      <c r="D405" s="6" t="s">
        <v>551</v>
      </c>
      <c r="E405" s="6" t="s">
        <v>556</v>
      </c>
      <c r="F405" s="6">
        <v>100</v>
      </c>
      <c r="G405" s="19">
        <v>37</v>
      </c>
      <c r="H405" s="37"/>
      <c r="I405" s="8"/>
      <c r="J405" s="8"/>
      <c r="K405" s="8"/>
      <c r="L405" s="8"/>
      <c r="M405" s="8" t="s">
        <v>2020</v>
      </c>
      <c r="N405" s="8" t="s">
        <v>1973</v>
      </c>
      <c r="O405" s="8">
        <v>3301</v>
      </c>
      <c r="P405" s="8" t="s">
        <v>2045</v>
      </c>
      <c r="Q405" s="1" t="s">
        <v>555</v>
      </c>
      <c r="R405" s="1">
        <v>108</v>
      </c>
      <c r="S405" s="8">
        <v>40</v>
      </c>
      <c r="T405" s="10" t="s">
        <v>1586</v>
      </c>
      <c r="U405" s="10" t="s">
        <v>1587</v>
      </c>
      <c r="V405" s="8"/>
      <c r="W405" s="8"/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31">
        <f t="shared" si="55"/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31">
        <f t="shared" si="56"/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31">
        <f t="shared" si="57"/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f t="shared" si="63"/>
        <v>0</v>
      </c>
      <c r="CN405" s="9">
        <v>0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31">
        <f t="shared" si="58"/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31">
        <f t="shared" si="59"/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9">
        <v>0</v>
      </c>
      <c r="EB405" s="9">
        <v>0</v>
      </c>
      <c r="EC405" s="9">
        <v>0</v>
      </c>
      <c r="ED405" s="9">
        <v>0</v>
      </c>
      <c r="EE405" s="9">
        <v>0</v>
      </c>
      <c r="EF405" s="9">
        <v>0</v>
      </c>
      <c r="EG405" s="9">
        <v>0</v>
      </c>
      <c r="EH405" s="9">
        <v>0</v>
      </c>
      <c r="EI405" s="9">
        <v>0</v>
      </c>
      <c r="EJ405" s="9">
        <v>0</v>
      </c>
      <c r="EK405" s="9">
        <v>0</v>
      </c>
      <c r="EL405" s="9">
        <f t="shared" si="60"/>
        <v>0</v>
      </c>
      <c r="EM405" s="9">
        <v>0</v>
      </c>
      <c r="EN405" s="9">
        <v>0</v>
      </c>
      <c r="EO405" s="9">
        <v>0</v>
      </c>
      <c r="EP405" s="9">
        <v>0</v>
      </c>
      <c r="EQ405" s="9">
        <v>0</v>
      </c>
      <c r="ER405" s="9">
        <v>0</v>
      </c>
      <c r="ES405" s="9">
        <v>0</v>
      </c>
      <c r="ET405" s="9">
        <v>0</v>
      </c>
      <c r="EU405" s="9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31">
        <f t="shared" si="61"/>
        <v>0</v>
      </c>
      <c r="FD405" s="32">
        <f t="shared" si="62"/>
        <v>0</v>
      </c>
    </row>
    <row r="406" spans="1:160" customFormat="1" ht="45" hidden="1" x14ac:dyDescent="0.25">
      <c r="A406" s="6" t="s">
        <v>592</v>
      </c>
      <c r="B406" s="6" t="s">
        <v>563</v>
      </c>
      <c r="C406" s="6" t="s">
        <v>559</v>
      </c>
      <c r="D406" s="6" t="s">
        <v>561</v>
      </c>
      <c r="E406" s="6" t="s">
        <v>560</v>
      </c>
      <c r="F406" s="6">
        <v>7</v>
      </c>
      <c r="G406" s="19">
        <v>2</v>
      </c>
      <c r="H406" s="37"/>
      <c r="I406" s="8"/>
      <c r="J406" s="8"/>
      <c r="K406" s="8"/>
      <c r="L406" s="8"/>
      <c r="M406" s="8" t="s">
        <v>2021</v>
      </c>
      <c r="N406" s="8" t="s">
        <v>1975</v>
      </c>
      <c r="O406" s="8">
        <v>4301</v>
      </c>
      <c r="P406" s="8" t="s">
        <v>2046</v>
      </c>
      <c r="Q406" s="1" t="s">
        <v>562</v>
      </c>
      <c r="R406" s="1">
        <v>25</v>
      </c>
      <c r="S406" s="8">
        <v>6</v>
      </c>
      <c r="T406" s="10" t="s">
        <v>1587</v>
      </c>
      <c r="U406" s="10" t="s">
        <v>1588</v>
      </c>
      <c r="V406" s="8"/>
      <c r="W406" s="8"/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31">
        <f t="shared" si="55"/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31">
        <f t="shared" si="56"/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31">
        <f t="shared" si="57"/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f t="shared" si="63"/>
        <v>0</v>
      </c>
      <c r="CN406" s="9">
        <v>0</v>
      </c>
      <c r="CO406" s="9">
        <v>0</v>
      </c>
      <c r="CP406" s="9">
        <v>0</v>
      </c>
      <c r="CQ406" s="9">
        <v>0</v>
      </c>
      <c r="CR406" s="9">
        <v>0</v>
      </c>
      <c r="CS406" s="9">
        <v>0</v>
      </c>
      <c r="CT406" s="9">
        <v>0</v>
      </c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31">
        <f t="shared" si="58"/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31">
        <f t="shared" si="59"/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9">
        <v>0</v>
      </c>
      <c r="EB406" s="9">
        <v>0</v>
      </c>
      <c r="EC406" s="9">
        <v>0</v>
      </c>
      <c r="ED406" s="9">
        <v>0</v>
      </c>
      <c r="EE406" s="9">
        <v>0</v>
      </c>
      <c r="EF406" s="9">
        <v>0</v>
      </c>
      <c r="EG406" s="9">
        <v>0</v>
      </c>
      <c r="EH406" s="9">
        <v>0</v>
      </c>
      <c r="EI406" s="9">
        <v>0</v>
      </c>
      <c r="EJ406" s="9">
        <v>0</v>
      </c>
      <c r="EK406" s="9">
        <v>0</v>
      </c>
      <c r="EL406" s="9">
        <f t="shared" si="60"/>
        <v>0</v>
      </c>
      <c r="EM406" s="9">
        <v>0</v>
      </c>
      <c r="EN406" s="9">
        <v>0</v>
      </c>
      <c r="EO406" s="9">
        <v>0</v>
      </c>
      <c r="EP406" s="9">
        <v>0</v>
      </c>
      <c r="EQ406" s="9">
        <v>0</v>
      </c>
      <c r="ER406" s="9">
        <v>0</v>
      </c>
      <c r="ES406" s="9">
        <v>0</v>
      </c>
      <c r="ET406" s="9">
        <v>0</v>
      </c>
      <c r="EU406" s="9">
        <v>0</v>
      </c>
      <c r="EV406" s="9">
        <v>0</v>
      </c>
      <c r="EW406" s="9">
        <v>0</v>
      </c>
      <c r="EX406" s="9">
        <v>0</v>
      </c>
      <c r="EY406" s="9">
        <v>0</v>
      </c>
      <c r="EZ406" s="9">
        <v>0</v>
      </c>
      <c r="FA406" s="9">
        <v>0</v>
      </c>
      <c r="FB406" s="9">
        <v>0</v>
      </c>
      <c r="FC406" s="31">
        <f t="shared" si="61"/>
        <v>0</v>
      </c>
      <c r="FD406" s="32">
        <f t="shared" si="62"/>
        <v>0</v>
      </c>
    </row>
    <row r="407" spans="1:160" customFormat="1" ht="45" hidden="1" x14ac:dyDescent="0.25">
      <c r="A407" s="6" t="s">
        <v>592</v>
      </c>
      <c r="B407" s="6" t="s">
        <v>563</v>
      </c>
      <c r="C407" s="6" t="s">
        <v>559</v>
      </c>
      <c r="D407" s="6" t="s">
        <v>561</v>
      </c>
      <c r="E407" s="6" t="s">
        <v>560</v>
      </c>
      <c r="F407" s="6">
        <v>7</v>
      </c>
      <c r="G407" s="19">
        <v>2</v>
      </c>
      <c r="H407" s="37"/>
      <c r="I407" s="8"/>
      <c r="J407" s="8"/>
      <c r="K407" s="8"/>
      <c r="L407" s="8"/>
      <c r="M407" s="8" t="s">
        <v>2021</v>
      </c>
      <c r="N407" s="8" t="s">
        <v>1975</v>
      </c>
      <c r="O407" s="8">
        <v>4301</v>
      </c>
      <c r="P407" s="8" t="s">
        <v>2046</v>
      </c>
      <c r="Q407" s="1" t="s">
        <v>564</v>
      </c>
      <c r="R407" s="1">
        <v>1</v>
      </c>
      <c r="S407" s="8">
        <v>1</v>
      </c>
      <c r="T407" s="10" t="s">
        <v>1588</v>
      </c>
      <c r="U407" s="10" t="s">
        <v>1589</v>
      </c>
      <c r="V407" s="8"/>
      <c r="W407" s="8"/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31">
        <f t="shared" si="55"/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31">
        <f t="shared" si="56"/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31">
        <f t="shared" si="57"/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f t="shared" si="63"/>
        <v>0</v>
      </c>
      <c r="CN407" s="9">
        <v>0</v>
      </c>
      <c r="CO407" s="9">
        <v>0</v>
      </c>
      <c r="CP407" s="9">
        <v>0</v>
      </c>
      <c r="CQ407" s="9">
        <v>0</v>
      </c>
      <c r="CR407" s="9">
        <v>0</v>
      </c>
      <c r="CS407" s="9">
        <v>0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0</v>
      </c>
      <c r="DD407" s="31">
        <f t="shared" si="58"/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31">
        <f t="shared" si="59"/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9">
        <v>0</v>
      </c>
      <c r="EB407" s="9">
        <v>0</v>
      </c>
      <c r="EC407" s="9">
        <v>0</v>
      </c>
      <c r="ED407" s="9">
        <v>0</v>
      </c>
      <c r="EE407" s="9">
        <v>0</v>
      </c>
      <c r="EF407" s="9">
        <v>0</v>
      </c>
      <c r="EG407" s="9">
        <v>0</v>
      </c>
      <c r="EH407" s="9">
        <v>0</v>
      </c>
      <c r="EI407" s="9">
        <v>0</v>
      </c>
      <c r="EJ407" s="9">
        <v>0</v>
      </c>
      <c r="EK407" s="9">
        <v>0</v>
      </c>
      <c r="EL407" s="9">
        <f t="shared" si="60"/>
        <v>0</v>
      </c>
      <c r="EM407" s="9">
        <v>0</v>
      </c>
      <c r="EN407" s="9">
        <v>0</v>
      </c>
      <c r="EO407" s="9">
        <v>0</v>
      </c>
      <c r="EP407" s="9">
        <v>0</v>
      </c>
      <c r="EQ407" s="9">
        <v>0</v>
      </c>
      <c r="ER407" s="9">
        <v>0</v>
      </c>
      <c r="ES407" s="9">
        <v>0</v>
      </c>
      <c r="ET407" s="9">
        <v>0</v>
      </c>
      <c r="EU407" s="9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31">
        <f t="shared" si="61"/>
        <v>0</v>
      </c>
      <c r="FD407" s="32">
        <f t="shared" si="62"/>
        <v>0</v>
      </c>
    </row>
    <row r="408" spans="1:160" customFormat="1" ht="45" hidden="1" x14ac:dyDescent="0.25">
      <c r="A408" s="6" t="s">
        <v>592</v>
      </c>
      <c r="B408" s="6" t="s">
        <v>563</v>
      </c>
      <c r="C408" s="6" t="s">
        <v>559</v>
      </c>
      <c r="D408" s="6" t="s">
        <v>561</v>
      </c>
      <c r="E408" s="6" t="s">
        <v>560</v>
      </c>
      <c r="F408" s="6">
        <v>7</v>
      </c>
      <c r="G408" s="19">
        <v>2</v>
      </c>
      <c r="H408" s="37"/>
      <c r="I408" s="8"/>
      <c r="J408" s="8"/>
      <c r="K408" s="8"/>
      <c r="L408" s="8"/>
      <c r="M408" s="8" t="s">
        <v>2021</v>
      </c>
      <c r="N408" s="8" t="s">
        <v>1975</v>
      </c>
      <c r="O408" s="8">
        <v>4301</v>
      </c>
      <c r="P408" s="8" t="s">
        <v>2046</v>
      </c>
      <c r="Q408" s="1" t="s">
        <v>565</v>
      </c>
      <c r="R408" s="1">
        <v>5500</v>
      </c>
      <c r="S408" s="8">
        <v>6000</v>
      </c>
      <c r="T408" s="10" t="s">
        <v>1589</v>
      </c>
      <c r="U408" s="10" t="s">
        <v>1590</v>
      </c>
      <c r="V408" s="8"/>
      <c r="W408" s="8"/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31">
        <f t="shared" si="55"/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31">
        <f t="shared" si="56"/>
        <v>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31">
        <f t="shared" si="57"/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f t="shared" si="63"/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31">
        <f t="shared" si="58"/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31">
        <f t="shared" si="59"/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9">
        <v>0</v>
      </c>
      <c r="EB408" s="9">
        <v>0</v>
      </c>
      <c r="EC408" s="9">
        <v>0</v>
      </c>
      <c r="ED408" s="9">
        <v>0</v>
      </c>
      <c r="EE408" s="9">
        <v>0</v>
      </c>
      <c r="EF408" s="9">
        <v>0</v>
      </c>
      <c r="EG408" s="9">
        <v>0</v>
      </c>
      <c r="EH408" s="9">
        <v>0</v>
      </c>
      <c r="EI408" s="9">
        <v>0</v>
      </c>
      <c r="EJ408" s="9">
        <v>0</v>
      </c>
      <c r="EK408" s="9">
        <v>0</v>
      </c>
      <c r="EL408" s="9">
        <f t="shared" si="60"/>
        <v>0</v>
      </c>
      <c r="EM408" s="9">
        <v>0</v>
      </c>
      <c r="EN408" s="9">
        <v>0</v>
      </c>
      <c r="EO408" s="9">
        <v>0</v>
      </c>
      <c r="EP408" s="9">
        <v>0</v>
      </c>
      <c r="EQ408" s="9">
        <v>0</v>
      </c>
      <c r="ER408" s="9">
        <v>0</v>
      </c>
      <c r="ES408" s="9">
        <v>0</v>
      </c>
      <c r="ET408" s="9">
        <v>0</v>
      </c>
      <c r="EU408" s="9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31">
        <f t="shared" si="61"/>
        <v>0</v>
      </c>
      <c r="FD408" s="32">
        <f t="shared" si="62"/>
        <v>0</v>
      </c>
    </row>
    <row r="409" spans="1:160" customFormat="1" ht="45" hidden="1" x14ac:dyDescent="0.25">
      <c r="A409" s="6" t="s">
        <v>592</v>
      </c>
      <c r="B409" s="6" t="s">
        <v>563</v>
      </c>
      <c r="C409" s="6" t="s">
        <v>559</v>
      </c>
      <c r="D409" s="6" t="s">
        <v>561</v>
      </c>
      <c r="E409" s="6" t="s">
        <v>560</v>
      </c>
      <c r="F409" s="6">
        <v>7</v>
      </c>
      <c r="G409" s="19">
        <v>2</v>
      </c>
      <c r="H409" s="37"/>
      <c r="I409" s="8"/>
      <c r="J409" s="8"/>
      <c r="K409" s="8"/>
      <c r="L409" s="8"/>
      <c r="M409" s="8" t="s">
        <v>2021</v>
      </c>
      <c r="N409" s="8" t="s">
        <v>1975</v>
      </c>
      <c r="O409" s="8">
        <v>4301</v>
      </c>
      <c r="P409" s="8" t="s">
        <v>2046</v>
      </c>
      <c r="Q409" s="1" t="s">
        <v>566</v>
      </c>
      <c r="R409" s="1">
        <v>1</v>
      </c>
      <c r="S409" s="8" t="s">
        <v>1939</v>
      </c>
      <c r="T409" s="10" t="s">
        <v>1590</v>
      </c>
      <c r="U409" s="10" t="s">
        <v>1591</v>
      </c>
      <c r="V409" s="8"/>
      <c r="W409" s="8"/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31">
        <f t="shared" si="55"/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31">
        <f t="shared" si="56"/>
        <v>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31">
        <f t="shared" si="57"/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f t="shared" si="63"/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31">
        <f t="shared" si="58"/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31">
        <f t="shared" si="59"/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9">
        <v>0</v>
      </c>
      <c r="EB409" s="9">
        <v>0</v>
      </c>
      <c r="EC409" s="9">
        <v>0</v>
      </c>
      <c r="ED409" s="9">
        <v>0</v>
      </c>
      <c r="EE409" s="9">
        <v>0</v>
      </c>
      <c r="EF409" s="9">
        <v>0</v>
      </c>
      <c r="EG409" s="9">
        <v>0</v>
      </c>
      <c r="EH409" s="9">
        <v>0</v>
      </c>
      <c r="EI409" s="9">
        <v>0</v>
      </c>
      <c r="EJ409" s="9">
        <v>0</v>
      </c>
      <c r="EK409" s="9">
        <v>0</v>
      </c>
      <c r="EL409" s="9">
        <f t="shared" si="60"/>
        <v>0</v>
      </c>
      <c r="EM409" s="9">
        <v>0</v>
      </c>
      <c r="EN409" s="9">
        <v>0</v>
      </c>
      <c r="EO409" s="9">
        <v>0</v>
      </c>
      <c r="EP409" s="9">
        <v>0</v>
      </c>
      <c r="EQ409" s="9">
        <v>0</v>
      </c>
      <c r="ER409" s="9">
        <v>0</v>
      </c>
      <c r="ES409" s="9">
        <v>0</v>
      </c>
      <c r="ET409" s="9">
        <v>0</v>
      </c>
      <c r="EU409" s="9">
        <v>0</v>
      </c>
      <c r="EV409" s="9">
        <v>0</v>
      </c>
      <c r="EW409" s="9">
        <v>0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31">
        <f t="shared" si="61"/>
        <v>0</v>
      </c>
      <c r="FD409" s="32">
        <f t="shared" si="62"/>
        <v>0</v>
      </c>
    </row>
    <row r="410" spans="1:160" customFormat="1" ht="75" hidden="1" x14ac:dyDescent="0.25">
      <c r="A410" s="6" t="s">
        <v>592</v>
      </c>
      <c r="B410" s="6" t="s">
        <v>563</v>
      </c>
      <c r="C410" s="6" t="s">
        <v>559</v>
      </c>
      <c r="D410" s="6" t="s">
        <v>561</v>
      </c>
      <c r="E410" s="6" t="s">
        <v>560</v>
      </c>
      <c r="F410" s="6">
        <v>7</v>
      </c>
      <c r="G410" s="19">
        <v>2</v>
      </c>
      <c r="H410" s="37"/>
      <c r="I410" s="8"/>
      <c r="J410" s="8"/>
      <c r="K410" s="8"/>
      <c r="L410" s="8"/>
      <c r="M410" s="8" t="s">
        <v>2021</v>
      </c>
      <c r="N410" s="8" t="s">
        <v>1975</v>
      </c>
      <c r="O410" s="8">
        <v>4301</v>
      </c>
      <c r="P410" s="8" t="s">
        <v>2046</v>
      </c>
      <c r="Q410" s="1" t="s">
        <v>567</v>
      </c>
      <c r="R410" s="1">
        <v>3</v>
      </c>
      <c r="S410" s="8" t="s">
        <v>1939</v>
      </c>
      <c r="T410" s="10" t="s">
        <v>1591</v>
      </c>
      <c r="U410" s="10" t="s">
        <v>1592</v>
      </c>
      <c r="V410" s="8"/>
      <c r="W410" s="8"/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31">
        <f t="shared" si="55"/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  <c r="BE410" s="31">
        <f t="shared" si="56"/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31">
        <f t="shared" si="57"/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f t="shared" si="63"/>
        <v>0</v>
      </c>
      <c r="CN410" s="9">
        <v>0</v>
      </c>
      <c r="CO410" s="9">
        <v>0</v>
      </c>
      <c r="CP410" s="9">
        <v>0</v>
      </c>
      <c r="CQ410" s="9">
        <v>0</v>
      </c>
      <c r="CR410" s="9">
        <v>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31">
        <f t="shared" si="58"/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31">
        <f t="shared" si="59"/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f t="shared" si="60"/>
        <v>0</v>
      </c>
      <c r="EM410" s="9">
        <v>0</v>
      </c>
      <c r="EN410" s="9">
        <v>0</v>
      </c>
      <c r="EO410" s="9">
        <v>0</v>
      </c>
      <c r="EP410" s="9">
        <v>0</v>
      </c>
      <c r="EQ410" s="9">
        <v>0</v>
      </c>
      <c r="ER410" s="9">
        <v>0</v>
      </c>
      <c r="ES410" s="9">
        <v>0</v>
      </c>
      <c r="ET410" s="9">
        <v>0</v>
      </c>
      <c r="EU410" s="9">
        <v>0</v>
      </c>
      <c r="EV410" s="9">
        <v>0</v>
      </c>
      <c r="EW410" s="9">
        <v>0</v>
      </c>
      <c r="EX410" s="9">
        <v>0</v>
      </c>
      <c r="EY410" s="9">
        <v>0</v>
      </c>
      <c r="EZ410" s="9">
        <v>0</v>
      </c>
      <c r="FA410" s="9">
        <v>0</v>
      </c>
      <c r="FB410" s="9">
        <v>0</v>
      </c>
      <c r="FC410" s="31">
        <f t="shared" si="61"/>
        <v>0</v>
      </c>
      <c r="FD410" s="32">
        <f t="shared" si="62"/>
        <v>0</v>
      </c>
    </row>
    <row r="411" spans="1:160" customFormat="1" ht="45" hidden="1" x14ac:dyDescent="0.25">
      <c r="A411" s="6" t="s">
        <v>592</v>
      </c>
      <c r="B411" s="6" t="s">
        <v>563</v>
      </c>
      <c r="C411" s="6" t="s">
        <v>559</v>
      </c>
      <c r="D411" s="6" t="s">
        <v>561</v>
      </c>
      <c r="E411" s="6" t="s">
        <v>560</v>
      </c>
      <c r="F411" s="6">
        <v>7</v>
      </c>
      <c r="G411" s="19">
        <v>2</v>
      </c>
      <c r="H411" s="37"/>
      <c r="I411" s="8"/>
      <c r="J411" s="8"/>
      <c r="K411" s="8"/>
      <c r="L411" s="8"/>
      <c r="M411" s="8" t="s">
        <v>2021</v>
      </c>
      <c r="N411" s="8" t="s">
        <v>1975</v>
      </c>
      <c r="O411" s="8">
        <v>4301</v>
      </c>
      <c r="P411" s="8" t="s">
        <v>2046</v>
      </c>
      <c r="Q411" s="1" t="s">
        <v>568</v>
      </c>
      <c r="R411" s="1">
        <v>4</v>
      </c>
      <c r="S411" s="8">
        <v>2</v>
      </c>
      <c r="T411" s="10" t="s">
        <v>1592</v>
      </c>
      <c r="U411" s="10" t="s">
        <v>1593</v>
      </c>
      <c r="V411" s="8"/>
      <c r="W411" s="8"/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31">
        <f t="shared" si="55"/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31">
        <f t="shared" si="56"/>
        <v>0</v>
      </c>
      <c r="BF411" s="9">
        <v>0</v>
      </c>
      <c r="BG411" s="9">
        <v>0</v>
      </c>
      <c r="BH411" s="9">
        <v>0</v>
      </c>
      <c r="BI411" s="9">
        <v>0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31">
        <f t="shared" si="57"/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f t="shared" si="63"/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31">
        <f t="shared" si="58"/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31">
        <f t="shared" si="59"/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9">
        <v>0</v>
      </c>
      <c r="EB411" s="9">
        <v>0</v>
      </c>
      <c r="EC411" s="9">
        <v>0</v>
      </c>
      <c r="ED411" s="9">
        <v>0</v>
      </c>
      <c r="EE411" s="9">
        <v>0</v>
      </c>
      <c r="EF411" s="9">
        <v>0</v>
      </c>
      <c r="EG411" s="9">
        <v>0</v>
      </c>
      <c r="EH411" s="9">
        <v>0</v>
      </c>
      <c r="EI411" s="9">
        <v>0</v>
      </c>
      <c r="EJ411" s="9">
        <v>0</v>
      </c>
      <c r="EK411" s="9">
        <v>0</v>
      </c>
      <c r="EL411" s="9">
        <f t="shared" si="60"/>
        <v>0</v>
      </c>
      <c r="EM411" s="9">
        <v>0</v>
      </c>
      <c r="EN411" s="9">
        <v>0</v>
      </c>
      <c r="EO411" s="9">
        <v>0</v>
      </c>
      <c r="EP411" s="9">
        <v>0</v>
      </c>
      <c r="EQ411" s="9">
        <v>0</v>
      </c>
      <c r="ER411" s="9">
        <v>0</v>
      </c>
      <c r="ES411" s="9">
        <v>0</v>
      </c>
      <c r="ET411" s="9">
        <v>0</v>
      </c>
      <c r="EU411" s="9">
        <v>0</v>
      </c>
      <c r="EV411" s="9">
        <v>0</v>
      </c>
      <c r="EW411" s="9">
        <v>0</v>
      </c>
      <c r="EX411" s="9">
        <v>0</v>
      </c>
      <c r="EY411" s="9">
        <v>0</v>
      </c>
      <c r="EZ411" s="9">
        <v>0</v>
      </c>
      <c r="FA411" s="9">
        <v>0</v>
      </c>
      <c r="FB411" s="9">
        <v>0</v>
      </c>
      <c r="FC411" s="31">
        <f t="shared" si="61"/>
        <v>0</v>
      </c>
      <c r="FD411" s="32">
        <f t="shared" si="62"/>
        <v>0</v>
      </c>
    </row>
    <row r="412" spans="1:160" customFormat="1" ht="45" hidden="1" x14ac:dyDescent="0.25">
      <c r="A412" s="6" t="s">
        <v>592</v>
      </c>
      <c r="B412" s="6" t="s">
        <v>563</v>
      </c>
      <c r="C412" s="6" t="s">
        <v>559</v>
      </c>
      <c r="D412" s="6" t="s">
        <v>561</v>
      </c>
      <c r="E412" s="6" t="s">
        <v>587</v>
      </c>
      <c r="F412" s="6">
        <v>25</v>
      </c>
      <c r="G412" s="19">
        <v>7</v>
      </c>
      <c r="H412" s="37"/>
      <c r="I412" s="8"/>
      <c r="J412" s="8"/>
      <c r="K412" s="8"/>
      <c r="L412" s="8"/>
      <c r="M412" s="8" t="s">
        <v>2021</v>
      </c>
      <c r="N412" s="8" t="s">
        <v>1975</v>
      </c>
      <c r="O412" s="8">
        <v>4301</v>
      </c>
      <c r="P412" s="8" t="s">
        <v>2046</v>
      </c>
      <c r="Q412" s="1" t="s">
        <v>569</v>
      </c>
      <c r="R412" s="1">
        <v>1</v>
      </c>
      <c r="S412" s="8">
        <v>1</v>
      </c>
      <c r="T412" s="10" t="s">
        <v>1593</v>
      </c>
      <c r="U412" s="10" t="s">
        <v>1594</v>
      </c>
      <c r="V412" s="8"/>
      <c r="W412" s="8"/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31">
        <f t="shared" si="55"/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31">
        <f t="shared" si="56"/>
        <v>0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31">
        <f t="shared" si="57"/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f t="shared" si="63"/>
        <v>0</v>
      </c>
      <c r="CN412" s="9">
        <v>0</v>
      </c>
      <c r="CO412" s="9">
        <v>0</v>
      </c>
      <c r="CP412" s="9">
        <v>0</v>
      </c>
      <c r="CQ412" s="9">
        <v>0</v>
      </c>
      <c r="CR412" s="9">
        <v>0</v>
      </c>
      <c r="CS412" s="9">
        <v>0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31">
        <f t="shared" si="58"/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0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</v>
      </c>
      <c r="DR412" s="9">
        <v>0</v>
      </c>
      <c r="DS412" s="9">
        <v>0</v>
      </c>
      <c r="DT412" s="9">
        <v>0</v>
      </c>
      <c r="DU412" s="31">
        <f t="shared" si="59"/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9">
        <v>0</v>
      </c>
      <c r="EB412" s="9">
        <v>0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0</v>
      </c>
      <c r="EK412" s="9">
        <v>0</v>
      </c>
      <c r="EL412" s="9">
        <f t="shared" si="60"/>
        <v>0</v>
      </c>
      <c r="EM412" s="9">
        <v>0</v>
      </c>
      <c r="EN412" s="9">
        <v>0</v>
      </c>
      <c r="EO412" s="9">
        <v>0</v>
      </c>
      <c r="EP412" s="9">
        <v>0</v>
      </c>
      <c r="EQ412" s="9">
        <v>0</v>
      </c>
      <c r="ER412" s="9">
        <v>0</v>
      </c>
      <c r="ES412" s="9">
        <v>0</v>
      </c>
      <c r="ET412" s="9">
        <v>0</v>
      </c>
      <c r="EU412" s="9">
        <v>0</v>
      </c>
      <c r="EV412" s="9">
        <v>0</v>
      </c>
      <c r="EW412" s="9">
        <v>0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31">
        <f t="shared" si="61"/>
        <v>0</v>
      </c>
      <c r="FD412" s="32">
        <f t="shared" si="62"/>
        <v>0</v>
      </c>
    </row>
    <row r="413" spans="1:160" customFormat="1" ht="45" hidden="1" x14ac:dyDescent="0.25">
      <c r="A413" s="6" t="s">
        <v>592</v>
      </c>
      <c r="B413" s="6" t="s">
        <v>563</v>
      </c>
      <c r="C413" s="6" t="s">
        <v>559</v>
      </c>
      <c r="D413" s="6" t="s">
        <v>561</v>
      </c>
      <c r="E413" s="6" t="s">
        <v>587</v>
      </c>
      <c r="F413" s="6">
        <v>25</v>
      </c>
      <c r="G413" s="19">
        <v>7</v>
      </c>
      <c r="H413" s="37"/>
      <c r="I413" s="8"/>
      <c r="J413" s="8"/>
      <c r="K413" s="8"/>
      <c r="L413" s="8"/>
      <c r="M413" s="8" t="s">
        <v>2021</v>
      </c>
      <c r="N413" s="8" t="s">
        <v>1975</v>
      </c>
      <c r="O413" s="8">
        <v>4301</v>
      </c>
      <c r="P413" s="8" t="s">
        <v>2046</v>
      </c>
      <c r="Q413" s="1" t="s">
        <v>570</v>
      </c>
      <c r="R413" s="1">
        <v>4</v>
      </c>
      <c r="S413" s="8">
        <v>2</v>
      </c>
      <c r="T413" s="10" t="s">
        <v>1594</v>
      </c>
      <c r="U413" s="10" t="s">
        <v>1595</v>
      </c>
      <c r="V413" s="8"/>
      <c r="W413" s="8"/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31">
        <f t="shared" si="55"/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  <c r="BD413" s="9">
        <v>0</v>
      </c>
      <c r="BE413" s="31">
        <f t="shared" si="56"/>
        <v>0</v>
      </c>
      <c r="BF413" s="9">
        <v>0</v>
      </c>
      <c r="BG413" s="9">
        <v>0</v>
      </c>
      <c r="BH413" s="9">
        <v>0</v>
      </c>
      <c r="BI413" s="9">
        <v>0</v>
      </c>
      <c r="BJ413" s="9">
        <v>0</v>
      </c>
      <c r="BK413" s="9">
        <v>0</v>
      </c>
      <c r="BL413" s="9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0</v>
      </c>
      <c r="BR413" s="9">
        <v>0</v>
      </c>
      <c r="BS413" s="9">
        <v>0</v>
      </c>
      <c r="BT413" s="9">
        <v>0</v>
      </c>
      <c r="BU413" s="9">
        <v>0</v>
      </c>
      <c r="BV413" s="31">
        <f t="shared" si="57"/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0</v>
      </c>
      <c r="CG413" s="9">
        <v>0</v>
      </c>
      <c r="CH413" s="9">
        <v>0</v>
      </c>
      <c r="CI413" s="9">
        <v>0</v>
      </c>
      <c r="CJ413" s="9">
        <v>0</v>
      </c>
      <c r="CK413" s="9">
        <v>0</v>
      </c>
      <c r="CL413" s="9">
        <v>0</v>
      </c>
      <c r="CM413" s="9">
        <f t="shared" si="63"/>
        <v>0</v>
      </c>
      <c r="CN413" s="9">
        <v>0</v>
      </c>
      <c r="CO413" s="9">
        <v>0</v>
      </c>
      <c r="CP413" s="9">
        <v>0</v>
      </c>
      <c r="CQ413" s="9">
        <v>0</v>
      </c>
      <c r="CR413" s="9">
        <v>0</v>
      </c>
      <c r="CS413" s="9">
        <v>0</v>
      </c>
      <c r="CT413" s="9">
        <v>0</v>
      </c>
      <c r="CU413" s="9">
        <v>0</v>
      </c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0</v>
      </c>
      <c r="DC413" s="9">
        <v>0</v>
      </c>
      <c r="DD413" s="31">
        <f t="shared" si="58"/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0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</v>
      </c>
      <c r="DR413" s="9">
        <v>0</v>
      </c>
      <c r="DS413" s="9">
        <v>0</v>
      </c>
      <c r="DT413" s="9">
        <v>0</v>
      </c>
      <c r="DU413" s="31">
        <f t="shared" si="59"/>
        <v>0</v>
      </c>
      <c r="DV413" s="9">
        <v>0</v>
      </c>
      <c r="DW413" s="9">
        <v>0</v>
      </c>
      <c r="DX413" s="9">
        <v>0</v>
      </c>
      <c r="DY413" s="9">
        <v>0</v>
      </c>
      <c r="DZ413" s="9">
        <v>0</v>
      </c>
      <c r="EA413" s="9">
        <v>0</v>
      </c>
      <c r="EB413" s="9">
        <v>0</v>
      </c>
      <c r="EC413" s="9">
        <v>0</v>
      </c>
      <c r="ED413" s="9">
        <v>0</v>
      </c>
      <c r="EE413" s="9">
        <v>0</v>
      </c>
      <c r="EF413" s="9">
        <v>0</v>
      </c>
      <c r="EG413" s="9">
        <v>0</v>
      </c>
      <c r="EH413" s="9">
        <v>0</v>
      </c>
      <c r="EI413" s="9">
        <v>0</v>
      </c>
      <c r="EJ413" s="9">
        <v>0</v>
      </c>
      <c r="EK413" s="9">
        <v>0</v>
      </c>
      <c r="EL413" s="9">
        <f t="shared" si="60"/>
        <v>0</v>
      </c>
      <c r="EM413" s="9">
        <v>0</v>
      </c>
      <c r="EN413" s="9">
        <v>0</v>
      </c>
      <c r="EO413" s="9">
        <v>0</v>
      </c>
      <c r="EP413" s="9">
        <v>0</v>
      </c>
      <c r="EQ413" s="9">
        <v>0</v>
      </c>
      <c r="ER413" s="9">
        <v>0</v>
      </c>
      <c r="ES413" s="9">
        <v>0</v>
      </c>
      <c r="ET413" s="9">
        <v>0</v>
      </c>
      <c r="EU413" s="9">
        <v>0</v>
      </c>
      <c r="EV413" s="9">
        <v>0</v>
      </c>
      <c r="EW413" s="9">
        <v>0</v>
      </c>
      <c r="EX413" s="9">
        <v>0</v>
      </c>
      <c r="EY413" s="9">
        <v>0</v>
      </c>
      <c r="EZ413" s="9">
        <v>0</v>
      </c>
      <c r="FA413" s="9">
        <v>0</v>
      </c>
      <c r="FB413" s="9">
        <v>0</v>
      </c>
      <c r="FC413" s="31">
        <f t="shared" si="61"/>
        <v>0</v>
      </c>
      <c r="FD413" s="32">
        <f t="shared" si="62"/>
        <v>0</v>
      </c>
    </row>
    <row r="414" spans="1:160" customFormat="1" ht="45" hidden="1" x14ac:dyDescent="0.25">
      <c r="A414" s="6" t="s">
        <v>592</v>
      </c>
      <c r="B414" s="6" t="s">
        <v>563</v>
      </c>
      <c r="C414" s="6" t="s">
        <v>559</v>
      </c>
      <c r="D414" s="6" t="s">
        <v>561</v>
      </c>
      <c r="E414" s="6" t="s">
        <v>587</v>
      </c>
      <c r="F414" s="6">
        <v>25</v>
      </c>
      <c r="G414" s="19">
        <v>7</v>
      </c>
      <c r="H414" s="37"/>
      <c r="I414" s="8"/>
      <c r="J414" s="8"/>
      <c r="K414" s="8"/>
      <c r="L414" s="8"/>
      <c r="M414" s="8" t="s">
        <v>2021</v>
      </c>
      <c r="N414" s="8" t="s">
        <v>1975</v>
      </c>
      <c r="O414" s="8">
        <v>4301</v>
      </c>
      <c r="P414" s="8" t="s">
        <v>2046</v>
      </c>
      <c r="Q414" s="1" t="s">
        <v>571</v>
      </c>
      <c r="R414" s="1">
        <v>9</v>
      </c>
      <c r="S414" s="8">
        <v>3</v>
      </c>
      <c r="T414" s="10" t="s">
        <v>1595</v>
      </c>
      <c r="U414" s="10" t="s">
        <v>1596</v>
      </c>
      <c r="V414" s="8"/>
      <c r="W414" s="8"/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31">
        <f t="shared" si="55"/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31">
        <f t="shared" si="56"/>
        <v>0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</v>
      </c>
      <c r="BL414" s="9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0</v>
      </c>
      <c r="BR414" s="9">
        <v>0</v>
      </c>
      <c r="BS414" s="9">
        <v>0</v>
      </c>
      <c r="BT414" s="9">
        <v>0</v>
      </c>
      <c r="BU414" s="9">
        <v>0</v>
      </c>
      <c r="BV414" s="31">
        <f t="shared" si="57"/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</v>
      </c>
      <c r="CE414" s="9">
        <v>0</v>
      </c>
      <c r="CF414" s="9">
        <v>0</v>
      </c>
      <c r="CG414" s="9">
        <v>0</v>
      </c>
      <c r="CH414" s="9">
        <v>0</v>
      </c>
      <c r="CI414" s="9">
        <v>0</v>
      </c>
      <c r="CJ414" s="9">
        <v>0</v>
      </c>
      <c r="CK414" s="9">
        <v>0</v>
      </c>
      <c r="CL414" s="9">
        <v>0</v>
      </c>
      <c r="CM414" s="9">
        <f t="shared" si="63"/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0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</v>
      </c>
      <c r="DD414" s="31">
        <f t="shared" si="58"/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0</v>
      </c>
      <c r="DJ414" s="9">
        <v>0</v>
      </c>
      <c r="DK414" s="9">
        <v>0</v>
      </c>
      <c r="DL414" s="9">
        <v>0</v>
      </c>
      <c r="DM414" s="9">
        <v>0</v>
      </c>
      <c r="DN414" s="9">
        <v>0</v>
      </c>
      <c r="DO414" s="9">
        <v>0</v>
      </c>
      <c r="DP414" s="9">
        <v>0</v>
      </c>
      <c r="DQ414" s="9">
        <v>0</v>
      </c>
      <c r="DR414" s="9">
        <v>0</v>
      </c>
      <c r="DS414" s="9">
        <v>0</v>
      </c>
      <c r="DT414" s="9">
        <v>0</v>
      </c>
      <c r="DU414" s="31">
        <f t="shared" si="59"/>
        <v>0</v>
      </c>
      <c r="DV414" s="9">
        <v>0</v>
      </c>
      <c r="DW414" s="9">
        <v>0</v>
      </c>
      <c r="DX414" s="9">
        <v>0</v>
      </c>
      <c r="DY414" s="9">
        <v>0</v>
      </c>
      <c r="DZ414" s="9">
        <v>0</v>
      </c>
      <c r="EA414" s="9">
        <v>0</v>
      </c>
      <c r="EB414" s="9">
        <v>0</v>
      </c>
      <c r="EC414" s="9">
        <v>0</v>
      </c>
      <c r="ED414" s="9">
        <v>0</v>
      </c>
      <c r="EE414" s="9">
        <v>0</v>
      </c>
      <c r="EF414" s="9">
        <v>0</v>
      </c>
      <c r="EG414" s="9">
        <v>0</v>
      </c>
      <c r="EH414" s="9">
        <v>0</v>
      </c>
      <c r="EI414" s="9">
        <v>0</v>
      </c>
      <c r="EJ414" s="9">
        <v>0</v>
      </c>
      <c r="EK414" s="9">
        <v>0</v>
      </c>
      <c r="EL414" s="9">
        <f t="shared" si="60"/>
        <v>0</v>
      </c>
      <c r="EM414" s="9">
        <v>0</v>
      </c>
      <c r="EN414" s="9">
        <v>0</v>
      </c>
      <c r="EO414" s="9">
        <v>0</v>
      </c>
      <c r="EP414" s="9">
        <v>0</v>
      </c>
      <c r="EQ414" s="9">
        <v>0</v>
      </c>
      <c r="ER414" s="9">
        <v>0</v>
      </c>
      <c r="ES414" s="9">
        <v>0</v>
      </c>
      <c r="ET414" s="9">
        <v>0</v>
      </c>
      <c r="EU414" s="9">
        <v>0</v>
      </c>
      <c r="EV414" s="9">
        <v>0</v>
      </c>
      <c r="EW414" s="9">
        <v>0</v>
      </c>
      <c r="EX414" s="9">
        <v>0</v>
      </c>
      <c r="EY414" s="9">
        <v>0</v>
      </c>
      <c r="EZ414" s="9">
        <v>0</v>
      </c>
      <c r="FA414" s="9">
        <v>0</v>
      </c>
      <c r="FB414" s="9">
        <v>0</v>
      </c>
      <c r="FC414" s="31">
        <f t="shared" si="61"/>
        <v>0</v>
      </c>
      <c r="FD414" s="32">
        <f t="shared" si="62"/>
        <v>0</v>
      </c>
    </row>
    <row r="415" spans="1:160" customFormat="1" ht="45" hidden="1" x14ac:dyDescent="0.25">
      <c r="A415" s="6" t="s">
        <v>592</v>
      </c>
      <c r="B415" s="6" t="s">
        <v>563</v>
      </c>
      <c r="C415" s="6" t="s">
        <v>559</v>
      </c>
      <c r="D415" s="6" t="s">
        <v>561</v>
      </c>
      <c r="E415" s="6" t="s">
        <v>587</v>
      </c>
      <c r="F415" s="6">
        <v>25</v>
      </c>
      <c r="G415" s="19">
        <v>7</v>
      </c>
      <c r="H415" s="37"/>
      <c r="I415" s="8"/>
      <c r="J415" s="8"/>
      <c r="K415" s="8"/>
      <c r="L415" s="8"/>
      <c r="M415" s="8" t="s">
        <v>2021</v>
      </c>
      <c r="N415" s="8" t="s">
        <v>1975</v>
      </c>
      <c r="O415" s="8">
        <v>4301</v>
      </c>
      <c r="P415" s="8" t="s">
        <v>2046</v>
      </c>
      <c r="Q415" s="1" t="s">
        <v>572</v>
      </c>
      <c r="R415" s="1">
        <v>47</v>
      </c>
      <c r="S415" s="8">
        <v>35</v>
      </c>
      <c r="T415" s="10" t="s">
        <v>1596</v>
      </c>
      <c r="U415" s="10" t="s">
        <v>1597</v>
      </c>
      <c r="V415" s="8"/>
      <c r="W415" s="8"/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31">
        <f t="shared" si="55"/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31">
        <f t="shared" si="56"/>
        <v>0</v>
      </c>
      <c r="BF415" s="9">
        <v>0</v>
      </c>
      <c r="BG415" s="9">
        <v>0</v>
      </c>
      <c r="BH415" s="9">
        <v>0</v>
      </c>
      <c r="BI415" s="9">
        <v>0</v>
      </c>
      <c r="BJ415" s="9">
        <v>0</v>
      </c>
      <c r="BK415" s="9">
        <v>0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0</v>
      </c>
      <c r="BT415" s="9">
        <v>0</v>
      </c>
      <c r="BU415" s="9">
        <v>0</v>
      </c>
      <c r="BV415" s="31">
        <f t="shared" si="57"/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0</v>
      </c>
      <c r="CH415" s="9">
        <v>0</v>
      </c>
      <c r="CI415" s="9">
        <v>0</v>
      </c>
      <c r="CJ415" s="9">
        <v>0</v>
      </c>
      <c r="CK415" s="9">
        <v>0</v>
      </c>
      <c r="CL415" s="9">
        <v>0</v>
      </c>
      <c r="CM415" s="9">
        <f t="shared" si="63"/>
        <v>0</v>
      </c>
      <c r="CN415" s="9">
        <v>0</v>
      </c>
      <c r="CO415" s="9">
        <v>0</v>
      </c>
      <c r="CP415" s="9">
        <v>0</v>
      </c>
      <c r="CQ415" s="9">
        <v>0</v>
      </c>
      <c r="CR415" s="9">
        <v>0</v>
      </c>
      <c r="CS415" s="9">
        <v>0</v>
      </c>
      <c r="CT415" s="9">
        <v>0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31">
        <f t="shared" si="58"/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0</v>
      </c>
      <c r="DP415" s="9">
        <v>0</v>
      </c>
      <c r="DQ415" s="9">
        <v>0</v>
      </c>
      <c r="DR415" s="9">
        <v>0</v>
      </c>
      <c r="DS415" s="9">
        <v>0</v>
      </c>
      <c r="DT415" s="9">
        <v>0</v>
      </c>
      <c r="DU415" s="31">
        <f t="shared" si="59"/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9">
        <v>0</v>
      </c>
      <c r="EB415" s="9">
        <v>0</v>
      </c>
      <c r="EC415" s="9">
        <v>0</v>
      </c>
      <c r="ED415" s="9">
        <v>0</v>
      </c>
      <c r="EE415" s="9">
        <v>0</v>
      </c>
      <c r="EF415" s="9">
        <v>0</v>
      </c>
      <c r="EG415" s="9">
        <v>0</v>
      </c>
      <c r="EH415" s="9">
        <v>0</v>
      </c>
      <c r="EI415" s="9">
        <v>0</v>
      </c>
      <c r="EJ415" s="9">
        <v>0</v>
      </c>
      <c r="EK415" s="9">
        <v>0</v>
      </c>
      <c r="EL415" s="9">
        <f t="shared" si="60"/>
        <v>0</v>
      </c>
      <c r="EM415" s="9">
        <v>0</v>
      </c>
      <c r="EN415" s="9">
        <v>0</v>
      </c>
      <c r="EO415" s="9">
        <v>0</v>
      </c>
      <c r="EP415" s="9">
        <v>0</v>
      </c>
      <c r="EQ415" s="9">
        <v>0</v>
      </c>
      <c r="ER415" s="9">
        <v>0</v>
      </c>
      <c r="ES415" s="9">
        <v>0</v>
      </c>
      <c r="ET415" s="9">
        <v>0</v>
      </c>
      <c r="EU415" s="9">
        <v>0</v>
      </c>
      <c r="EV415" s="9">
        <v>0</v>
      </c>
      <c r="EW415" s="9">
        <v>0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31">
        <f t="shared" si="61"/>
        <v>0</v>
      </c>
      <c r="FD415" s="32">
        <f t="shared" si="62"/>
        <v>0</v>
      </c>
    </row>
    <row r="416" spans="1:160" customFormat="1" ht="45" hidden="1" x14ac:dyDescent="0.25">
      <c r="A416" s="6" t="s">
        <v>592</v>
      </c>
      <c r="B416" s="6" t="s">
        <v>563</v>
      </c>
      <c r="C416" s="6" t="s">
        <v>559</v>
      </c>
      <c r="D416" s="6" t="s">
        <v>561</v>
      </c>
      <c r="E416" s="6" t="s">
        <v>587</v>
      </c>
      <c r="F416" s="6">
        <v>25</v>
      </c>
      <c r="G416" s="19">
        <v>7</v>
      </c>
      <c r="H416" s="37"/>
      <c r="I416" s="8"/>
      <c r="J416" s="8"/>
      <c r="K416" s="8"/>
      <c r="L416" s="8"/>
      <c r="M416" s="8" t="s">
        <v>2021</v>
      </c>
      <c r="N416" s="8" t="s">
        <v>1975</v>
      </c>
      <c r="O416" s="8">
        <v>4301</v>
      </c>
      <c r="P416" s="8" t="s">
        <v>2046</v>
      </c>
      <c r="Q416" s="1" t="s">
        <v>573</v>
      </c>
      <c r="R416" s="1">
        <v>25</v>
      </c>
      <c r="S416" s="8">
        <v>15</v>
      </c>
      <c r="T416" s="10" t="s">
        <v>1597</v>
      </c>
      <c r="U416" s="10" t="s">
        <v>1598</v>
      </c>
      <c r="V416" s="8"/>
      <c r="W416" s="8"/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31">
        <f t="shared" si="55"/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  <c r="BE416" s="31">
        <f t="shared" si="56"/>
        <v>0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</v>
      </c>
      <c r="BT416" s="9">
        <v>0</v>
      </c>
      <c r="BU416" s="9">
        <v>0</v>
      </c>
      <c r="BV416" s="31">
        <f t="shared" si="57"/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0</v>
      </c>
      <c r="CC416" s="9">
        <v>0</v>
      </c>
      <c r="CD416" s="9">
        <v>0</v>
      </c>
      <c r="CE416" s="9">
        <v>0</v>
      </c>
      <c r="CF416" s="9">
        <v>0</v>
      </c>
      <c r="CG416" s="9">
        <v>0</v>
      </c>
      <c r="CH416" s="9">
        <v>0</v>
      </c>
      <c r="CI416" s="9">
        <v>0</v>
      </c>
      <c r="CJ416" s="9">
        <v>0</v>
      </c>
      <c r="CK416" s="9">
        <v>0</v>
      </c>
      <c r="CL416" s="9">
        <v>0</v>
      </c>
      <c r="CM416" s="9">
        <f t="shared" si="63"/>
        <v>0</v>
      </c>
      <c r="CN416" s="9">
        <v>0</v>
      </c>
      <c r="CO416" s="9">
        <v>0</v>
      </c>
      <c r="CP416" s="9">
        <v>0</v>
      </c>
      <c r="CQ416" s="9">
        <v>0</v>
      </c>
      <c r="CR416" s="9">
        <v>0</v>
      </c>
      <c r="CS416" s="9">
        <v>0</v>
      </c>
      <c r="CT416" s="9">
        <v>0</v>
      </c>
      <c r="CU416" s="9">
        <v>0</v>
      </c>
      <c r="CV416" s="9">
        <v>0</v>
      </c>
      <c r="CW416" s="9">
        <v>0</v>
      </c>
      <c r="CX416" s="9">
        <v>0</v>
      </c>
      <c r="CY416" s="9">
        <v>0</v>
      </c>
      <c r="CZ416" s="9">
        <v>0</v>
      </c>
      <c r="DA416" s="9">
        <v>0</v>
      </c>
      <c r="DB416" s="9">
        <v>0</v>
      </c>
      <c r="DC416" s="9">
        <v>0</v>
      </c>
      <c r="DD416" s="31">
        <f t="shared" si="58"/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9">
        <v>0</v>
      </c>
      <c r="DT416" s="9">
        <v>0</v>
      </c>
      <c r="DU416" s="31">
        <f t="shared" si="59"/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9">
        <v>0</v>
      </c>
      <c r="EB416" s="9">
        <v>0</v>
      </c>
      <c r="EC416" s="9">
        <v>0</v>
      </c>
      <c r="ED416" s="9">
        <v>0</v>
      </c>
      <c r="EE416" s="9">
        <v>0</v>
      </c>
      <c r="EF416" s="9">
        <v>0</v>
      </c>
      <c r="EG416" s="9">
        <v>0</v>
      </c>
      <c r="EH416" s="9">
        <v>0</v>
      </c>
      <c r="EI416" s="9">
        <v>0</v>
      </c>
      <c r="EJ416" s="9">
        <v>0</v>
      </c>
      <c r="EK416" s="9">
        <v>0</v>
      </c>
      <c r="EL416" s="9">
        <f t="shared" si="60"/>
        <v>0</v>
      </c>
      <c r="EM416" s="9">
        <v>0</v>
      </c>
      <c r="EN416" s="9">
        <v>0</v>
      </c>
      <c r="EO416" s="9">
        <v>0</v>
      </c>
      <c r="EP416" s="9">
        <v>0</v>
      </c>
      <c r="EQ416" s="9">
        <v>0</v>
      </c>
      <c r="ER416" s="9">
        <v>0</v>
      </c>
      <c r="ES416" s="9">
        <v>0</v>
      </c>
      <c r="ET416" s="9">
        <v>0</v>
      </c>
      <c r="EU416" s="9">
        <v>0</v>
      </c>
      <c r="EV416" s="9">
        <v>0</v>
      </c>
      <c r="EW416" s="9">
        <v>0</v>
      </c>
      <c r="EX416" s="9">
        <v>0</v>
      </c>
      <c r="EY416" s="9">
        <v>0</v>
      </c>
      <c r="EZ416" s="9">
        <v>0</v>
      </c>
      <c r="FA416" s="9">
        <v>0</v>
      </c>
      <c r="FB416" s="9">
        <v>0</v>
      </c>
      <c r="FC416" s="31">
        <f t="shared" si="61"/>
        <v>0</v>
      </c>
      <c r="FD416" s="32">
        <f t="shared" si="62"/>
        <v>0</v>
      </c>
    </row>
    <row r="417" spans="1:160" customFormat="1" ht="45" hidden="1" x14ac:dyDescent="0.25">
      <c r="A417" s="6" t="s">
        <v>592</v>
      </c>
      <c r="B417" s="6" t="s">
        <v>563</v>
      </c>
      <c r="C417" s="6" t="s">
        <v>559</v>
      </c>
      <c r="D417" s="6" t="s">
        <v>561</v>
      </c>
      <c r="E417" s="6" t="s">
        <v>587</v>
      </c>
      <c r="F417" s="6">
        <v>25</v>
      </c>
      <c r="G417" s="19">
        <v>7</v>
      </c>
      <c r="H417" s="37"/>
      <c r="I417" s="8"/>
      <c r="J417" s="8"/>
      <c r="K417" s="8"/>
      <c r="L417" s="8"/>
      <c r="M417" s="8" t="s">
        <v>2021</v>
      </c>
      <c r="N417" s="8" t="s">
        <v>1975</v>
      </c>
      <c r="O417" s="8">
        <v>4301</v>
      </c>
      <c r="P417" s="8" t="s">
        <v>2046</v>
      </c>
      <c r="Q417" s="1" t="s">
        <v>574</v>
      </c>
      <c r="R417" s="1">
        <v>35</v>
      </c>
      <c r="S417" s="8">
        <v>20</v>
      </c>
      <c r="T417" s="10" t="s">
        <v>1598</v>
      </c>
      <c r="U417" s="10" t="s">
        <v>1599</v>
      </c>
      <c r="V417" s="8"/>
      <c r="W417" s="8"/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31">
        <f t="shared" si="55"/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31">
        <f t="shared" si="56"/>
        <v>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0</v>
      </c>
      <c r="BR417" s="9">
        <v>0</v>
      </c>
      <c r="BS417" s="9">
        <v>0</v>
      </c>
      <c r="BT417" s="9">
        <v>0</v>
      </c>
      <c r="BU417" s="9">
        <v>0</v>
      </c>
      <c r="BV417" s="31">
        <f t="shared" si="57"/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</v>
      </c>
      <c r="CI417" s="9">
        <v>0</v>
      </c>
      <c r="CJ417" s="9">
        <v>0</v>
      </c>
      <c r="CK417" s="9">
        <v>0</v>
      </c>
      <c r="CL417" s="9">
        <v>0</v>
      </c>
      <c r="CM417" s="9">
        <f t="shared" si="63"/>
        <v>0</v>
      </c>
      <c r="CN417" s="9">
        <v>0</v>
      </c>
      <c r="CO417" s="9">
        <v>0</v>
      </c>
      <c r="CP417" s="9">
        <v>0</v>
      </c>
      <c r="CQ417" s="9">
        <v>0</v>
      </c>
      <c r="CR417" s="9">
        <v>0</v>
      </c>
      <c r="CS417" s="9">
        <v>0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31">
        <f t="shared" si="58"/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9">
        <v>0</v>
      </c>
      <c r="DU417" s="31">
        <f t="shared" si="59"/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9">
        <v>0</v>
      </c>
      <c r="EB417" s="9">
        <v>0</v>
      </c>
      <c r="EC417" s="9">
        <v>0</v>
      </c>
      <c r="ED417" s="9">
        <v>0</v>
      </c>
      <c r="EE417" s="9">
        <v>0</v>
      </c>
      <c r="EF417" s="9">
        <v>0</v>
      </c>
      <c r="EG417" s="9">
        <v>0</v>
      </c>
      <c r="EH417" s="9">
        <v>0</v>
      </c>
      <c r="EI417" s="9">
        <v>0</v>
      </c>
      <c r="EJ417" s="9">
        <v>0</v>
      </c>
      <c r="EK417" s="9">
        <v>0</v>
      </c>
      <c r="EL417" s="9">
        <f t="shared" si="60"/>
        <v>0</v>
      </c>
      <c r="EM417" s="9">
        <v>0</v>
      </c>
      <c r="EN417" s="9">
        <v>0</v>
      </c>
      <c r="EO417" s="9">
        <v>0</v>
      </c>
      <c r="EP417" s="9">
        <v>0</v>
      </c>
      <c r="EQ417" s="9">
        <v>0</v>
      </c>
      <c r="ER417" s="9">
        <v>0</v>
      </c>
      <c r="ES417" s="9">
        <v>0</v>
      </c>
      <c r="ET417" s="9">
        <v>0</v>
      </c>
      <c r="EU417" s="9">
        <v>0</v>
      </c>
      <c r="EV417" s="9">
        <v>0</v>
      </c>
      <c r="EW417" s="9">
        <v>0</v>
      </c>
      <c r="EX417" s="9">
        <v>0</v>
      </c>
      <c r="EY417" s="9">
        <v>0</v>
      </c>
      <c r="EZ417" s="9">
        <v>0</v>
      </c>
      <c r="FA417" s="9">
        <v>0</v>
      </c>
      <c r="FB417" s="9">
        <v>0</v>
      </c>
      <c r="FC417" s="31">
        <f t="shared" si="61"/>
        <v>0</v>
      </c>
      <c r="FD417" s="32">
        <f t="shared" si="62"/>
        <v>0</v>
      </c>
    </row>
    <row r="418" spans="1:160" customFormat="1" ht="45" hidden="1" x14ac:dyDescent="0.25">
      <c r="A418" s="6" t="s">
        <v>592</v>
      </c>
      <c r="B418" s="6" t="s">
        <v>563</v>
      </c>
      <c r="C418" s="6" t="s">
        <v>559</v>
      </c>
      <c r="D418" s="6" t="s">
        <v>561</v>
      </c>
      <c r="E418" s="6" t="s">
        <v>587</v>
      </c>
      <c r="F418" s="6">
        <v>25</v>
      </c>
      <c r="G418" s="19">
        <v>7</v>
      </c>
      <c r="H418" s="37"/>
      <c r="I418" s="8"/>
      <c r="J418" s="8"/>
      <c r="K418" s="8"/>
      <c r="L418" s="8"/>
      <c r="M418" s="8" t="s">
        <v>2021</v>
      </c>
      <c r="N418" s="8" t="s">
        <v>1975</v>
      </c>
      <c r="O418" s="8">
        <v>4301</v>
      </c>
      <c r="P418" s="8" t="s">
        <v>2046</v>
      </c>
      <c r="Q418" s="1" t="s">
        <v>575</v>
      </c>
      <c r="R418" s="1">
        <v>1000</v>
      </c>
      <c r="S418" s="8">
        <v>2000</v>
      </c>
      <c r="T418" s="10" t="s">
        <v>1599</v>
      </c>
      <c r="U418" s="10" t="s">
        <v>1600</v>
      </c>
      <c r="V418" s="8"/>
      <c r="W418" s="8"/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31">
        <f t="shared" si="55"/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31">
        <f t="shared" si="56"/>
        <v>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31">
        <f t="shared" si="57"/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0</v>
      </c>
      <c r="CK418" s="9">
        <v>0</v>
      </c>
      <c r="CL418" s="9">
        <v>0</v>
      </c>
      <c r="CM418" s="9">
        <f t="shared" si="63"/>
        <v>0</v>
      </c>
      <c r="CN418" s="9">
        <v>0</v>
      </c>
      <c r="CO418" s="9">
        <v>0</v>
      </c>
      <c r="CP418" s="9">
        <v>0</v>
      </c>
      <c r="CQ418" s="9">
        <v>0</v>
      </c>
      <c r="CR418" s="9">
        <v>0</v>
      </c>
      <c r="CS418" s="9">
        <v>0</v>
      </c>
      <c r="CT418" s="9">
        <v>0</v>
      </c>
      <c r="CU418" s="9">
        <v>0</v>
      </c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0</v>
      </c>
      <c r="DD418" s="31">
        <f t="shared" si="58"/>
        <v>0</v>
      </c>
      <c r="DE418" s="9">
        <v>0</v>
      </c>
      <c r="DF418" s="9">
        <v>0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31">
        <f t="shared" si="59"/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9">
        <v>0</v>
      </c>
      <c r="EB418" s="9">
        <v>0</v>
      </c>
      <c r="EC418" s="9">
        <v>0</v>
      </c>
      <c r="ED418" s="9">
        <v>0</v>
      </c>
      <c r="EE418" s="9">
        <v>0</v>
      </c>
      <c r="EF418" s="9">
        <v>0</v>
      </c>
      <c r="EG418" s="9">
        <v>0</v>
      </c>
      <c r="EH418" s="9">
        <v>0</v>
      </c>
      <c r="EI418" s="9">
        <v>0</v>
      </c>
      <c r="EJ418" s="9">
        <v>0</v>
      </c>
      <c r="EK418" s="9">
        <v>0</v>
      </c>
      <c r="EL418" s="9">
        <f t="shared" si="60"/>
        <v>0</v>
      </c>
      <c r="EM418" s="9">
        <v>0</v>
      </c>
      <c r="EN418" s="9">
        <v>0</v>
      </c>
      <c r="EO418" s="9">
        <v>0</v>
      </c>
      <c r="EP418" s="9">
        <v>0</v>
      </c>
      <c r="EQ418" s="9">
        <v>0</v>
      </c>
      <c r="ER418" s="9">
        <v>0</v>
      </c>
      <c r="ES418" s="9">
        <v>0</v>
      </c>
      <c r="ET418" s="9">
        <v>0</v>
      </c>
      <c r="EU418" s="9">
        <v>0</v>
      </c>
      <c r="EV418" s="9">
        <v>0</v>
      </c>
      <c r="EW418" s="9">
        <v>0</v>
      </c>
      <c r="EX418" s="9">
        <v>0</v>
      </c>
      <c r="EY418" s="9">
        <v>0</v>
      </c>
      <c r="EZ418" s="9">
        <v>0</v>
      </c>
      <c r="FA418" s="9">
        <v>0</v>
      </c>
      <c r="FB418" s="9">
        <v>0</v>
      </c>
      <c r="FC418" s="31">
        <f t="shared" si="61"/>
        <v>0</v>
      </c>
      <c r="FD418" s="32">
        <f t="shared" si="62"/>
        <v>0</v>
      </c>
    </row>
    <row r="419" spans="1:160" customFormat="1" ht="45" hidden="1" x14ac:dyDescent="0.25">
      <c r="A419" s="6" t="s">
        <v>592</v>
      </c>
      <c r="B419" s="6" t="s">
        <v>563</v>
      </c>
      <c r="C419" s="6" t="s">
        <v>559</v>
      </c>
      <c r="D419" s="6" t="s">
        <v>561</v>
      </c>
      <c r="E419" s="6" t="s">
        <v>587</v>
      </c>
      <c r="F419" s="6">
        <v>25</v>
      </c>
      <c r="G419" s="19">
        <v>7</v>
      </c>
      <c r="H419" s="37"/>
      <c r="I419" s="8"/>
      <c r="J419" s="8"/>
      <c r="K419" s="8"/>
      <c r="L419" s="8"/>
      <c r="M419" s="8" t="s">
        <v>2021</v>
      </c>
      <c r="N419" s="8" t="s">
        <v>1975</v>
      </c>
      <c r="O419" s="8">
        <v>4301</v>
      </c>
      <c r="P419" s="8" t="s">
        <v>2046</v>
      </c>
      <c r="Q419" s="1" t="s">
        <v>576</v>
      </c>
      <c r="R419" s="1">
        <v>500</v>
      </c>
      <c r="S419" s="8">
        <v>120</v>
      </c>
      <c r="T419" s="10" t="s">
        <v>1600</v>
      </c>
      <c r="U419" s="10" t="s">
        <v>1601</v>
      </c>
      <c r="V419" s="8"/>
      <c r="W419" s="8"/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31">
        <f t="shared" si="55"/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31">
        <f t="shared" si="56"/>
        <v>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0</v>
      </c>
      <c r="BS419" s="9">
        <v>0</v>
      </c>
      <c r="BT419" s="9">
        <v>0</v>
      </c>
      <c r="BU419" s="9">
        <v>0</v>
      </c>
      <c r="BV419" s="31">
        <f t="shared" si="57"/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f t="shared" si="63"/>
        <v>0</v>
      </c>
      <c r="CN419" s="9">
        <v>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31">
        <f t="shared" si="58"/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31">
        <f t="shared" si="59"/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9">
        <v>0</v>
      </c>
      <c r="EB419" s="9">
        <v>0</v>
      </c>
      <c r="EC419" s="9">
        <v>0</v>
      </c>
      <c r="ED419" s="9">
        <v>0</v>
      </c>
      <c r="EE419" s="9">
        <v>0</v>
      </c>
      <c r="EF419" s="9">
        <v>0</v>
      </c>
      <c r="EG419" s="9">
        <v>0</v>
      </c>
      <c r="EH419" s="9">
        <v>0</v>
      </c>
      <c r="EI419" s="9">
        <v>0</v>
      </c>
      <c r="EJ419" s="9">
        <v>0</v>
      </c>
      <c r="EK419" s="9">
        <v>0</v>
      </c>
      <c r="EL419" s="9">
        <f t="shared" si="60"/>
        <v>0</v>
      </c>
      <c r="EM419" s="9">
        <v>0</v>
      </c>
      <c r="EN419" s="9">
        <v>0</v>
      </c>
      <c r="EO419" s="9">
        <v>0</v>
      </c>
      <c r="EP419" s="9">
        <v>0</v>
      </c>
      <c r="EQ419" s="9">
        <v>0</v>
      </c>
      <c r="ER419" s="9">
        <v>0</v>
      </c>
      <c r="ES419" s="9">
        <v>0</v>
      </c>
      <c r="ET419" s="9">
        <v>0</v>
      </c>
      <c r="EU419" s="9">
        <v>0</v>
      </c>
      <c r="EV419" s="9">
        <v>0</v>
      </c>
      <c r="EW419" s="9">
        <v>0</v>
      </c>
      <c r="EX419" s="9">
        <v>0</v>
      </c>
      <c r="EY419" s="9">
        <v>0</v>
      </c>
      <c r="EZ419" s="9">
        <v>0</v>
      </c>
      <c r="FA419" s="9">
        <v>0</v>
      </c>
      <c r="FB419" s="9">
        <v>0</v>
      </c>
      <c r="FC419" s="31">
        <f t="shared" si="61"/>
        <v>0</v>
      </c>
      <c r="FD419" s="32">
        <f t="shared" si="62"/>
        <v>0</v>
      </c>
    </row>
    <row r="420" spans="1:160" customFormat="1" ht="45" hidden="1" x14ac:dyDescent="0.25">
      <c r="A420" s="6" t="s">
        <v>592</v>
      </c>
      <c r="B420" s="6" t="s">
        <v>563</v>
      </c>
      <c r="C420" s="6" t="s">
        <v>559</v>
      </c>
      <c r="D420" s="6" t="s">
        <v>561</v>
      </c>
      <c r="E420" s="6" t="s">
        <v>587</v>
      </c>
      <c r="F420" s="6">
        <v>25</v>
      </c>
      <c r="G420" s="19">
        <v>7</v>
      </c>
      <c r="H420" s="37"/>
      <c r="I420" s="8"/>
      <c r="J420" s="8"/>
      <c r="K420" s="8"/>
      <c r="L420" s="8"/>
      <c r="M420" s="8" t="s">
        <v>2021</v>
      </c>
      <c r="N420" s="8" t="s">
        <v>1975</v>
      </c>
      <c r="O420" s="8">
        <v>4301</v>
      </c>
      <c r="P420" s="8" t="s">
        <v>2046</v>
      </c>
      <c r="Q420" s="1" t="s">
        <v>577</v>
      </c>
      <c r="R420" s="1">
        <v>50</v>
      </c>
      <c r="S420" s="8">
        <v>15</v>
      </c>
      <c r="T420" s="10" t="s">
        <v>1601</v>
      </c>
      <c r="U420" s="10" t="s">
        <v>1602</v>
      </c>
      <c r="V420" s="8"/>
      <c r="W420" s="8"/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31">
        <f t="shared" si="55"/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  <c r="BE420" s="31">
        <f t="shared" si="56"/>
        <v>0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31">
        <f t="shared" si="57"/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f t="shared" si="63"/>
        <v>0</v>
      </c>
      <c r="CN420" s="9">
        <v>0</v>
      </c>
      <c r="CO420" s="9">
        <v>0</v>
      </c>
      <c r="CP420" s="9">
        <v>0</v>
      </c>
      <c r="CQ420" s="9">
        <v>0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31">
        <f t="shared" si="58"/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31">
        <f t="shared" si="59"/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9">
        <v>0</v>
      </c>
      <c r="EB420" s="9">
        <v>0</v>
      </c>
      <c r="EC420" s="9">
        <v>0</v>
      </c>
      <c r="ED420" s="9">
        <v>0</v>
      </c>
      <c r="EE420" s="9">
        <v>0</v>
      </c>
      <c r="EF420" s="9">
        <v>0</v>
      </c>
      <c r="EG420" s="9">
        <v>0</v>
      </c>
      <c r="EH420" s="9">
        <v>0</v>
      </c>
      <c r="EI420" s="9">
        <v>0</v>
      </c>
      <c r="EJ420" s="9">
        <v>0</v>
      </c>
      <c r="EK420" s="9">
        <v>0</v>
      </c>
      <c r="EL420" s="9">
        <f t="shared" si="60"/>
        <v>0</v>
      </c>
      <c r="EM420" s="9">
        <v>0</v>
      </c>
      <c r="EN420" s="9">
        <v>0</v>
      </c>
      <c r="EO420" s="9">
        <v>0</v>
      </c>
      <c r="EP420" s="9">
        <v>0</v>
      </c>
      <c r="EQ420" s="9">
        <v>0</v>
      </c>
      <c r="ER420" s="9">
        <v>0</v>
      </c>
      <c r="ES420" s="9">
        <v>0</v>
      </c>
      <c r="ET420" s="9">
        <v>0</v>
      </c>
      <c r="EU420" s="9">
        <v>0</v>
      </c>
      <c r="EV420" s="9">
        <v>0</v>
      </c>
      <c r="EW420" s="9">
        <v>0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31">
        <f t="shared" si="61"/>
        <v>0</v>
      </c>
      <c r="FD420" s="32">
        <f t="shared" si="62"/>
        <v>0</v>
      </c>
    </row>
    <row r="421" spans="1:160" customFormat="1" ht="60" hidden="1" x14ac:dyDescent="0.25">
      <c r="A421" s="6" t="s">
        <v>592</v>
      </c>
      <c r="B421" s="6" t="s">
        <v>563</v>
      </c>
      <c r="C421" s="6" t="s">
        <v>559</v>
      </c>
      <c r="D421" s="6" t="s">
        <v>561</v>
      </c>
      <c r="E421" s="6" t="s">
        <v>587</v>
      </c>
      <c r="F421" s="6">
        <v>25</v>
      </c>
      <c r="G421" s="19">
        <v>7</v>
      </c>
      <c r="H421" s="37"/>
      <c r="I421" s="8"/>
      <c r="J421" s="8"/>
      <c r="K421" s="8"/>
      <c r="L421" s="8"/>
      <c r="M421" s="8" t="s">
        <v>2021</v>
      </c>
      <c r="N421" s="8" t="s">
        <v>1975</v>
      </c>
      <c r="O421" s="8">
        <v>4301</v>
      </c>
      <c r="P421" s="8" t="s">
        <v>2046</v>
      </c>
      <c r="Q421" s="1" t="s">
        <v>578</v>
      </c>
      <c r="R421" s="1">
        <v>4</v>
      </c>
      <c r="S421" s="8">
        <v>1</v>
      </c>
      <c r="T421" s="10" t="s">
        <v>1602</v>
      </c>
      <c r="U421" s="10" t="s">
        <v>1603</v>
      </c>
      <c r="V421" s="8"/>
      <c r="W421" s="8"/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31">
        <f t="shared" si="55"/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31">
        <f t="shared" si="56"/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31">
        <f t="shared" si="57"/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f t="shared" si="63"/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31">
        <f t="shared" si="58"/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31">
        <f t="shared" si="59"/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9">
        <v>0</v>
      </c>
      <c r="EB421" s="9">
        <v>0</v>
      </c>
      <c r="EC421" s="9">
        <v>0</v>
      </c>
      <c r="ED421" s="9">
        <v>0</v>
      </c>
      <c r="EE421" s="9">
        <v>0</v>
      </c>
      <c r="EF421" s="9">
        <v>0</v>
      </c>
      <c r="EG421" s="9">
        <v>0</v>
      </c>
      <c r="EH421" s="9">
        <v>0</v>
      </c>
      <c r="EI421" s="9">
        <v>0</v>
      </c>
      <c r="EJ421" s="9">
        <v>0</v>
      </c>
      <c r="EK421" s="9">
        <v>0</v>
      </c>
      <c r="EL421" s="9">
        <f t="shared" si="60"/>
        <v>0</v>
      </c>
      <c r="EM421" s="9">
        <v>0</v>
      </c>
      <c r="EN421" s="9">
        <v>0</v>
      </c>
      <c r="EO421" s="9">
        <v>0</v>
      </c>
      <c r="EP421" s="9">
        <v>0</v>
      </c>
      <c r="EQ421" s="9">
        <v>0</v>
      </c>
      <c r="ER421" s="9">
        <v>0</v>
      </c>
      <c r="ES421" s="9">
        <v>0</v>
      </c>
      <c r="ET421" s="9">
        <v>0</v>
      </c>
      <c r="EU421" s="9">
        <v>0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31">
        <f t="shared" si="61"/>
        <v>0</v>
      </c>
      <c r="FD421" s="32">
        <f t="shared" si="62"/>
        <v>0</v>
      </c>
    </row>
    <row r="422" spans="1:160" customFormat="1" ht="45" hidden="1" x14ac:dyDescent="0.25">
      <c r="A422" s="6" t="s">
        <v>592</v>
      </c>
      <c r="B422" s="6" t="s">
        <v>563</v>
      </c>
      <c r="C422" s="6" t="s">
        <v>559</v>
      </c>
      <c r="D422" s="6" t="s">
        <v>579</v>
      </c>
      <c r="E422" s="6" t="s">
        <v>1129</v>
      </c>
      <c r="F422" s="6">
        <v>80</v>
      </c>
      <c r="G422" s="19">
        <v>20</v>
      </c>
      <c r="H422" s="37"/>
      <c r="I422" s="8"/>
      <c r="J422" s="8"/>
      <c r="K422" s="8"/>
      <c r="L422" s="8"/>
      <c r="M422" s="8" t="s">
        <v>2021</v>
      </c>
      <c r="N422" s="8" t="s">
        <v>1975</v>
      </c>
      <c r="O422" s="8">
        <v>4301</v>
      </c>
      <c r="P422" s="8" t="s">
        <v>2046</v>
      </c>
      <c r="Q422" s="1" t="s">
        <v>580</v>
      </c>
      <c r="R422" s="1">
        <v>6</v>
      </c>
      <c r="S422" s="8">
        <v>2</v>
      </c>
      <c r="T422" s="10" t="s">
        <v>1603</v>
      </c>
      <c r="U422" s="10" t="s">
        <v>1604</v>
      </c>
      <c r="V422" s="8"/>
      <c r="W422" s="8"/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31">
        <f t="shared" si="55"/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31">
        <f t="shared" si="56"/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31">
        <f t="shared" si="57"/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f t="shared" si="63"/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31">
        <f t="shared" si="58"/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31">
        <f t="shared" si="59"/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9">
        <v>0</v>
      </c>
      <c r="EB422" s="9">
        <v>0</v>
      </c>
      <c r="EC422" s="9">
        <v>0</v>
      </c>
      <c r="ED422" s="9">
        <v>0</v>
      </c>
      <c r="EE422" s="9">
        <v>0</v>
      </c>
      <c r="EF422" s="9">
        <v>0</v>
      </c>
      <c r="EG422" s="9">
        <v>0</v>
      </c>
      <c r="EH422" s="9">
        <v>0</v>
      </c>
      <c r="EI422" s="9">
        <v>0</v>
      </c>
      <c r="EJ422" s="9">
        <v>0</v>
      </c>
      <c r="EK422" s="9">
        <v>0</v>
      </c>
      <c r="EL422" s="9">
        <f t="shared" si="60"/>
        <v>0</v>
      </c>
      <c r="EM422" s="9">
        <v>0</v>
      </c>
      <c r="EN422" s="9">
        <v>0</v>
      </c>
      <c r="EO422" s="9">
        <v>0</v>
      </c>
      <c r="EP422" s="9">
        <v>0</v>
      </c>
      <c r="EQ422" s="9">
        <v>0</v>
      </c>
      <c r="ER422" s="9">
        <v>0</v>
      </c>
      <c r="ES422" s="9">
        <v>0</v>
      </c>
      <c r="ET422" s="9">
        <v>0</v>
      </c>
      <c r="EU422" s="9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31">
        <f t="shared" si="61"/>
        <v>0</v>
      </c>
      <c r="FD422" s="32">
        <f t="shared" si="62"/>
        <v>0</v>
      </c>
    </row>
    <row r="423" spans="1:160" customFormat="1" ht="75" hidden="1" x14ac:dyDescent="0.25">
      <c r="A423" s="6" t="s">
        <v>592</v>
      </c>
      <c r="B423" s="6" t="s">
        <v>563</v>
      </c>
      <c r="C423" s="6" t="s">
        <v>559</v>
      </c>
      <c r="D423" s="6" t="s">
        <v>582</v>
      </c>
      <c r="E423" s="6" t="s">
        <v>581</v>
      </c>
      <c r="F423" s="6">
        <v>60</v>
      </c>
      <c r="G423" s="19">
        <v>15</v>
      </c>
      <c r="H423" s="37"/>
      <c r="I423" s="8"/>
      <c r="J423" s="8"/>
      <c r="K423" s="8"/>
      <c r="L423" s="8"/>
      <c r="M423" s="8" t="s">
        <v>2021</v>
      </c>
      <c r="N423" s="8" t="s">
        <v>1975</v>
      </c>
      <c r="O423" s="8">
        <v>4301</v>
      </c>
      <c r="P423" s="8" t="s">
        <v>2046</v>
      </c>
      <c r="Q423" s="1" t="s">
        <v>583</v>
      </c>
      <c r="R423" s="1">
        <v>10</v>
      </c>
      <c r="S423" s="8">
        <v>3</v>
      </c>
      <c r="T423" s="10" t="s">
        <v>1604</v>
      </c>
      <c r="U423" s="10" t="s">
        <v>1605</v>
      </c>
      <c r="V423" s="8"/>
      <c r="W423" s="8"/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31">
        <f t="shared" si="55"/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31">
        <f t="shared" si="56"/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0</v>
      </c>
      <c r="BR423" s="9">
        <v>0</v>
      </c>
      <c r="BS423" s="9">
        <v>0</v>
      </c>
      <c r="BT423" s="9">
        <v>0</v>
      </c>
      <c r="BU423" s="9">
        <v>0</v>
      </c>
      <c r="BV423" s="31">
        <f t="shared" si="57"/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0</v>
      </c>
      <c r="CH423" s="9">
        <v>0</v>
      </c>
      <c r="CI423" s="9">
        <v>0</v>
      </c>
      <c r="CJ423" s="9">
        <v>0</v>
      </c>
      <c r="CK423" s="9">
        <v>0</v>
      </c>
      <c r="CL423" s="9">
        <v>0</v>
      </c>
      <c r="CM423" s="9">
        <f t="shared" si="63"/>
        <v>0</v>
      </c>
      <c r="CN423" s="9">
        <v>0</v>
      </c>
      <c r="CO423" s="9">
        <v>0</v>
      </c>
      <c r="CP423" s="9">
        <v>0</v>
      </c>
      <c r="CQ423" s="9">
        <v>0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31">
        <f t="shared" si="58"/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31">
        <f t="shared" si="59"/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0</v>
      </c>
      <c r="EG423" s="9">
        <v>0</v>
      </c>
      <c r="EH423" s="9">
        <v>0</v>
      </c>
      <c r="EI423" s="9">
        <v>0</v>
      </c>
      <c r="EJ423" s="9">
        <v>0</v>
      </c>
      <c r="EK423" s="9">
        <v>0</v>
      </c>
      <c r="EL423" s="9">
        <f t="shared" si="60"/>
        <v>0</v>
      </c>
      <c r="EM423" s="9">
        <v>0</v>
      </c>
      <c r="EN423" s="9">
        <v>0</v>
      </c>
      <c r="EO423" s="9">
        <v>0</v>
      </c>
      <c r="EP423" s="9">
        <v>0</v>
      </c>
      <c r="EQ423" s="9">
        <v>0</v>
      </c>
      <c r="ER423" s="9">
        <v>0</v>
      </c>
      <c r="ES423" s="9">
        <v>0</v>
      </c>
      <c r="ET423" s="9">
        <v>0</v>
      </c>
      <c r="EU423" s="9">
        <v>0</v>
      </c>
      <c r="EV423" s="9">
        <v>0</v>
      </c>
      <c r="EW423" s="9">
        <v>0</v>
      </c>
      <c r="EX423" s="9">
        <v>0</v>
      </c>
      <c r="EY423" s="9">
        <v>0</v>
      </c>
      <c r="EZ423" s="9">
        <v>0</v>
      </c>
      <c r="FA423" s="9">
        <v>0</v>
      </c>
      <c r="FB423" s="9">
        <v>0</v>
      </c>
      <c r="FC423" s="31">
        <f t="shared" si="61"/>
        <v>0</v>
      </c>
      <c r="FD423" s="32">
        <f t="shared" si="62"/>
        <v>0</v>
      </c>
    </row>
    <row r="424" spans="1:160" customFormat="1" ht="75" hidden="1" x14ac:dyDescent="0.25">
      <c r="A424" s="6" t="s">
        <v>592</v>
      </c>
      <c r="B424" s="6" t="s">
        <v>563</v>
      </c>
      <c r="C424" s="6" t="s">
        <v>559</v>
      </c>
      <c r="D424" s="6" t="s">
        <v>582</v>
      </c>
      <c r="E424" s="6" t="s">
        <v>581</v>
      </c>
      <c r="F424" s="6">
        <v>60</v>
      </c>
      <c r="G424" s="19">
        <v>15</v>
      </c>
      <c r="H424" s="37"/>
      <c r="I424" s="8"/>
      <c r="J424" s="8"/>
      <c r="K424" s="8"/>
      <c r="L424" s="8"/>
      <c r="M424" s="8" t="s">
        <v>2021</v>
      </c>
      <c r="N424" s="8" t="s">
        <v>1975</v>
      </c>
      <c r="O424" s="8">
        <v>4301</v>
      </c>
      <c r="P424" s="8" t="s">
        <v>2046</v>
      </c>
      <c r="Q424" s="1" t="s">
        <v>584</v>
      </c>
      <c r="R424" s="1">
        <v>1</v>
      </c>
      <c r="S424" s="8">
        <v>1</v>
      </c>
      <c r="T424" s="10" t="s">
        <v>1605</v>
      </c>
      <c r="U424" s="10" t="s">
        <v>1606</v>
      </c>
      <c r="V424" s="8"/>
      <c r="W424" s="8"/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31">
        <f t="shared" si="55"/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31">
        <f t="shared" si="56"/>
        <v>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0</v>
      </c>
      <c r="BP424" s="9">
        <v>0</v>
      </c>
      <c r="BQ424" s="9">
        <v>0</v>
      </c>
      <c r="BR424" s="9">
        <v>0</v>
      </c>
      <c r="BS424" s="9">
        <v>0</v>
      </c>
      <c r="BT424" s="9">
        <v>0</v>
      </c>
      <c r="BU424" s="9">
        <v>0</v>
      </c>
      <c r="BV424" s="31">
        <f t="shared" si="57"/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</v>
      </c>
      <c r="CE424" s="9">
        <v>0</v>
      </c>
      <c r="CF424" s="9">
        <v>0</v>
      </c>
      <c r="CG424" s="9">
        <v>0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f t="shared" si="63"/>
        <v>0</v>
      </c>
      <c r="CN424" s="9">
        <v>0</v>
      </c>
      <c r="CO424" s="9">
        <v>0</v>
      </c>
      <c r="CP424" s="9">
        <v>0</v>
      </c>
      <c r="CQ424" s="9">
        <v>0</v>
      </c>
      <c r="CR424" s="9">
        <v>0</v>
      </c>
      <c r="CS424" s="9">
        <v>0</v>
      </c>
      <c r="CT424" s="9">
        <v>0</v>
      </c>
      <c r="CU424" s="9">
        <v>0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31">
        <f t="shared" si="58"/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v>0</v>
      </c>
      <c r="DK424" s="9">
        <v>0</v>
      </c>
      <c r="DL424" s="9">
        <v>0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0</v>
      </c>
      <c r="DU424" s="31">
        <f t="shared" si="59"/>
        <v>0</v>
      </c>
      <c r="DV424" s="9">
        <v>0</v>
      </c>
      <c r="DW424" s="9">
        <v>0</v>
      </c>
      <c r="DX424" s="9">
        <v>0</v>
      </c>
      <c r="DY424" s="9">
        <v>0</v>
      </c>
      <c r="DZ424" s="9">
        <v>0</v>
      </c>
      <c r="EA424" s="9">
        <v>0</v>
      </c>
      <c r="EB424" s="9">
        <v>0</v>
      </c>
      <c r="EC424" s="9">
        <v>0</v>
      </c>
      <c r="ED424" s="9">
        <v>0</v>
      </c>
      <c r="EE424" s="9">
        <v>0</v>
      </c>
      <c r="EF424" s="9">
        <v>0</v>
      </c>
      <c r="EG424" s="9">
        <v>0</v>
      </c>
      <c r="EH424" s="9">
        <v>0</v>
      </c>
      <c r="EI424" s="9">
        <v>0</v>
      </c>
      <c r="EJ424" s="9">
        <v>0</v>
      </c>
      <c r="EK424" s="9">
        <v>0</v>
      </c>
      <c r="EL424" s="9">
        <f t="shared" si="60"/>
        <v>0</v>
      </c>
      <c r="EM424" s="9">
        <v>0</v>
      </c>
      <c r="EN424" s="9">
        <v>0</v>
      </c>
      <c r="EO424" s="9">
        <v>0</v>
      </c>
      <c r="EP424" s="9">
        <v>0</v>
      </c>
      <c r="EQ424" s="9">
        <v>0</v>
      </c>
      <c r="ER424" s="9">
        <v>0</v>
      </c>
      <c r="ES424" s="9">
        <v>0</v>
      </c>
      <c r="ET424" s="9">
        <v>0</v>
      </c>
      <c r="EU424" s="9">
        <v>0</v>
      </c>
      <c r="EV424" s="9">
        <v>0</v>
      </c>
      <c r="EW424" s="9">
        <v>0</v>
      </c>
      <c r="EX424" s="9">
        <v>0</v>
      </c>
      <c r="EY424" s="9">
        <v>0</v>
      </c>
      <c r="EZ424" s="9">
        <v>0</v>
      </c>
      <c r="FA424" s="9">
        <v>0</v>
      </c>
      <c r="FB424" s="9">
        <v>0</v>
      </c>
      <c r="FC424" s="31">
        <f t="shared" si="61"/>
        <v>0</v>
      </c>
      <c r="FD424" s="32">
        <f t="shared" si="62"/>
        <v>0</v>
      </c>
    </row>
    <row r="425" spans="1:160" customFormat="1" ht="75" hidden="1" x14ac:dyDescent="0.25">
      <c r="A425" s="6" t="s">
        <v>592</v>
      </c>
      <c r="B425" s="6" t="s">
        <v>563</v>
      </c>
      <c r="C425" s="6" t="s">
        <v>559</v>
      </c>
      <c r="D425" s="6" t="s">
        <v>582</v>
      </c>
      <c r="E425" s="6" t="s">
        <v>581</v>
      </c>
      <c r="F425" s="6">
        <v>60</v>
      </c>
      <c r="G425" s="19">
        <v>15</v>
      </c>
      <c r="H425" s="37"/>
      <c r="I425" s="8"/>
      <c r="J425" s="8"/>
      <c r="K425" s="8"/>
      <c r="L425" s="8"/>
      <c r="M425" s="8" t="s">
        <v>2021</v>
      </c>
      <c r="N425" s="8" t="s">
        <v>1975</v>
      </c>
      <c r="O425" s="8">
        <v>4301</v>
      </c>
      <c r="P425" s="8" t="s">
        <v>2046</v>
      </c>
      <c r="Q425" s="1" t="s">
        <v>585</v>
      </c>
      <c r="R425" s="1">
        <v>3</v>
      </c>
      <c r="S425" s="8">
        <v>1</v>
      </c>
      <c r="T425" s="10" t="s">
        <v>1606</v>
      </c>
      <c r="U425" s="10" t="s">
        <v>1607</v>
      </c>
      <c r="V425" s="8"/>
      <c r="W425" s="8"/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31">
        <f t="shared" si="55"/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31">
        <f t="shared" si="56"/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0</v>
      </c>
      <c r="BT425" s="9">
        <v>0</v>
      </c>
      <c r="BU425" s="9">
        <v>0</v>
      </c>
      <c r="BV425" s="31">
        <f t="shared" si="57"/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v>0</v>
      </c>
      <c r="CE425" s="9">
        <v>0</v>
      </c>
      <c r="CF425" s="9">
        <v>0</v>
      </c>
      <c r="CG425" s="9">
        <v>0</v>
      </c>
      <c r="CH425" s="9">
        <v>0</v>
      </c>
      <c r="CI425" s="9">
        <v>0</v>
      </c>
      <c r="CJ425" s="9">
        <v>0</v>
      </c>
      <c r="CK425" s="9">
        <v>0</v>
      </c>
      <c r="CL425" s="9">
        <v>0</v>
      </c>
      <c r="CM425" s="9">
        <f t="shared" si="63"/>
        <v>0</v>
      </c>
      <c r="CN425" s="9">
        <v>0</v>
      </c>
      <c r="CO425" s="9">
        <v>0</v>
      </c>
      <c r="CP425" s="9">
        <v>0</v>
      </c>
      <c r="CQ425" s="9">
        <v>0</v>
      </c>
      <c r="CR425" s="9">
        <v>0</v>
      </c>
      <c r="CS425" s="9">
        <v>0</v>
      </c>
      <c r="CT425" s="9">
        <v>0</v>
      </c>
      <c r="CU425" s="9">
        <v>0</v>
      </c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31">
        <f t="shared" si="58"/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</v>
      </c>
      <c r="DR425" s="9">
        <v>0</v>
      </c>
      <c r="DS425" s="9">
        <v>0</v>
      </c>
      <c r="DT425" s="9">
        <v>0</v>
      </c>
      <c r="DU425" s="31">
        <f t="shared" si="59"/>
        <v>0</v>
      </c>
      <c r="DV425" s="9">
        <v>0</v>
      </c>
      <c r="DW425" s="9">
        <v>0</v>
      </c>
      <c r="DX425" s="9">
        <v>0</v>
      </c>
      <c r="DY425" s="9">
        <v>0</v>
      </c>
      <c r="DZ425" s="9">
        <v>0</v>
      </c>
      <c r="EA425" s="9">
        <v>0</v>
      </c>
      <c r="EB425" s="9">
        <v>0</v>
      </c>
      <c r="EC425" s="9">
        <v>0</v>
      </c>
      <c r="ED425" s="9">
        <v>0</v>
      </c>
      <c r="EE425" s="9">
        <v>0</v>
      </c>
      <c r="EF425" s="9">
        <v>0</v>
      </c>
      <c r="EG425" s="9">
        <v>0</v>
      </c>
      <c r="EH425" s="9">
        <v>0</v>
      </c>
      <c r="EI425" s="9">
        <v>0</v>
      </c>
      <c r="EJ425" s="9">
        <v>0</v>
      </c>
      <c r="EK425" s="9">
        <v>0</v>
      </c>
      <c r="EL425" s="9">
        <f t="shared" si="60"/>
        <v>0</v>
      </c>
      <c r="EM425" s="9">
        <v>0</v>
      </c>
      <c r="EN425" s="9">
        <v>0</v>
      </c>
      <c r="EO425" s="9">
        <v>0</v>
      </c>
      <c r="EP425" s="9">
        <v>0</v>
      </c>
      <c r="EQ425" s="9">
        <v>0</v>
      </c>
      <c r="ER425" s="9">
        <v>0</v>
      </c>
      <c r="ES425" s="9">
        <v>0</v>
      </c>
      <c r="ET425" s="9">
        <v>0</v>
      </c>
      <c r="EU425" s="9">
        <v>0</v>
      </c>
      <c r="EV425" s="9">
        <v>0</v>
      </c>
      <c r="EW425" s="9">
        <v>0</v>
      </c>
      <c r="EX425" s="9">
        <v>0</v>
      </c>
      <c r="EY425" s="9">
        <v>0</v>
      </c>
      <c r="EZ425" s="9">
        <v>0</v>
      </c>
      <c r="FA425" s="9">
        <v>0</v>
      </c>
      <c r="FB425" s="9">
        <v>0</v>
      </c>
      <c r="FC425" s="31">
        <f t="shared" si="61"/>
        <v>0</v>
      </c>
      <c r="FD425" s="32">
        <f t="shared" si="62"/>
        <v>0</v>
      </c>
    </row>
    <row r="426" spans="1:160" customFormat="1" ht="75" hidden="1" x14ac:dyDescent="0.25">
      <c r="A426" s="6" t="s">
        <v>592</v>
      </c>
      <c r="B426" s="6" t="s">
        <v>563</v>
      </c>
      <c r="C426" s="6" t="s">
        <v>559</v>
      </c>
      <c r="D426" s="6" t="s">
        <v>582</v>
      </c>
      <c r="E426" s="6" t="s">
        <v>581</v>
      </c>
      <c r="F426" s="6">
        <v>60</v>
      </c>
      <c r="G426" s="19">
        <v>15</v>
      </c>
      <c r="H426" s="37"/>
      <c r="I426" s="8"/>
      <c r="J426" s="8"/>
      <c r="K426" s="8"/>
      <c r="L426" s="8"/>
      <c r="M426" s="8" t="s">
        <v>2021</v>
      </c>
      <c r="N426" s="8" t="s">
        <v>1975</v>
      </c>
      <c r="O426" s="8">
        <v>4301</v>
      </c>
      <c r="P426" s="8" t="s">
        <v>2046</v>
      </c>
      <c r="Q426" s="1" t="s">
        <v>586</v>
      </c>
      <c r="R426" s="1">
        <v>5</v>
      </c>
      <c r="S426" s="8">
        <v>1</v>
      </c>
      <c r="T426" s="10" t="s">
        <v>1607</v>
      </c>
      <c r="U426" s="10" t="s">
        <v>1608</v>
      </c>
      <c r="V426" s="8"/>
      <c r="W426" s="8"/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31">
        <f t="shared" si="55"/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31">
        <f t="shared" si="56"/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0</v>
      </c>
      <c r="BT426" s="9">
        <v>0</v>
      </c>
      <c r="BU426" s="9">
        <v>0</v>
      </c>
      <c r="BV426" s="31">
        <f t="shared" si="57"/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0</v>
      </c>
      <c r="CH426" s="9">
        <v>0</v>
      </c>
      <c r="CI426" s="9">
        <v>0</v>
      </c>
      <c r="CJ426" s="9">
        <v>0</v>
      </c>
      <c r="CK426" s="9">
        <v>0</v>
      </c>
      <c r="CL426" s="9">
        <v>0</v>
      </c>
      <c r="CM426" s="9">
        <f t="shared" si="63"/>
        <v>0</v>
      </c>
      <c r="CN426" s="9">
        <v>0</v>
      </c>
      <c r="CO426" s="9">
        <v>0</v>
      </c>
      <c r="CP426" s="9">
        <v>0</v>
      </c>
      <c r="CQ426" s="9">
        <v>0</v>
      </c>
      <c r="CR426" s="9">
        <v>0</v>
      </c>
      <c r="CS426" s="9">
        <v>0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0</v>
      </c>
      <c r="DC426" s="9">
        <v>0</v>
      </c>
      <c r="DD426" s="31">
        <f t="shared" si="58"/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0</v>
      </c>
      <c r="DJ426" s="9">
        <v>0</v>
      </c>
      <c r="DK426" s="9">
        <v>0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</v>
      </c>
      <c r="DS426" s="9">
        <v>0</v>
      </c>
      <c r="DT426" s="9">
        <v>0</v>
      </c>
      <c r="DU426" s="31">
        <f t="shared" si="59"/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9">
        <v>0</v>
      </c>
      <c r="EB426" s="9">
        <v>0</v>
      </c>
      <c r="EC426" s="9">
        <v>0</v>
      </c>
      <c r="ED426" s="9">
        <v>0</v>
      </c>
      <c r="EE426" s="9">
        <v>0</v>
      </c>
      <c r="EF426" s="9">
        <v>0</v>
      </c>
      <c r="EG426" s="9">
        <v>0</v>
      </c>
      <c r="EH426" s="9">
        <v>0</v>
      </c>
      <c r="EI426" s="9">
        <v>0</v>
      </c>
      <c r="EJ426" s="9">
        <v>0</v>
      </c>
      <c r="EK426" s="9">
        <v>0</v>
      </c>
      <c r="EL426" s="9">
        <f t="shared" si="60"/>
        <v>0</v>
      </c>
      <c r="EM426" s="9">
        <v>0</v>
      </c>
      <c r="EN426" s="9">
        <v>0</v>
      </c>
      <c r="EO426" s="9">
        <v>0</v>
      </c>
      <c r="EP426" s="9">
        <v>0</v>
      </c>
      <c r="EQ426" s="9">
        <v>0</v>
      </c>
      <c r="ER426" s="9">
        <v>0</v>
      </c>
      <c r="ES426" s="9">
        <v>0</v>
      </c>
      <c r="ET426" s="9">
        <v>0</v>
      </c>
      <c r="EU426" s="9">
        <v>0</v>
      </c>
      <c r="EV426" s="9">
        <v>0</v>
      </c>
      <c r="EW426" s="9">
        <v>0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31">
        <f t="shared" si="61"/>
        <v>0</v>
      </c>
      <c r="FD426" s="32">
        <f t="shared" si="62"/>
        <v>0</v>
      </c>
    </row>
    <row r="427" spans="1:160" s="4" customFormat="1" ht="45" hidden="1" x14ac:dyDescent="0.25">
      <c r="A427" s="7" t="s">
        <v>593</v>
      </c>
      <c r="B427" s="7" t="s">
        <v>649</v>
      </c>
      <c r="C427" s="7" t="s">
        <v>1152</v>
      </c>
      <c r="D427" s="7" t="s">
        <v>1151</v>
      </c>
      <c r="E427" s="7" t="s">
        <v>588</v>
      </c>
      <c r="F427" s="7">
        <v>100</v>
      </c>
      <c r="G427" s="20">
        <v>30</v>
      </c>
      <c r="H427" s="37"/>
      <c r="I427" s="11"/>
      <c r="J427" s="11"/>
      <c r="K427" s="11"/>
      <c r="L427" s="11"/>
      <c r="M427" s="11" t="s">
        <v>2022</v>
      </c>
      <c r="N427" s="11" t="s">
        <v>1976</v>
      </c>
      <c r="O427" s="11">
        <v>3502</v>
      </c>
      <c r="P427" s="11" t="s">
        <v>2047</v>
      </c>
      <c r="Q427" s="2" t="s">
        <v>7</v>
      </c>
      <c r="R427" s="2">
        <v>1</v>
      </c>
      <c r="S427" s="11">
        <v>1</v>
      </c>
      <c r="T427" s="12" t="s">
        <v>1608</v>
      </c>
      <c r="U427" s="12" t="s">
        <v>1609</v>
      </c>
      <c r="V427" s="11"/>
      <c r="W427" s="11"/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31">
        <f t="shared" si="55"/>
        <v>0</v>
      </c>
      <c r="AO427" s="13">
        <v>0</v>
      </c>
      <c r="AP427" s="13">
        <v>0</v>
      </c>
      <c r="AQ427" s="13">
        <v>0</v>
      </c>
      <c r="AR427" s="13">
        <v>0</v>
      </c>
      <c r="AS427" s="13">
        <v>0</v>
      </c>
      <c r="AT427" s="13">
        <v>0</v>
      </c>
      <c r="AU427" s="13">
        <v>0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31">
        <f t="shared" si="56"/>
        <v>0</v>
      </c>
      <c r="BF427" s="13">
        <v>0</v>
      </c>
      <c r="BG427" s="13">
        <v>0</v>
      </c>
      <c r="BH427" s="13">
        <v>0</v>
      </c>
      <c r="BI427" s="13">
        <v>0</v>
      </c>
      <c r="BJ427" s="13">
        <v>0</v>
      </c>
      <c r="BK427" s="13">
        <v>0</v>
      </c>
      <c r="BL427" s="13">
        <v>0</v>
      </c>
      <c r="BM427" s="13">
        <v>0</v>
      </c>
      <c r="BN427" s="13">
        <v>0</v>
      </c>
      <c r="BO427" s="13">
        <v>0</v>
      </c>
      <c r="BP427" s="13">
        <v>0</v>
      </c>
      <c r="BQ427" s="13">
        <v>0</v>
      </c>
      <c r="BR427" s="13">
        <v>0</v>
      </c>
      <c r="BS427" s="13">
        <v>0</v>
      </c>
      <c r="BT427" s="13">
        <v>0</v>
      </c>
      <c r="BU427" s="13">
        <v>0</v>
      </c>
      <c r="BV427" s="31">
        <f t="shared" si="57"/>
        <v>0</v>
      </c>
      <c r="BW427" s="13">
        <v>0</v>
      </c>
      <c r="BX427" s="13">
        <v>0</v>
      </c>
      <c r="BY427" s="13">
        <v>0</v>
      </c>
      <c r="BZ427" s="13">
        <v>0</v>
      </c>
      <c r="CA427" s="13">
        <v>0</v>
      </c>
      <c r="CB427" s="13">
        <v>0</v>
      </c>
      <c r="CC427" s="13">
        <v>0</v>
      </c>
      <c r="CD427" s="13">
        <v>0</v>
      </c>
      <c r="CE427" s="13">
        <v>0</v>
      </c>
      <c r="CF427" s="13">
        <v>0</v>
      </c>
      <c r="CG427" s="13">
        <v>0</v>
      </c>
      <c r="CH427" s="13">
        <v>0</v>
      </c>
      <c r="CI427" s="13">
        <v>0</v>
      </c>
      <c r="CJ427" s="13">
        <v>0</v>
      </c>
      <c r="CK427" s="13">
        <v>0</v>
      </c>
      <c r="CL427" s="13">
        <v>0</v>
      </c>
      <c r="CM427" s="9">
        <f t="shared" si="63"/>
        <v>0</v>
      </c>
      <c r="CN427" s="13">
        <v>0</v>
      </c>
      <c r="CO427" s="13">
        <v>0</v>
      </c>
      <c r="CP427" s="13">
        <v>0</v>
      </c>
      <c r="CQ427" s="13">
        <v>0</v>
      </c>
      <c r="CR427" s="13">
        <v>0</v>
      </c>
      <c r="CS427" s="13">
        <v>0</v>
      </c>
      <c r="CT427" s="13">
        <v>0</v>
      </c>
      <c r="CU427" s="13">
        <v>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0</v>
      </c>
      <c r="DD427" s="31">
        <f t="shared" si="58"/>
        <v>0</v>
      </c>
      <c r="DE427" s="13">
        <v>0</v>
      </c>
      <c r="DF427" s="13">
        <v>0</v>
      </c>
      <c r="DG427" s="13">
        <v>0</v>
      </c>
      <c r="DH427" s="13">
        <v>0</v>
      </c>
      <c r="DI427" s="13">
        <v>0</v>
      </c>
      <c r="DJ427" s="13">
        <v>0</v>
      </c>
      <c r="DK427" s="13">
        <v>0</v>
      </c>
      <c r="DL427" s="13">
        <v>0</v>
      </c>
      <c r="DM427" s="13">
        <v>0</v>
      </c>
      <c r="DN427" s="13">
        <v>0</v>
      </c>
      <c r="DO427" s="13">
        <v>0</v>
      </c>
      <c r="DP427" s="13">
        <v>0</v>
      </c>
      <c r="DQ427" s="13">
        <v>0</v>
      </c>
      <c r="DR427" s="13">
        <v>0</v>
      </c>
      <c r="DS427" s="13">
        <v>0</v>
      </c>
      <c r="DT427" s="13">
        <v>0</v>
      </c>
      <c r="DU427" s="31">
        <f t="shared" si="59"/>
        <v>0</v>
      </c>
      <c r="DV427" s="13">
        <v>0</v>
      </c>
      <c r="DW427" s="13">
        <v>0</v>
      </c>
      <c r="DX427" s="13">
        <v>0</v>
      </c>
      <c r="DY427" s="13">
        <v>0</v>
      </c>
      <c r="DZ427" s="13">
        <v>0</v>
      </c>
      <c r="EA427" s="13">
        <v>0</v>
      </c>
      <c r="EB427" s="13">
        <v>0</v>
      </c>
      <c r="EC427" s="13">
        <v>0</v>
      </c>
      <c r="ED427" s="13">
        <v>0</v>
      </c>
      <c r="EE427" s="13">
        <v>0</v>
      </c>
      <c r="EF427" s="13">
        <v>0</v>
      </c>
      <c r="EG427" s="13">
        <v>0</v>
      </c>
      <c r="EH427" s="13">
        <v>0</v>
      </c>
      <c r="EI427" s="13">
        <v>0</v>
      </c>
      <c r="EJ427" s="13">
        <v>0</v>
      </c>
      <c r="EK427" s="13">
        <v>0</v>
      </c>
      <c r="EL427" s="9">
        <f t="shared" si="60"/>
        <v>0</v>
      </c>
      <c r="EM427" s="13">
        <v>0</v>
      </c>
      <c r="EN427" s="13">
        <v>0</v>
      </c>
      <c r="EO427" s="13">
        <v>0</v>
      </c>
      <c r="EP427" s="13">
        <v>0</v>
      </c>
      <c r="EQ427" s="13">
        <v>0</v>
      </c>
      <c r="ER427" s="13">
        <v>0</v>
      </c>
      <c r="ES427" s="13">
        <v>0</v>
      </c>
      <c r="ET427" s="13">
        <v>0</v>
      </c>
      <c r="EU427" s="13">
        <v>0</v>
      </c>
      <c r="EV427" s="13">
        <v>0</v>
      </c>
      <c r="EW427" s="13">
        <v>0</v>
      </c>
      <c r="EX427" s="13">
        <v>0</v>
      </c>
      <c r="EY427" s="13">
        <v>0</v>
      </c>
      <c r="EZ427" s="13">
        <v>0</v>
      </c>
      <c r="FA427" s="13">
        <v>0</v>
      </c>
      <c r="FB427" s="13">
        <v>0</v>
      </c>
      <c r="FC427" s="31">
        <f t="shared" si="61"/>
        <v>0</v>
      </c>
      <c r="FD427" s="32">
        <f t="shared" si="62"/>
        <v>0</v>
      </c>
    </row>
    <row r="428" spans="1:160" s="4" customFormat="1" ht="45" hidden="1" x14ac:dyDescent="0.25">
      <c r="A428" s="7" t="s">
        <v>593</v>
      </c>
      <c r="B428" s="7" t="s">
        <v>649</v>
      </c>
      <c r="C428" s="7" t="s">
        <v>1152</v>
      </c>
      <c r="D428" s="7" t="s">
        <v>591</v>
      </c>
      <c r="E428" s="7" t="s">
        <v>588</v>
      </c>
      <c r="F428" s="7">
        <v>100</v>
      </c>
      <c r="G428" s="20">
        <v>30</v>
      </c>
      <c r="H428" s="37"/>
      <c r="I428" s="11"/>
      <c r="J428" s="11"/>
      <c r="K428" s="11"/>
      <c r="L428" s="11"/>
      <c r="M428" s="11" t="s">
        <v>2022</v>
      </c>
      <c r="N428" s="11" t="s">
        <v>1976</v>
      </c>
      <c r="O428" s="11">
        <v>3502</v>
      </c>
      <c r="P428" s="11" t="s">
        <v>2047</v>
      </c>
      <c r="Q428" s="2" t="s">
        <v>8</v>
      </c>
      <c r="R428" s="2">
        <v>1</v>
      </c>
      <c r="S428" s="11">
        <v>1</v>
      </c>
      <c r="T428" s="12" t="s">
        <v>1609</v>
      </c>
      <c r="U428" s="12" t="s">
        <v>1610</v>
      </c>
      <c r="V428" s="11"/>
      <c r="W428" s="11"/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31">
        <f t="shared" si="55"/>
        <v>0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31">
        <f t="shared" si="56"/>
        <v>0</v>
      </c>
      <c r="BF428" s="13">
        <v>0</v>
      </c>
      <c r="BG428" s="13">
        <v>0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0</v>
      </c>
      <c r="BV428" s="31">
        <f t="shared" si="57"/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0</v>
      </c>
      <c r="CE428" s="13">
        <v>0</v>
      </c>
      <c r="CF428" s="13">
        <v>0</v>
      </c>
      <c r="CG428" s="13">
        <v>0</v>
      </c>
      <c r="CH428" s="13">
        <v>0</v>
      </c>
      <c r="CI428" s="13">
        <v>0</v>
      </c>
      <c r="CJ428" s="13">
        <v>0</v>
      </c>
      <c r="CK428" s="13">
        <v>0</v>
      </c>
      <c r="CL428" s="13">
        <v>0</v>
      </c>
      <c r="CM428" s="9">
        <f t="shared" si="63"/>
        <v>0</v>
      </c>
      <c r="CN428" s="13">
        <v>0</v>
      </c>
      <c r="CO428" s="13">
        <v>0</v>
      </c>
      <c r="CP428" s="13">
        <v>0</v>
      </c>
      <c r="CQ428" s="13">
        <v>0</v>
      </c>
      <c r="CR428" s="13">
        <v>0</v>
      </c>
      <c r="CS428" s="13">
        <v>0</v>
      </c>
      <c r="CT428" s="13">
        <v>0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0</v>
      </c>
      <c r="DD428" s="31">
        <f t="shared" si="58"/>
        <v>0</v>
      </c>
      <c r="DE428" s="13">
        <v>0</v>
      </c>
      <c r="DF428" s="13">
        <v>0</v>
      </c>
      <c r="DG428" s="13">
        <v>0</v>
      </c>
      <c r="DH428" s="13">
        <v>0</v>
      </c>
      <c r="DI428" s="13">
        <v>0</v>
      </c>
      <c r="DJ428" s="13">
        <v>0</v>
      </c>
      <c r="DK428" s="13">
        <v>0</v>
      </c>
      <c r="DL428" s="13">
        <v>0</v>
      </c>
      <c r="DM428" s="13">
        <v>0</v>
      </c>
      <c r="DN428" s="13">
        <v>0</v>
      </c>
      <c r="DO428" s="13">
        <v>0</v>
      </c>
      <c r="DP428" s="13">
        <v>0</v>
      </c>
      <c r="DQ428" s="13">
        <v>0</v>
      </c>
      <c r="DR428" s="13">
        <v>0</v>
      </c>
      <c r="DS428" s="13">
        <v>0</v>
      </c>
      <c r="DT428" s="13">
        <v>0</v>
      </c>
      <c r="DU428" s="31">
        <f t="shared" si="59"/>
        <v>0</v>
      </c>
      <c r="DV428" s="13">
        <v>0</v>
      </c>
      <c r="DW428" s="13">
        <v>0</v>
      </c>
      <c r="DX428" s="13">
        <v>0</v>
      </c>
      <c r="DY428" s="13">
        <v>0</v>
      </c>
      <c r="DZ428" s="13">
        <v>0</v>
      </c>
      <c r="EA428" s="13">
        <v>0</v>
      </c>
      <c r="EB428" s="13">
        <v>0</v>
      </c>
      <c r="EC428" s="13">
        <v>0</v>
      </c>
      <c r="ED428" s="13">
        <v>0</v>
      </c>
      <c r="EE428" s="13">
        <v>0</v>
      </c>
      <c r="EF428" s="13">
        <v>0</v>
      </c>
      <c r="EG428" s="13">
        <v>0</v>
      </c>
      <c r="EH428" s="13">
        <v>0</v>
      </c>
      <c r="EI428" s="13">
        <v>0</v>
      </c>
      <c r="EJ428" s="13">
        <v>0</v>
      </c>
      <c r="EK428" s="13">
        <v>0</v>
      </c>
      <c r="EL428" s="9">
        <f t="shared" si="60"/>
        <v>0</v>
      </c>
      <c r="EM428" s="13">
        <v>0</v>
      </c>
      <c r="EN428" s="13">
        <v>0</v>
      </c>
      <c r="EO428" s="13">
        <v>0</v>
      </c>
      <c r="EP428" s="13">
        <v>0</v>
      </c>
      <c r="EQ428" s="13">
        <v>0</v>
      </c>
      <c r="ER428" s="13">
        <v>0</v>
      </c>
      <c r="ES428" s="13">
        <v>0</v>
      </c>
      <c r="ET428" s="13">
        <v>0</v>
      </c>
      <c r="EU428" s="13">
        <v>0</v>
      </c>
      <c r="EV428" s="13">
        <v>0</v>
      </c>
      <c r="EW428" s="13">
        <v>0</v>
      </c>
      <c r="EX428" s="13">
        <v>0</v>
      </c>
      <c r="EY428" s="13">
        <v>0</v>
      </c>
      <c r="EZ428" s="13">
        <v>0</v>
      </c>
      <c r="FA428" s="13">
        <v>0</v>
      </c>
      <c r="FB428" s="13">
        <v>0</v>
      </c>
      <c r="FC428" s="31">
        <f t="shared" si="61"/>
        <v>0</v>
      </c>
      <c r="FD428" s="32">
        <f t="shared" si="62"/>
        <v>0</v>
      </c>
    </row>
    <row r="429" spans="1:160" s="4" customFormat="1" ht="45" hidden="1" x14ac:dyDescent="0.25">
      <c r="A429" s="7" t="s">
        <v>593</v>
      </c>
      <c r="B429" s="7" t="s">
        <v>649</v>
      </c>
      <c r="C429" s="7" t="s">
        <v>1152</v>
      </c>
      <c r="D429" s="7" t="s">
        <v>591</v>
      </c>
      <c r="E429" s="7" t="s">
        <v>588</v>
      </c>
      <c r="F429" s="7">
        <v>100</v>
      </c>
      <c r="G429" s="20">
        <v>30</v>
      </c>
      <c r="H429" s="37"/>
      <c r="I429" s="11"/>
      <c r="J429" s="11"/>
      <c r="K429" s="11"/>
      <c r="L429" s="11"/>
      <c r="M429" s="11" t="s">
        <v>2022</v>
      </c>
      <c r="N429" s="11" t="s">
        <v>1976</v>
      </c>
      <c r="O429" s="11">
        <v>3502</v>
      </c>
      <c r="P429" s="11" t="s">
        <v>2047</v>
      </c>
      <c r="Q429" s="2" t="s">
        <v>589</v>
      </c>
      <c r="R429" s="2">
        <v>1</v>
      </c>
      <c r="S429" s="11">
        <v>1</v>
      </c>
      <c r="T429" s="12" t="s">
        <v>1610</v>
      </c>
      <c r="U429" s="12" t="s">
        <v>1611</v>
      </c>
      <c r="V429" s="11"/>
      <c r="W429" s="11"/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31">
        <f t="shared" si="55"/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31">
        <f t="shared" si="56"/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31">
        <f t="shared" si="57"/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0</v>
      </c>
      <c r="CE429" s="13">
        <v>0</v>
      </c>
      <c r="CF429" s="13">
        <v>0</v>
      </c>
      <c r="CG429" s="13">
        <v>0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9">
        <f t="shared" si="63"/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31">
        <f t="shared" si="58"/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3">
        <v>0</v>
      </c>
      <c r="DL429" s="13">
        <v>0</v>
      </c>
      <c r="DM429" s="13">
        <v>0</v>
      </c>
      <c r="DN429" s="13">
        <v>0</v>
      </c>
      <c r="DO429" s="13">
        <v>0</v>
      </c>
      <c r="DP429" s="13">
        <v>0</v>
      </c>
      <c r="DQ429" s="13">
        <v>0</v>
      </c>
      <c r="DR429" s="13">
        <v>0</v>
      </c>
      <c r="DS429" s="13">
        <v>0</v>
      </c>
      <c r="DT429" s="13">
        <v>0</v>
      </c>
      <c r="DU429" s="31">
        <f t="shared" si="59"/>
        <v>0</v>
      </c>
      <c r="DV429" s="13">
        <v>0</v>
      </c>
      <c r="DW429" s="13">
        <v>0</v>
      </c>
      <c r="DX429" s="13">
        <v>0</v>
      </c>
      <c r="DY429" s="13">
        <v>0</v>
      </c>
      <c r="DZ429" s="13">
        <v>0</v>
      </c>
      <c r="EA429" s="13">
        <v>0</v>
      </c>
      <c r="EB429" s="13">
        <v>0</v>
      </c>
      <c r="EC429" s="13">
        <v>0</v>
      </c>
      <c r="ED429" s="13">
        <v>0</v>
      </c>
      <c r="EE429" s="13">
        <v>0</v>
      </c>
      <c r="EF429" s="13">
        <v>0</v>
      </c>
      <c r="EG429" s="13">
        <v>0</v>
      </c>
      <c r="EH429" s="13">
        <v>0</v>
      </c>
      <c r="EI429" s="13">
        <v>0</v>
      </c>
      <c r="EJ429" s="13">
        <v>0</v>
      </c>
      <c r="EK429" s="13">
        <v>0</v>
      </c>
      <c r="EL429" s="9">
        <f t="shared" si="60"/>
        <v>0</v>
      </c>
      <c r="EM429" s="13">
        <v>0</v>
      </c>
      <c r="EN429" s="13">
        <v>0</v>
      </c>
      <c r="EO429" s="13">
        <v>0</v>
      </c>
      <c r="EP429" s="13">
        <v>0</v>
      </c>
      <c r="EQ429" s="13">
        <v>0</v>
      </c>
      <c r="ER429" s="13">
        <v>0</v>
      </c>
      <c r="ES429" s="13">
        <v>0</v>
      </c>
      <c r="ET429" s="13">
        <v>0</v>
      </c>
      <c r="EU429" s="13">
        <v>0</v>
      </c>
      <c r="EV429" s="13">
        <v>0</v>
      </c>
      <c r="EW429" s="13">
        <v>0</v>
      </c>
      <c r="EX429" s="13">
        <v>0</v>
      </c>
      <c r="EY429" s="13">
        <v>0</v>
      </c>
      <c r="EZ429" s="13">
        <v>0</v>
      </c>
      <c r="FA429" s="13">
        <v>0</v>
      </c>
      <c r="FB429" s="13">
        <v>0</v>
      </c>
      <c r="FC429" s="31">
        <f t="shared" si="61"/>
        <v>0</v>
      </c>
      <c r="FD429" s="32">
        <f t="shared" si="62"/>
        <v>0</v>
      </c>
    </row>
    <row r="430" spans="1:160" s="4" customFormat="1" ht="60" hidden="1" x14ac:dyDescent="0.25">
      <c r="A430" s="7" t="s">
        <v>593</v>
      </c>
      <c r="B430" s="7" t="s">
        <v>649</v>
      </c>
      <c r="C430" s="7" t="s">
        <v>1152</v>
      </c>
      <c r="D430" s="7" t="s">
        <v>591</v>
      </c>
      <c r="E430" s="7" t="s">
        <v>588</v>
      </c>
      <c r="F430" s="7">
        <v>100</v>
      </c>
      <c r="G430" s="20">
        <v>30</v>
      </c>
      <c r="H430" s="37"/>
      <c r="I430" s="11"/>
      <c r="J430" s="11"/>
      <c r="K430" s="11"/>
      <c r="L430" s="11"/>
      <c r="M430" s="11" t="s">
        <v>2022</v>
      </c>
      <c r="N430" s="11" t="s">
        <v>1976</v>
      </c>
      <c r="O430" s="11">
        <v>3502</v>
      </c>
      <c r="P430" s="11" t="s">
        <v>2047</v>
      </c>
      <c r="Q430" s="2" t="s">
        <v>590</v>
      </c>
      <c r="R430" s="2">
        <v>1</v>
      </c>
      <c r="S430" s="11">
        <v>1</v>
      </c>
      <c r="T430" s="12" t="s">
        <v>1611</v>
      </c>
      <c r="U430" s="12" t="s">
        <v>1612</v>
      </c>
      <c r="V430" s="11"/>
      <c r="W430" s="11"/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31">
        <f t="shared" si="55"/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31">
        <f t="shared" si="56"/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31">
        <f t="shared" si="57"/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9">
        <f t="shared" si="63"/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31">
        <f t="shared" si="58"/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31">
        <f t="shared" si="59"/>
        <v>0</v>
      </c>
      <c r="DV430" s="13">
        <v>0</v>
      </c>
      <c r="DW430" s="13">
        <v>0</v>
      </c>
      <c r="DX430" s="13">
        <v>0</v>
      </c>
      <c r="DY430" s="13">
        <v>0</v>
      </c>
      <c r="DZ430" s="13">
        <v>0</v>
      </c>
      <c r="EA430" s="13">
        <v>0</v>
      </c>
      <c r="EB430" s="13">
        <v>0</v>
      </c>
      <c r="EC430" s="13">
        <v>0</v>
      </c>
      <c r="ED430" s="13">
        <v>0</v>
      </c>
      <c r="EE430" s="13">
        <v>0</v>
      </c>
      <c r="EF430" s="13">
        <v>0</v>
      </c>
      <c r="EG430" s="13">
        <v>0</v>
      </c>
      <c r="EH430" s="13">
        <v>0</v>
      </c>
      <c r="EI430" s="13">
        <v>0</v>
      </c>
      <c r="EJ430" s="13">
        <v>0</v>
      </c>
      <c r="EK430" s="13">
        <v>0</v>
      </c>
      <c r="EL430" s="9">
        <f t="shared" si="60"/>
        <v>0</v>
      </c>
      <c r="EM430" s="13">
        <v>0</v>
      </c>
      <c r="EN430" s="13">
        <v>0</v>
      </c>
      <c r="EO430" s="13">
        <v>0</v>
      </c>
      <c r="EP430" s="13">
        <v>0</v>
      </c>
      <c r="EQ430" s="13">
        <v>0</v>
      </c>
      <c r="ER430" s="13">
        <v>0</v>
      </c>
      <c r="ES430" s="13">
        <v>0</v>
      </c>
      <c r="ET430" s="13">
        <v>0</v>
      </c>
      <c r="EU430" s="13">
        <v>0</v>
      </c>
      <c r="EV430" s="13">
        <v>0</v>
      </c>
      <c r="EW430" s="13">
        <v>0</v>
      </c>
      <c r="EX430" s="13">
        <v>0</v>
      </c>
      <c r="EY430" s="13">
        <v>0</v>
      </c>
      <c r="EZ430" s="13">
        <v>0</v>
      </c>
      <c r="FA430" s="13">
        <v>0</v>
      </c>
      <c r="FB430" s="13">
        <v>0</v>
      </c>
      <c r="FC430" s="31">
        <f t="shared" si="61"/>
        <v>0</v>
      </c>
      <c r="FD430" s="32">
        <f t="shared" si="62"/>
        <v>0</v>
      </c>
    </row>
    <row r="431" spans="1:160" s="4" customFormat="1" ht="60" hidden="1" x14ac:dyDescent="0.25">
      <c r="A431" s="7" t="s">
        <v>593</v>
      </c>
      <c r="B431" s="7" t="s">
        <v>649</v>
      </c>
      <c r="C431" s="7" t="s">
        <v>1152</v>
      </c>
      <c r="D431" s="7" t="s">
        <v>591</v>
      </c>
      <c r="E431" s="7" t="s">
        <v>588</v>
      </c>
      <c r="F431" s="7">
        <v>100</v>
      </c>
      <c r="G431" s="20">
        <v>30</v>
      </c>
      <c r="H431" s="37"/>
      <c r="I431" s="11"/>
      <c r="J431" s="11"/>
      <c r="K431" s="11"/>
      <c r="L431" s="11"/>
      <c r="M431" s="11" t="s">
        <v>2022</v>
      </c>
      <c r="N431" s="11" t="s">
        <v>1976</v>
      </c>
      <c r="O431" s="11">
        <v>3502</v>
      </c>
      <c r="P431" s="11" t="s">
        <v>2047</v>
      </c>
      <c r="Q431" s="2" t="s">
        <v>10</v>
      </c>
      <c r="R431" s="2">
        <v>1</v>
      </c>
      <c r="S431" s="11">
        <v>1</v>
      </c>
      <c r="T431" s="12" t="s">
        <v>1612</v>
      </c>
      <c r="U431" s="12" t="s">
        <v>1613</v>
      </c>
      <c r="V431" s="11"/>
      <c r="W431" s="11"/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31">
        <f t="shared" si="55"/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31">
        <f t="shared" si="56"/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31">
        <f t="shared" si="57"/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9">
        <f t="shared" si="63"/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31">
        <f t="shared" si="58"/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31">
        <f t="shared" si="59"/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0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9">
        <f t="shared" si="60"/>
        <v>0</v>
      </c>
      <c r="EM431" s="13">
        <v>0</v>
      </c>
      <c r="EN431" s="13">
        <v>0</v>
      </c>
      <c r="EO431" s="13">
        <v>0</v>
      </c>
      <c r="EP431" s="13">
        <v>0</v>
      </c>
      <c r="EQ431" s="13">
        <v>0</v>
      </c>
      <c r="ER431" s="13">
        <v>0</v>
      </c>
      <c r="ES431" s="13">
        <v>0</v>
      </c>
      <c r="ET431" s="13">
        <v>0</v>
      </c>
      <c r="EU431" s="13">
        <v>0</v>
      </c>
      <c r="EV431" s="13">
        <v>0</v>
      </c>
      <c r="EW431" s="13">
        <v>0</v>
      </c>
      <c r="EX431" s="13">
        <v>0</v>
      </c>
      <c r="EY431" s="13">
        <v>0</v>
      </c>
      <c r="EZ431" s="13">
        <v>0</v>
      </c>
      <c r="FA431" s="13">
        <v>0</v>
      </c>
      <c r="FB431" s="13">
        <v>0</v>
      </c>
      <c r="FC431" s="31">
        <f t="shared" si="61"/>
        <v>0</v>
      </c>
      <c r="FD431" s="32">
        <f t="shared" si="62"/>
        <v>0</v>
      </c>
    </row>
    <row r="432" spans="1:160" customFormat="1" ht="75" hidden="1" x14ac:dyDescent="0.25">
      <c r="A432" s="6" t="s">
        <v>593</v>
      </c>
      <c r="B432" s="7" t="s">
        <v>649</v>
      </c>
      <c r="C432" s="6" t="s">
        <v>594</v>
      </c>
      <c r="D432" s="6" t="s">
        <v>596</v>
      </c>
      <c r="E432" s="6" t="s">
        <v>595</v>
      </c>
      <c r="F432" s="6">
        <v>5</v>
      </c>
      <c r="G432" s="19">
        <v>5</v>
      </c>
      <c r="H432" s="37"/>
      <c r="I432" s="8"/>
      <c r="J432" s="8"/>
      <c r="K432" s="8"/>
      <c r="L432" s="8"/>
      <c r="M432" s="8" t="s">
        <v>2022</v>
      </c>
      <c r="N432" s="8" t="s">
        <v>1976</v>
      </c>
      <c r="O432" s="8">
        <v>3502</v>
      </c>
      <c r="P432" s="8" t="s">
        <v>2047</v>
      </c>
      <c r="Q432" s="1" t="s">
        <v>597</v>
      </c>
      <c r="R432" s="1">
        <v>4</v>
      </c>
      <c r="S432" s="8">
        <v>1</v>
      </c>
      <c r="T432" s="10" t="s">
        <v>1613</v>
      </c>
      <c r="U432" s="10" t="s">
        <v>1614</v>
      </c>
      <c r="V432" s="8"/>
      <c r="W432" s="8"/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31">
        <f t="shared" si="55"/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  <c r="BE432" s="31">
        <f t="shared" si="56"/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0</v>
      </c>
      <c r="BR432" s="9">
        <v>0</v>
      </c>
      <c r="BS432" s="9">
        <v>0</v>
      </c>
      <c r="BT432" s="9">
        <v>0</v>
      </c>
      <c r="BU432" s="9">
        <v>0</v>
      </c>
      <c r="BV432" s="31">
        <f t="shared" si="57"/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0</v>
      </c>
      <c r="CC432" s="9">
        <v>0</v>
      </c>
      <c r="CD432" s="9">
        <v>0</v>
      </c>
      <c r="CE432" s="9">
        <v>0</v>
      </c>
      <c r="CF432" s="9">
        <v>0</v>
      </c>
      <c r="CG432" s="9">
        <v>0</v>
      </c>
      <c r="CH432" s="9">
        <v>0</v>
      </c>
      <c r="CI432" s="9">
        <v>0</v>
      </c>
      <c r="CJ432" s="9">
        <v>0</v>
      </c>
      <c r="CK432" s="9">
        <v>0</v>
      </c>
      <c r="CL432" s="9">
        <v>0</v>
      </c>
      <c r="CM432" s="9">
        <f t="shared" si="63"/>
        <v>0</v>
      </c>
      <c r="CN432" s="9">
        <v>0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9">
        <v>0</v>
      </c>
      <c r="DA432" s="9">
        <v>0</v>
      </c>
      <c r="DB432" s="9">
        <v>0</v>
      </c>
      <c r="DC432" s="9">
        <v>0</v>
      </c>
      <c r="DD432" s="31">
        <f t="shared" si="58"/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0</v>
      </c>
      <c r="DJ432" s="9">
        <v>0</v>
      </c>
      <c r="DK432" s="9">
        <v>0</v>
      </c>
      <c r="DL432" s="9">
        <v>0</v>
      </c>
      <c r="DM432" s="9">
        <v>0</v>
      </c>
      <c r="DN432" s="9">
        <v>0</v>
      </c>
      <c r="DO432" s="9">
        <v>0</v>
      </c>
      <c r="DP432" s="9">
        <v>0</v>
      </c>
      <c r="DQ432" s="9">
        <v>0</v>
      </c>
      <c r="DR432" s="9">
        <v>0</v>
      </c>
      <c r="DS432" s="9">
        <v>0</v>
      </c>
      <c r="DT432" s="9">
        <v>0</v>
      </c>
      <c r="DU432" s="31">
        <f t="shared" si="59"/>
        <v>0</v>
      </c>
      <c r="DV432" s="9">
        <v>0</v>
      </c>
      <c r="DW432" s="9">
        <v>0</v>
      </c>
      <c r="DX432" s="9">
        <v>0</v>
      </c>
      <c r="DY432" s="9">
        <v>0</v>
      </c>
      <c r="DZ432" s="9">
        <v>0</v>
      </c>
      <c r="EA432" s="9">
        <v>0</v>
      </c>
      <c r="EB432" s="9">
        <v>0</v>
      </c>
      <c r="EC432" s="9">
        <v>0</v>
      </c>
      <c r="ED432" s="9">
        <v>0</v>
      </c>
      <c r="EE432" s="9">
        <v>0</v>
      </c>
      <c r="EF432" s="9">
        <v>0</v>
      </c>
      <c r="EG432" s="9">
        <v>0</v>
      </c>
      <c r="EH432" s="9">
        <v>0</v>
      </c>
      <c r="EI432" s="9">
        <v>0</v>
      </c>
      <c r="EJ432" s="9">
        <v>0</v>
      </c>
      <c r="EK432" s="9">
        <v>0</v>
      </c>
      <c r="EL432" s="9">
        <f t="shared" si="60"/>
        <v>0</v>
      </c>
      <c r="EM432" s="9">
        <v>0</v>
      </c>
      <c r="EN432" s="9">
        <v>0</v>
      </c>
      <c r="EO432" s="9">
        <v>0</v>
      </c>
      <c r="EP432" s="9">
        <v>0</v>
      </c>
      <c r="EQ432" s="9">
        <v>0</v>
      </c>
      <c r="ER432" s="9">
        <v>0</v>
      </c>
      <c r="ES432" s="9">
        <v>0</v>
      </c>
      <c r="ET432" s="9">
        <v>0</v>
      </c>
      <c r="EU432" s="9">
        <v>0</v>
      </c>
      <c r="EV432" s="9">
        <v>0</v>
      </c>
      <c r="EW432" s="9">
        <v>0</v>
      </c>
      <c r="EX432" s="9">
        <v>0</v>
      </c>
      <c r="EY432" s="9">
        <v>0</v>
      </c>
      <c r="EZ432" s="9">
        <v>0</v>
      </c>
      <c r="FA432" s="9">
        <v>0</v>
      </c>
      <c r="FB432" s="9">
        <v>0</v>
      </c>
      <c r="FC432" s="31">
        <f t="shared" si="61"/>
        <v>0</v>
      </c>
      <c r="FD432" s="32">
        <f t="shared" si="62"/>
        <v>0</v>
      </c>
    </row>
    <row r="433" spans="1:160" customFormat="1" ht="60" hidden="1" x14ac:dyDescent="0.25">
      <c r="A433" s="6" t="s">
        <v>593</v>
      </c>
      <c r="B433" s="7" t="s">
        <v>649</v>
      </c>
      <c r="C433" s="6" t="s">
        <v>594</v>
      </c>
      <c r="D433" s="6" t="s">
        <v>596</v>
      </c>
      <c r="E433" s="6" t="s">
        <v>595</v>
      </c>
      <c r="F433" s="6">
        <v>5</v>
      </c>
      <c r="G433" s="19">
        <v>5</v>
      </c>
      <c r="H433" s="37"/>
      <c r="I433" s="8"/>
      <c r="J433" s="8"/>
      <c r="K433" s="8"/>
      <c r="L433" s="8"/>
      <c r="M433" s="8" t="s">
        <v>2022</v>
      </c>
      <c r="N433" s="8" t="s">
        <v>1976</v>
      </c>
      <c r="O433" s="8">
        <v>3502</v>
      </c>
      <c r="P433" s="8" t="s">
        <v>2047</v>
      </c>
      <c r="Q433" s="1" t="s">
        <v>598</v>
      </c>
      <c r="R433" s="1">
        <v>1</v>
      </c>
      <c r="S433" s="8">
        <v>1</v>
      </c>
      <c r="T433" s="10" t="s">
        <v>1614</v>
      </c>
      <c r="U433" s="10" t="s">
        <v>1615</v>
      </c>
      <c r="V433" s="8"/>
      <c r="W433" s="8"/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31">
        <f t="shared" si="55"/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31">
        <f t="shared" si="56"/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0</v>
      </c>
      <c r="BR433" s="9">
        <v>0</v>
      </c>
      <c r="BS433" s="9">
        <v>0</v>
      </c>
      <c r="BT433" s="9">
        <v>0</v>
      </c>
      <c r="BU433" s="9">
        <v>0</v>
      </c>
      <c r="BV433" s="31">
        <f t="shared" si="57"/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v>0</v>
      </c>
      <c r="CE433" s="9">
        <v>0</v>
      </c>
      <c r="CF433" s="9">
        <v>0</v>
      </c>
      <c r="CG433" s="9">
        <v>0</v>
      </c>
      <c r="CH433" s="9">
        <v>0</v>
      </c>
      <c r="CI433" s="9">
        <v>0</v>
      </c>
      <c r="CJ433" s="9">
        <v>0</v>
      </c>
      <c r="CK433" s="9">
        <v>0</v>
      </c>
      <c r="CL433" s="9">
        <v>0</v>
      </c>
      <c r="CM433" s="9">
        <f t="shared" si="63"/>
        <v>0</v>
      </c>
      <c r="CN433" s="9">
        <v>0</v>
      </c>
      <c r="CO433" s="9">
        <v>0</v>
      </c>
      <c r="CP433" s="9">
        <v>0</v>
      </c>
      <c r="CQ433" s="9">
        <v>0</v>
      </c>
      <c r="CR433" s="9">
        <v>0</v>
      </c>
      <c r="CS433" s="9">
        <v>0</v>
      </c>
      <c r="CT433" s="9">
        <v>0</v>
      </c>
      <c r="CU433" s="9">
        <v>0</v>
      </c>
      <c r="CV433" s="9">
        <v>0</v>
      </c>
      <c r="CW433" s="9">
        <v>0</v>
      </c>
      <c r="CX433" s="9">
        <v>0</v>
      </c>
      <c r="CY433" s="9">
        <v>0</v>
      </c>
      <c r="CZ433" s="9">
        <v>0</v>
      </c>
      <c r="DA433" s="9">
        <v>0</v>
      </c>
      <c r="DB433" s="9">
        <v>0</v>
      </c>
      <c r="DC433" s="9">
        <v>0</v>
      </c>
      <c r="DD433" s="31">
        <f t="shared" si="58"/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0</v>
      </c>
      <c r="DS433" s="9">
        <v>0</v>
      </c>
      <c r="DT433" s="9">
        <v>0</v>
      </c>
      <c r="DU433" s="31">
        <f t="shared" si="59"/>
        <v>0</v>
      </c>
      <c r="DV433" s="9">
        <v>0</v>
      </c>
      <c r="DW433" s="9">
        <v>0</v>
      </c>
      <c r="DX433" s="9">
        <v>0</v>
      </c>
      <c r="DY433" s="9">
        <v>0</v>
      </c>
      <c r="DZ433" s="9">
        <v>0</v>
      </c>
      <c r="EA433" s="9">
        <v>0</v>
      </c>
      <c r="EB433" s="9">
        <v>0</v>
      </c>
      <c r="EC433" s="9">
        <v>0</v>
      </c>
      <c r="ED433" s="9">
        <v>0</v>
      </c>
      <c r="EE433" s="9">
        <v>0</v>
      </c>
      <c r="EF433" s="9">
        <v>0</v>
      </c>
      <c r="EG433" s="9">
        <v>0</v>
      </c>
      <c r="EH433" s="9">
        <v>0</v>
      </c>
      <c r="EI433" s="9">
        <v>0</v>
      </c>
      <c r="EJ433" s="9">
        <v>0</v>
      </c>
      <c r="EK433" s="9">
        <v>0</v>
      </c>
      <c r="EL433" s="9">
        <f t="shared" si="60"/>
        <v>0</v>
      </c>
      <c r="EM433" s="9">
        <v>0</v>
      </c>
      <c r="EN433" s="9">
        <v>0</v>
      </c>
      <c r="EO433" s="9">
        <v>0</v>
      </c>
      <c r="EP433" s="9">
        <v>0</v>
      </c>
      <c r="EQ433" s="9">
        <v>0</v>
      </c>
      <c r="ER433" s="9">
        <v>0</v>
      </c>
      <c r="ES433" s="9">
        <v>0</v>
      </c>
      <c r="ET433" s="9">
        <v>0</v>
      </c>
      <c r="EU433" s="9">
        <v>0</v>
      </c>
      <c r="EV433" s="9">
        <v>0</v>
      </c>
      <c r="EW433" s="9">
        <v>0</v>
      </c>
      <c r="EX433" s="9">
        <v>0</v>
      </c>
      <c r="EY433" s="9">
        <v>0</v>
      </c>
      <c r="EZ433" s="9">
        <v>0</v>
      </c>
      <c r="FA433" s="9">
        <v>0</v>
      </c>
      <c r="FB433" s="9">
        <v>0</v>
      </c>
      <c r="FC433" s="31">
        <f t="shared" si="61"/>
        <v>0</v>
      </c>
      <c r="FD433" s="32">
        <f t="shared" si="62"/>
        <v>0</v>
      </c>
    </row>
    <row r="434" spans="1:160" customFormat="1" ht="75" hidden="1" x14ac:dyDescent="0.25">
      <c r="A434" s="6" t="s">
        <v>593</v>
      </c>
      <c r="B434" s="7" t="s">
        <v>649</v>
      </c>
      <c r="C434" s="6" t="s">
        <v>594</v>
      </c>
      <c r="D434" s="6" t="s">
        <v>596</v>
      </c>
      <c r="E434" s="6" t="s">
        <v>595</v>
      </c>
      <c r="F434" s="6">
        <v>5</v>
      </c>
      <c r="G434" s="19">
        <v>5</v>
      </c>
      <c r="H434" s="37"/>
      <c r="I434" s="8"/>
      <c r="J434" s="8"/>
      <c r="K434" s="8"/>
      <c r="L434" s="8"/>
      <c r="M434" s="8" t="s">
        <v>2022</v>
      </c>
      <c r="N434" s="8" t="s">
        <v>1976</v>
      </c>
      <c r="O434" s="8">
        <v>3502</v>
      </c>
      <c r="P434" s="8" t="s">
        <v>2047</v>
      </c>
      <c r="Q434" s="1" t="s">
        <v>599</v>
      </c>
      <c r="R434" s="1">
        <v>4</v>
      </c>
      <c r="S434" s="8">
        <v>2</v>
      </c>
      <c r="T434" s="10" t="s">
        <v>1615</v>
      </c>
      <c r="U434" s="10" t="s">
        <v>1616</v>
      </c>
      <c r="V434" s="8"/>
      <c r="W434" s="8"/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31">
        <f t="shared" si="55"/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  <c r="BE434" s="31">
        <f t="shared" si="56"/>
        <v>0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0</v>
      </c>
      <c r="BR434" s="9">
        <v>0</v>
      </c>
      <c r="BS434" s="9">
        <v>0</v>
      </c>
      <c r="BT434" s="9">
        <v>0</v>
      </c>
      <c r="BU434" s="9">
        <v>0</v>
      </c>
      <c r="BV434" s="31">
        <f t="shared" si="57"/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v>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f t="shared" si="63"/>
        <v>0</v>
      </c>
      <c r="CN434" s="9">
        <v>0</v>
      </c>
      <c r="CO434" s="9">
        <v>0</v>
      </c>
      <c r="CP434" s="9">
        <v>0</v>
      </c>
      <c r="CQ434" s="9">
        <v>0</v>
      </c>
      <c r="CR434" s="9">
        <v>0</v>
      </c>
      <c r="CS434" s="9">
        <v>0</v>
      </c>
      <c r="CT434" s="9">
        <v>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0</v>
      </c>
      <c r="DD434" s="31">
        <f t="shared" si="58"/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0</v>
      </c>
      <c r="DJ434" s="9">
        <v>0</v>
      </c>
      <c r="DK434" s="9">
        <v>0</v>
      </c>
      <c r="DL434" s="9">
        <v>0</v>
      </c>
      <c r="DM434" s="9">
        <v>0</v>
      </c>
      <c r="DN434" s="9">
        <v>0</v>
      </c>
      <c r="DO434" s="9">
        <v>0</v>
      </c>
      <c r="DP434" s="9">
        <v>0</v>
      </c>
      <c r="DQ434" s="9">
        <v>0</v>
      </c>
      <c r="DR434" s="9">
        <v>0</v>
      </c>
      <c r="DS434" s="9">
        <v>0</v>
      </c>
      <c r="DT434" s="9">
        <v>0</v>
      </c>
      <c r="DU434" s="31">
        <f t="shared" si="59"/>
        <v>0</v>
      </c>
      <c r="DV434" s="9">
        <v>0</v>
      </c>
      <c r="DW434" s="9">
        <v>0</v>
      </c>
      <c r="DX434" s="9">
        <v>0</v>
      </c>
      <c r="DY434" s="9">
        <v>0</v>
      </c>
      <c r="DZ434" s="9">
        <v>0</v>
      </c>
      <c r="EA434" s="9">
        <v>0</v>
      </c>
      <c r="EB434" s="9">
        <v>0</v>
      </c>
      <c r="EC434" s="9">
        <v>0</v>
      </c>
      <c r="ED434" s="9">
        <v>0</v>
      </c>
      <c r="EE434" s="9">
        <v>0</v>
      </c>
      <c r="EF434" s="9">
        <v>0</v>
      </c>
      <c r="EG434" s="9">
        <v>0</v>
      </c>
      <c r="EH434" s="9">
        <v>0</v>
      </c>
      <c r="EI434" s="9">
        <v>0</v>
      </c>
      <c r="EJ434" s="9">
        <v>0</v>
      </c>
      <c r="EK434" s="9">
        <v>0</v>
      </c>
      <c r="EL434" s="9">
        <f t="shared" si="60"/>
        <v>0</v>
      </c>
      <c r="EM434" s="9">
        <v>0</v>
      </c>
      <c r="EN434" s="9">
        <v>0</v>
      </c>
      <c r="EO434" s="9">
        <v>0</v>
      </c>
      <c r="EP434" s="9">
        <v>0</v>
      </c>
      <c r="EQ434" s="9">
        <v>0</v>
      </c>
      <c r="ER434" s="9">
        <v>0</v>
      </c>
      <c r="ES434" s="9">
        <v>0</v>
      </c>
      <c r="ET434" s="9">
        <v>0</v>
      </c>
      <c r="EU434" s="9">
        <v>0</v>
      </c>
      <c r="EV434" s="9">
        <v>0</v>
      </c>
      <c r="EW434" s="9">
        <v>0</v>
      </c>
      <c r="EX434" s="9">
        <v>0</v>
      </c>
      <c r="EY434" s="9">
        <v>0</v>
      </c>
      <c r="EZ434" s="9">
        <v>0</v>
      </c>
      <c r="FA434" s="9">
        <v>0</v>
      </c>
      <c r="FB434" s="9">
        <v>0</v>
      </c>
      <c r="FC434" s="31">
        <f t="shared" si="61"/>
        <v>0</v>
      </c>
      <c r="FD434" s="32">
        <f t="shared" si="62"/>
        <v>0</v>
      </c>
    </row>
    <row r="435" spans="1:160" customFormat="1" ht="45" hidden="1" x14ac:dyDescent="0.25">
      <c r="A435" s="6" t="s">
        <v>593</v>
      </c>
      <c r="B435" s="7" t="s">
        <v>649</v>
      </c>
      <c r="C435" s="6" t="s">
        <v>594</v>
      </c>
      <c r="D435" s="6" t="s">
        <v>596</v>
      </c>
      <c r="E435" s="6" t="s">
        <v>595</v>
      </c>
      <c r="F435" s="6">
        <v>5</v>
      </c>
      <c r="G435" s="19">
        <v>5</v>
      </c>
      <c r="H435" s="37"/>
      <c r="I435" s="8"/>
      <c r="J435" s="8"/>
      <c r="K435" s="8"/>
      <c r="L435" s="8"/>
      <c r="M435" s="8" t="s">
        <v>2022</v>
      </c>
      <c r="N435" s="8" t="s">
        <v>1976</v>
      </c>
      <c r="O435" s="8">
        <v>3502</v>
      </c>
      <c r="P435" s="8" t="s">
        <v>2047</v>
      </c>
      <c r="Q435" s="1" t="s">
        <v>600</v>
      </c>
      <c r="R435" s="1">
        <v>10</v>
      </c>
      <c r="S435" s="8">
        <v>4</v>
      </c>
      <c r="T435" s="10" t="s">
        <v>1616</v>
      </c>
      <c r="U435" s="10" t="s">
        <v>1617</v>
      </c>
      <c r="V435" s="8"/>
      <c r="W435" s="8"/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31">
        <f t="shared" si="55"/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0</v>
      </c>
      <c r="BE435" s="31">
        <f t="shared" si="56"/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31">
        <f t="shared" si="57"/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f t="shared" si="63"/>
        <v>0</v>
      </c>
      <c r="CN435" s="9">
        <v>0</v>
      </c>
      <c r="CO435" s="9">
        <v>0</v>
      </c>
      <c r="CP435" s="9">
        <v>0</v>
      </c>
      <c r="CQ435" s="9">
        <v>0</v>
      </c>
      <c r="CR435" s="9">
        <v>0</v>
      </c>
      <c r="CS435" s="9">
        <v>0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31">
        <f t="shared" si="58"/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31">
        <f t="shared" si="59"/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9">
        <v>0</v>
      </c>
      <c r="EB435" s="9">
        <v>0</v>
      </c>
      <c r="EC435" s="9">
        <v>0</v>
      </c>
      <c r="ED435" s="9">
        <v>0</v>
      </c>
      <c r="EE435" s="9">
        <v>0</v>
      </c>
      <c r="EF435" s="9">
        <v>0</v>
      </c>
      <c r="EG435" s="9">
        <v>0</v>
      </c>
      <c r="EH435" s="9">
        <v>0</v>
      </c>
      <c r="EI435" s="9">
        <v>0</v>
      </c>
      <c r="EJ435" s="9">
        <v>0</v>
      </c>
      <c r="EK435" s="9">
        <v>0</v>
      </c>
      <c r="EL435" s="9">
        <f t="shared" si="60"/>
        <v>0</v>
      </c>
      <c r="EM435" s="9">
        <v>0</v>
      </c>
      <c r="EN435" s="9">
        <v>0</v>
      </c>
      <c r="EO435" s="9">
        <v>0</v>
      </c>
      <c r="EP435" s="9">
        <v>0</v>
      </c>
      <c r="EQ435" s="9">
        <v>0</v>
      </c>
      <c r="ER435" s="9">
        <v>0</v>
      </c>
      <c r="ES435" s="9">
        <v>0</v>
      </c>
      <c r="ET435" s="9">
        <v>0</v>
      </c>
      <c r="EU435" s="9">
        <v>0</v>
      </c>
      <c r="EV435" s="9">
        <v>0</v>
      </c>
      <c r="EW435" s="9">
        <v>0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31">
        <f t="shared" si="61"/>
        <v>0</v>
      </c>
      <c r="FD435" s="32">
        <f t="shared" si="62"/>
        <v>0</v>
      </c>
    </row>
    <row r="436" spans="1:160" customFormat="1" ht="45" hidden="1" x14ac:dyDescent="0.25">
      <c r="A436" s="6" t="s">
        <v>593</v>
      </c>
      <c r="B436" s="7" t="s">
        <v>649</v>
      </c>
      <c r="C436" s="6" t="s">
        <v>594</v>
      </c>
      <c r="D436" s="6" t="s">
        <v>596</v>
      </c>
      <c r="E436" s="6" t="s">
        <v>595</v>
      </c>
      <c r="F436" s="6">
        <v>5</v>
      </c>
      <c r="G436" s="19">
        <v>5</v>
      </c>
      <c r="H436" s="37"/>
      <c r="I436" s="8"/>
      <c r="J436" s="8"/>
      <c r="K436" s="8"/>
      <c r="L436" s="8"/>
      <c r="M436" s="8" t="s">
        <v>2022</v>
      </c>
      <c r="N436" s="8" t="s">
        <v>1976</v>
      </c>
      <c r="O436" s="8">
        <v>3502</v>
      </c>
      <c r="P436" s="8" t="s">
        <v>2047</v>
      </c>
      <c r="Q436" s="1" t="s">
        <v>601</v>
      </c>
      <c r="R436" s="1">
        <v>72</v>
      </c>
      <c r="S436" s="8">
        <v>20</v>
      </c>
      <c r="T436" s="10" t="s">
        <v>1617</v>
      </c>
      <c r="U436" s="10" t="s">
        <v>1618</v>
      </c>
      <c r="V436" s="8"/>
      <c r="W436" s="8"/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31">
        <f t="shared" si="55"/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  <c r="BE436" s="31">
        <f t="shared" si="56"/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0</v>
      </c>
      <c r="BT436" s="9">
        <v>0</v>
      </c>
      <c r="BU436" s="9">
        <v>0</v>
      </c>
      <c r="BV436" s="31">
        <f t="shared" si="57"/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v>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f t="shared" si="63"/>
        <v>0</v>
      </c>
      <c r="CN436" s="9">
        <v>0</v>
      </c>
      <c r="CO436" s="9">
        <v>0</v>
      </c>
      <c r="CP436" s="9">
        <v>0</v>
      </c>
      <c r="CQ436" s="9">
        <v>0</v>
      </c>
      <c r="CR436" s="9">
        <v>0</v>
      </c>
      <c r="CS436" s="9">
        <v>0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31">
        <f t="shared" si="58"/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0</v>
      </c>
      <c r="DJ436" s="9">
        <v>0</v>
      </c>
      <c r="DK436" s="9">
        <v>0</v>
      </c>
      <c r="DL436" s="9">
        <v>0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31">
        <f t="shared" si="59"/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9">
        <v>0</v>
      </c>
      <c r="EB436" s="9">
        <v>0</v>
      </c>
      <c r="EC436" s="9">
        <v>0</v>
      </c>
      <c r="ED436" s="9">
        <v>0</v>
      </c>
      <c r="EE436" s="9">
        <v>0</v>
      </c>
      <c r="EF436" s="9">
        <v>0</v>
      </c>
      <c r="EG436" s="9">
        <v>0</v>
      </c>
      <c r="EH436" s="9">
        <v>0</v>
      </c>
      <c r="EI436" s="9">
        <v>0</v>
      </c>
      <c r="EJ436" s="9">
        <v>0</v>
      </c>
      <c r="EK436" s="9">
        <v>0</v>
      </c>
      <c r="EL436" s="9">
        <f t="shared" si="60"/>
        <v>0</v>
      </c>
      <c r="EM436" s="9">
        <v>0</v>
      </c>
      <c r="EN436" s="9">
        <v>0</v>
      </c>
      <c r="EO436" s="9">
        <v>0</v>
      </c>
      <c r="EP436" s="9">
        <v>0</v>
      </c>
      <c r="EQ436" s="9">
        <v>0</v>
      </c>
      <c r="ER436" s="9">
        <v>0</v>
      </c>
      <c r="ES436" s="9">
        <v>0</v>
      </c>
      <c r="ET436" s="9">
        <v>0</v>
      </c>
      <c r="EU436" s="9">
        <v>0</v>
      </c>
      <c r="EV436" s="9">
        <v>0</v>
      </c>
      <c r="EW436" s="9">
        <v>0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31">
        <f t="shared" si="61"/>
        <v>0</v>
      </c>
      <c r="FD436" s="32">
        <f t="shared" si="62"/>
        <v>0</v>
      </c>
    </row>
    <row r="437" spans="1:160" customFormat="1" ht="45" hidden="1" x14ac:dyDescent="0.25">
      <c r="A437" s="6" t="s">
        <v>593</v>
      </c>
      <c r="B437" s="7" t="s">
        <v>649</v>
      </c>
      <c r="C437" s="6" t="s">
        <v>594</v>
      </c>
      <c r="D437" s="6" t="s">
        <v>596</v>
      </c>
      <c r="E437" s="6" t="s">
        <v>595</v>
      </c>
      <c r="F437" s="6">
        <v>5</v>
      </c>
      <c r="G437" s="19">
        <v>5</v>
      </c>
      <c r="H437" s="37"/>
      <c r="I437" s="8"/>
      <c r="J437" s="8"/>
      <c r="K437" s="8"/>
      <c r="L437" s="8"/>
      <c r="M437" s="8" t="s">
        <v>2022</v>
      </c>
      <c r="N437" s="8" t="s">
        <v>1976</v>
      </c>
      <c r="O437" s="8">
        <v>3502</v>
      </c>
      <c r="P437" s="8" t="s">
        <v>2047</v>
      </c>
      <c r="Q437" s="1" t="s">
        <v>602</v>
      </c>
      <c r="R437" s="1">
        <v>1</v>
      </c>
      <c r="S437" s="8">
        <v>1</v>
      </c>
      <c r="T437" s="10" t="s">
        <v>1618</v>
      </c>
      <c r="U437" s="10" t="s">
        <v>1619</v>
      </c>
      <c r="V437" s="8"/>
      <c r="W437" s="8"/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31">
        <f t="shared" si="55"/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31">
        <f t="shared" si="56"/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31">
        <f t="shared" si="57"/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f t="shared" si="63"/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31">
        <f t="shared" si="58"/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31">
        <f t="shared" si="59"/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9">
        <v>0</v>
      </c>
      <c r="EB437" s="9">
        <v>0</v>
      </c>
      <c r="EC437" s="9">
        <v>0</v>
      </c>
      <c r="ED437" s="9">
        <v>0</v>
      </c>
      <c r="EE437" s="9">
        <v>0</v>
      </c>
      <c r="EF437" s="9">
        <v>0</v>
      </c>
      <c r="EG437" s="9">
        <v>0</v>
      </c>
      <c r="EH437" s="9">
        <v>0</v>
      </c>
      <c r="EI437" s="9">
        <v>0</v>
      </c>
      <c r="EJ437" s="9">
        <v>0</v>
      </c>
      <c r="EK437" s="9">
        <v>0</v>
      </c>
      <c r="EL437" s="9">
        <f t="shared" si="60"/>
        <v>0</v>
      </c>
      <c r="EM437" s="9">
        <v>0</v>
      </c>
      <c r="EN437" s="9">
        <v>0</v>
      </c>
      <c r="EO437" s="9">
        <v>0</v>
      </c>
      <c r="EP437" s="9">
        <v>0</v>
      </c>
      <c r="EQ437" s="9">
        <v>0</v>
      </c>
      <c r="ER437" s="9">
        <v>0</v>
      </c>
      <c r="ES437" s="9">
        <v>0</v>
      </c>
      <c r="ET437" s="9">
        <v>0</v>
      </c>
      <c r="EU437" s="9">
        <v>0</v>
      </c>
      <c r="EV437" s="9">
        <v>0</v>
      </c>
      <c r="EW437" s="9">
        <v>0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31">
        <f t="shared" si="61"/>
        <v>0</v>
      </c>
      <c r="FD437" s="32">
        <f t="shared" si="62"/>
        <v>0</v>
      </c>
    </row>
    <row r="438" spans="1:160" customFormat="1" ht="45" hidden="1" x14ac:dyDescent="0.25">
      <c r="A438" s="6" t="s">
        <v>593</v>
      </c>
      <c r="B438" s="7" t="s">
        <v>649</v>
      </c>
      <c r="C438" s="6" t="s">
        <v>594</v>
      </c>
      <c r="D438" s="6" t="s">
        <v>603</v>
      </c>
      <c r="E438" s="6" t="s">
        <v>595</v>
      </c>
      <c r="F438" s="6">
        <v>5</v>
      </c>
      <c r="G438" s="19">
        <v>5</v>
      </c>
      <c r="H438" s="37"/>
      <c r="I438" s="8"/>
      <c r="J438" s="8"/>
      <c r="K438" s="8"/>
      <c r="L438" s="8"/>
      <c r="M438" s="8" t="s">
        <v>2022</v>
      </c>
      <c r="N438" s="8" t="s">
        <v>1976</v>
      </c>
      <c r="O438" s="8">
        <v>3502</v>
      </c>
      <c r="P438" s="8" t="s">
        <v>2047</v>
      </c>
      <c r="Q438" s="1" t="s">
        <v>604</v>
      </c>
      <c r="R438" s="1">
        <v>10</v>
      </c>
      <c r="S438" s="8">
        <v>3</v>
      </c>
      <c r="T438" s="10" t="s">
        <v>1619</v>
      </c>
      <c r="U438" s="10" t="s">
        <v>1620</v>
      </c>
      <c r="V438" s="8"/>
      <c r="W438" s="8"/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31">
        <f t="shared" si="55"/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  <c r="BE438" s="31">
        <f t="shared" si="56"/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31">
        <f t="shared" si="57"/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f t="shared" si="63"/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31">
        <f t="shared" si="58"/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31">
        <f t="shared" si="59"/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9">
        <v>0</v>
      </c>
      <c r="EB438" s="9">
        <v>0</v>
      </c>
      <c r="EC438" s="9">
        <v>0</v>
      </c>
      <c r="ED438" s="9">
        <v>0</v>
      </c>
      <c r="EE438" s="9">
        <v>0</v>
      </c>
      <c r="EF438" s="9">
        <v>0</v>
      </c>
      <c r="EG438" s="9">
        <v>0</v>
      </c>
      <c r="EH438" s="9">
        <v>0</v>
      </c>
      <c r="EI438" s="9">
        <v>0</v>
      </c>
      <c r="EJ438" s="9">
        <v>0</v>
      </c>
      <c r="EK438" s="9">
        <v>0</v>
      </c>
      <c r="EL438" s="9">
        <f t="shared" si="60"/>
        <v>0</v>
      </c>
      <c r="EM438" s="9">
        <v>0</v>
      </c>
      <c r="EN438" s="9">
        <v>0</v>
      </c>
      <c r="EO438" s="9">
        <v>0</v>
      </c>
      <c r="EP438" s="9">
        <v>0</v>
      </c>
      <c r="EQ438" s="9">
        <v>0</v>
      </c>
      <c r="ER438" s="9">
        <v>0</v>
      </c>
      <c r="ES438" s="9">
        <v>0</v>
      </c>
      <c r="ET438" s="9">
        <v>0</v>
      </c>
      <c r="EU438" s="9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31">
        <f t="shared" si="61"/>
        <v>0</v>
      </c>
      <c r="FD438" s="32">
        <f t="shared" si="62"/>
        <v>0</v>
      </c>
    </row>
    <row r="439" spans="1:160" customFormat="1" ht="45" hidden="1" x14ac:dyDescent="0.25">
      <c r="A439" s="6" t="s">
        <v>593</v>
      </c>
      <c r="B439" s="7" t="s">
        <v>649</v>
      </c>
      <c r="C439" s="6" t="s">
        <v>594</v>
      </c>
      <c r="D439" s="6" t="s">
        <v>603</v>
      </c>
      <c r="E439" s="6" t="s">
        <v>595</v>
      </c>
      <c r="F439" s="6">
        <v>5</v>
      </c>
      <c r="G439" s="19">
        <v>5</v>
      </c>
      <c r="H439" s="37"/>
      <c r="I439" s="8"/>
      <c r="J439" s="8"/>
      <c r="K439" s="8"/>
      <c r="L439" s="8"/>
      <c r="M439" s="8" t="s">
        <v>2022</v>
      </c>
      <c r="N439" s="8" t="s">
        <v>1976</v>
      </c>
      <c r="O439" s="8">
        <v>3502</v>
      </c>
      <c r="P439" s="8" t="s">
        <v>2047</v>
      </c>
      <c r="Q439" s="1" t="s">
        <v>605</v>
      </c>
      <c r="R439" s="1">
        <v>80</v>
      </c>
      <c r="S439" s="8">
        <v>20</v>
      </c>
      <c r="T439" s="10" t="s">
        <v>1620</v>
      </c>
      <c r="U439" s="10" t="s">
        <v>1621</v>
      </c>
      <c r="V439" s="8"/>
      <c r="W439" s="8"/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31">
        <f t="shared" si="55"/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  <c r="BE439" s="31">
        <f t="shared" si="56"/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31">
        <f t="shared" si="57"/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f t="shared" si="63"/>
        <v>0</v>
      </c>
      <c r="CN439" s="9">
        <v>0</v>
      </c>
      <c r="CO439" s="9">
        <v>0</v>
      </c>
      <c r="CP439" s="9">
        <v>0</v>
      </c>
      <c r="CQ439" s="9">
        <v>0</v>
      </c>
      <c r="CR439" s="9">
        <v>0</v>
      </c>
      <c r="CS439" s="9">
        <v>0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31">
        <f t="shared" si="58"/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31">
        <f t="shared" si="59"/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9">
        <v>0</v>
      </c>
      <c r="EB439" s="9">
        <v>0</v>
      </c>
      <c r="EC439" s="9">
        <v>0</v>
      </c>
      <c r="ED439" s="9">
        <v>0</v>
      </c>
      <c r="EE439" s="9">
        <v>0</v>
      </c>
      <c r="EF439" s="9">
        <v>0</v>
      </c>
      <c r="EG439" s="9">
        <v>0</v>
      </c>
      <c r="EH439" s="9">
        <v>0</v>
      </c>
      <c r="EI439" s="9">
        <v>0</v>
      </c>
      <c r="EJ439" s="9">
        <v>0</v>
      </c>
      <c r="EK439" s="9">
        <v>0</v>
      </c>
      <c r="EL439" s="9">
        <f t="shared" si="60"/>
        <v>0</v>
      </c>
      <c r="EM439" s="9">
        <v>0</v>
      </c>
      <c r="EN439" s="9">
        <v>0</v>
      </c>
      <c r="EO439" s="9">
        <v>0</v>
      </c>
      <c r="EP439" s="9">
        <v>0</v>
      </c>
      <c r="EQ439" s="9">
        <v>0</v>
      </c>
      <c r="ER439" s="9">
        <v>0</v>
      </c>
      <c r="ES439" s="9">
        <v>0</v>
      </c>
      <c r="ET439" s="9">
        <v>0</v>
      </c>
      <c r="EU439" s="9">
        <v>0</v>
      </c>
      <c r="EV439" s="9">
        <v>0</v>
      </c>
      <c r="EW439" s="9">
        <v>0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31">
        <f t="shared" si="61"/>
        <v>0</v>
      </c>
      <c r="FD439" s="32">
        <f t="shared" si="62"/>
        <v>0</v>
      </c>
    </row>
    <row r="440" spans="1:160" customFormat="1" ht="45" hidden="1" x14ac:dyDescent="0.25">
      <c r="A440" s="6" t="s">
        <v>593</v>
      </c>
      <c r="B440" s="7" t="s">
        <v>649</v>
      </c>
      <c r="C440" s="6" t="s">
        <v>594</v>
      </c>
      <c r="D440" s="6" t="s">
        <v>603</v>
      </c>
      <c r="E440" s="6" t="s">
        <v>595</v>
      </c>
      <c r="F440" s="6">
        <v>5</v>
      </c>
      <c r="G440" s="19">
        <v>5</v>
      </c>
      <c r="H440" s="37"/>
      <c r="I440" s="8"/>
      <c r="J440" s="8"/>
      <c r="K440" s="8"/>
      <c r="L440" s="8"/>
      <c r="M440" s="8" t="s">
        <v>2022</v>
      </c>
      <c r="N440" s="8" t="s">
        <v>1976</v>
      </c>
      <c r="O440" s="8">
        <v>3502</v>
      </c>
      <c r="P440" s="8" t="s">
        <v>2047</v>
      </c>
      <c r="Q440" s="1" t="s">
        <v>606</v>
      </c>
      <c r="R440" s="1">
        <v>25</v>
      </c>
      <c r="S440" s="8">
        <v>8</v>
      </c>
      <c r="T440" s="10" t="s">
        <v>1621</v>
      </c>
      <c r="U440" s="10" t="s">
        <v>1622</v>
      </c>
      <c r="V440" s="8"/>
      <c r="W440" s="8"/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31">
        <f t="shared" si="55"/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31">
        <f t="shared" si="56"/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31">
        <f t="shared" si="57"/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f t="shared" si="63"/>
        <v>0</v>
      </c>
      <c r="CN440" s="9">
        <v>0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31">
        <f t="shared" si="58"/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31">
        <f t="shared" si="59"/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9">
        <v>0</v>
      </c>
      <c r="EB440" s="9">
        <v>0</v>
      </c>
      <c r="EC440" s="9">
        <v>0</v>
      </c>
      <c r="ED440" s="9">
        <v>0</v>
      </c>
      <c r="EE440" s="9">
        <v>0</v>
      </c>
      <c r="EF440" s="9">
        <v>0</v>
      </c>
      <c r="EG440" s="9">
        <v>0</v>
      </c>
      <c r="EH440" s="9">
        <v>0</v>
      </c>
      <c r="EI440" s="9">
        <v>0</v>
      </c>
      <c r="EJ440" s="9">
        <v>0</v>
      </c>
      <c r="EK440" s="9">
        <v>0</v>
      </c>
      <c r="EL440" s="9">
        <f t="shared" si="60"/>
        <v>0</v>
      </c>
      <c r="EM440" s="9">
        <v>0</v>
      </c>
      <c r="EN440" s="9">
        <v>0</v>
      </c>
      <c r="EO440" s="9">
        <v>0</v>
      </c>
      <c r="EP440" s="9">
        <v>0</v>
      </c>
      <c r="EQ440" s="9">
        <v>0</v>
      </c>
      <c r="ER440" s="9">
        <v>0</v>
      </c>
      <c r="ES440" s="9">
        <v>0</v>
      </c>
      <c r="ET440" s="9">
        <v>0</v>
      </c>
      <c r="EU440" s="9">
        <v>0</v>
      </c>
      <c r="EV440" s="9">
        <v>0</v>
      </c>
      <c r="EW440" s="9">
        <v>0</v>
      </c>
      <c r="EX440" s="9">
        <v>0</v>
      </c>
      <c r="EY440" s="9">
        <v>0</v>
      </c>
      <c r="EZ440" s="9">
        <v>0</v>
      </c>
      <c r="FA440" s="9">
        <v>0</v>
      </c>
      <c r="FB440" s="9">
        <v>0</v>
      </c>
      <c r="FC440" s="31">
        <f t="shared" si="61"/>
        <v>0</v>
      </c>
      <c r="FD440" s="32">
        <f t="shared" si="62"/>
        <v>0</v>
      </c>
    </row>
    <row r="441" spans="1:160" customFormat="1" ht="45" hidden="1" x14ac:dyDescent="0.25">
      <c r="A441" s="6" t="s">
        <v>593</v>
      </c>
      <c r="B441" s="7" t="s">
        <v>649</v>
      </c>
      <c r="C441" s="6" t="s">
        <v>594</v>
      </c>
      <c r="D441" s="6" t="s">
        <v>607</v>
      </c>
      <c r="E441" s="6" t="s">
        <v>595</v>
      </c>
      <c r="F441" s="6">
        <v>5</v>
      </c>
      <c r="G441" s="19">
        <v>5</v>
      </c>
      <c r="H441" s="37"/>
      <c r="I441" s="8"/>
      <c r="J441" s="8"/>
      <c r="K441" s="8"/>
      <c r="L441" s="8"/>
      <c r="M441" s="8" t="s">
        <v>2022</v>
      </c>
      <c r="N441" s="8" t="s">
        <v>1976</v>
      </c>
      <c r="O441" s="8">
        <v>3502</v>
      </c>
      <c r="P441" s="8" t="s">
        <v>2047</v>
      </c>
      <c r="Q441" s="1" t="s">
        <v>608</v>
      </c>
      <c r="R441" s="1">
        <v>10</v>
      </c>
      <c r="S441" s="8">
        <v>3</v>
      </c>
      <c r="T441" s="10" t="s">
        <v>1622</v>
      </c>
      <c r="U441" s="10" t="s">
        <v>1623</v>
      </c>
      <c r="V441" s="8"/>
      <c r="W441" s="8"/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31">
        <f t="shared" si="55"/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31">
        <f t="shared" si="56"/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31">
        <f t="shared" si="57"/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f t="shared" si="63"/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31">
        <f t="shared" si="58"/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31">
        <f t="shared" si="59"/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f t="shared" si="60"/>
        <v>0</v>
      </c>
      <c r="EM441" s="9">
        <v>0</v>
      </c>
      <c r="EN441" s="9">
        <v>0</v>
      </c>
      <c r="EO441" s="9">
        <v>0</v>
      </c>
      <c r="EP441" s="9">
        <v>0</v>
      </c>
      <c r="EQ441" s="9">
        <v>0</v>
      </c>
      <c r="ER441" s="9">
        <v>0</v>
      </c>
      <c r="ES441" s="9">
        <v>0</v>
      </c>
      <c r="ET441" s="9">
        <v>0</v>
      </c>
      <c r="EU441" s="9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31">
        <f t="shared" si="61"/>
        <v>0</v>
      </c>
      <c r="FD441" s="32">
        <f t="shared" si="62"/>
        <v>0</v>
      </c>
    </row>
    <row r="442" spans="1:160" customFormat="1" ht="45" hidden="1" x14ac:dyDescent="0.25">
      <c r="A442" s="6" t="s">
        <v>593</v>
      </c>
      <c r="B442" s="7" t="s">
        <v>649</v>
      </c>
      <c r="C442" s="6" t="s">
        <v>594</v>
      </c>
      <c r="D442" s="6" t="s">
        <v>607</v>
      </c>
      <c r="E442" s="6" t="s">
        <v>595</v>
      </c>
      <c r="F442" s="6">
        <v>5</v>
      </c>
      <c r="G442" s="19">
        <v>5</v>
      </c>
      <c r="H442" s="37"/>
      <c r="I442" s="8"/>
      <c r="J442" s="8"/>
      <c r="K442" s="8"/>
      <c r="L442" s="8"/>
      <c r="M442" s="8" t="s">
        <v>2022</v>
      </c>
      <c r="N442" s="8" t="s">
        <v>1976</v>
      </c>
      <c r="O442" s="8">
        <v>3502</v>
      </c>
      <c r="P442" s="8" t="s">
        <v>2047</v>
      </c>
      <c r="Q442" s="1" t="s">
        <v>609</v>
      </c>
      <c r="R442" s="1">
        <v>50</v>
      </c>
      <c r="S442" s="8">
        <v>15</v>
      </c>
      <c r="T442" s="10" t="s">
        <v>1623</v>
      </c>
      <c r="U442" s="10" t="s">
        <v>1624</v>
      </c>
      <c r="V442" s="8"/>
      <c r="W442" s="8"/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31">
        <f t="shared" si="55"/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0</v>
      </c>
      <c r="BD442" s="9">
        <v>0</v>
      </c>
      <c r="BE442" s="31">
        <f t="shared" si="56"/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</v>
      </c>
      <c r="BK442" s="9">
        <v>0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31">
        <f t="shared" si="57"/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f t="shared" si="63"/>
        <v>0</v>
      </c>
      <c r="CN442" s="9">
        <v>0</v>
      </c>
      <c r="CO442" s="9">
        <v>0</v>
      </c>
      <c r="CP442" s="9">
        <v>0</v>
      </c>
      <c r="CQ442" s="9">
        <v>0</v>
      </c>
      <c r="CR442" s="9">
        <v>0</v>
      </c>
      <c r="CS442" s="9">
        <v>0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31">
        <f t="shared" si="58"/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0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31">
        <f t="shared" si="59"/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9">
        <v>0</v>
      </c>
      <c r="EB442" s="9">
        <v>0</v>
      </c>
      <c r="EC442" s="9">
        <v>0</v>
      </c>
      <c r="ED442" s="9">
        <v>0</v>
      </c>
      <c r="EE442" s="9">
        <v>0</v>
      </c>
      <c r="EF442" s="9">
        <v>0</v>
      </c>
      <c r="EG442" s="9">
        <v>0</v>
      </c>
      <c r="EH442" s="9">
        <v>0</v>
      </c>
      <c r="EI442" s="9">
        <v>0</v>
      </c>
      <c r="EJ442" s="9">
        <v>0</v>
      </c>
      <c r="EK442" s="9">
        <v>0</v>
      </c>
      <c r="EL442" s="9">
        <f t="shared" si="60"/>
        <v>0</v>
      </c>
      <c r="EM442" s="9">
        <v>0</v>
      </c>
      <c r="EN442" s="9">
        <v>0</v>
      </c>
      <c r="EO442" s="9">
        <v>0</v>
      </c>
      <c r="EP442" s="9">
        <v>0</v>
      </c>
      <c r="EQ442" s="9">
        <v>0</v>
      </c>
      <c r="ER442" s="9">
        <v>0</v>
      </c>
      <c r="ES442" s="9">
        <v>0</v>
      </c>
      <c r="ET442" s="9">
        <v>0</v>
      </c>
      <c r="EU442" s="9">
        <v>0</v>
      </c>
      <c r="EV442" s="9">
        <v>0</v>
      </c>
      <c r="EW442" s="9">
        <v>0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31">
        <f t="shared" si="61"/>
        <v>0</v>
      </c>
      <c r="FD442" s="32">
        <f t="shared" si="62"/>
        <v>0</v>
      </c>
    </row>
    <row r="443" spans="1:160" customFormat="1" ht="45" hidden="1" x14ac:dyDescent="0.25">
      <c r="A443" s="6" t="s">
        <v>593</v>
      </c>
      <c r="B443" s="7" t="s">
        <v>649</v>
      </c>
      <c r="C443" s="6" t="s">
        <v>594</v>
      </c>
      <c r="D443" s="6" t="s">
        <v>607</v>
      </c>
      <c r="E443" s="6" t="s">
        <v>595</v>
      </c>
      <c r="F443" s="6">
        <v>5</v>
      </c>
      <c r="G443" s="19">
        <v>5</v>
      </c>
      <c r="H443" s="37"/>
      <c r="I443" s="8"/>
      <c r="J443" s="8"/>
      <c r="K443" s="8"/>
      <c r="L443" s="8"/>
      <c r="M443" s="8" t="s">
        <v>2022</v>
      </c>
      <c r="N443" s="8" t="s">
        <v>1976</v>
      </c>
      <c r="O443" s="8">
        <v>3502</v>
      </c>
      <c r="P443" s="8" t="s">
        <v>2047</v>
      </c>
      <c r="Q443" s="1" t="s">
        <v>610</v>
      </c>
      <c r="R443" s="1">
        <v>100</v>
      </c>
      <c r="S443" s="8">
        <v>50</v>
      </c>
      <c r="T443" s="10" t="s">
        <v>1624</v>
      </c>
      <c r="U443" s="10" t="s">
        <v>1625</v>
      </c>
      <c r="V443" s="8"/>
      <c r="W443" s="8"/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31">
        <f t="shared" si="55"/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31">
        <f t="shared" si="56"/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31">
        <f t="shared" si="57"/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f t="shared" si="63"/>
        <v>0</v>
      </c>
      <c r="CN443" s="9">
        <v>0</v>
      </c>
      <c r="CO443" s="9">
        <v>0</v>
      </c>
      <c r="CP443" s="9">
        <v>0</v>
      </c>
      <c r="CQ443" s="9">
        <v>0</v>
      </c>
      <c r="CR443" s="9">
        <v>0</v>
      </c>
      <c r="CS443" s="9">
        <v>0</v>
      </c>
      <c r="CT443" s="9">
        <v>0</v>
      </c>
      <c r="CU443" s="9">
        <v>0</v>
      </c>
      <c r="CV443" s="9">
        <v>0</v>
      </c>
      <c r="CW443" s="9">
        <v>0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31">
        <f t="shared" si="58"/>
        <v>0</v>
      </c>
      <c r="DE443" s="9">
        <v>0</v>
      </c>
      <c r="DF443" s="9">
        <v>0</v>
      </c>
      <c r="DG443" s="9">
        <v>0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31">
        <f t="shared" si="59"/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0</v>
      </c>
      <c r="EA443" s="9">
        <v>0</v>
      </c>
      <c r="EB443" s="9">
        <v>0</v>
      </c>
      <c r="EC443" s="9">
        <v>0</v>
      </c>
      <c r="ED443" s="9">
        <v>0</v>
      </c>
      <c r="EE443" s="9">
        <v>0</v>
      </c>
      <c r="EF443" s="9">
        <v>0</v>
      </c>
      <c r="EG443" s="9">
        <v>0</v>
      </c>
      <c r="EH443" s="9">
        <v>0</v>
      </c>
      <c r="EI443" s="9">
        <v>0</v>
      </c>
      <c r="EJ443" s="9">
        <v>0</v>
      </c>
      <c r="EK443" s="9">
        <v>0</v>
      </c>
      <c r="EL443" s="9">
        <f t="shared" si="60"/>
        <v>0</v>
      </c>
      <c r="EM443" s="9">
        <v>0</v>
      </c>
      <c r="EN443" s="9">
        <v>0</v>
      </c>
      <c r="EO443" s="9">
        <v>0</v>
      </c>
      <c r="EP443" s="9">
        <v>0</v>
      </c>
      <c r="EQ443" s="9">
        <v>0</v>
      </c>
      <c r="ER443" s="9">
        <v>0</v>
      </c>
      <c r="ES443" s="9">
        <v>0</v>
      </c>
      <c r="ET443" s="9">
        <v>0</v>
      </c>
      <c r="EU443" s="9">
        <v>0</v>
      </c>
      <c r="EV443" s="9">
        <v>0</v>
      </c>
      <c r="EW443" s="9">
        <v>0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31">
        <f t="shared" si="61"/>
        <v>0</v>
      </c>
      <c r="FD443" s="32">
        <f t="shared" si="62"/>
        <v>0</v>
      </c>
    </row>
    <row r="444" spans="1:160" customFormat="1" ht="45" hidden="1" x14ac:dyDescent="0.25">
      <c r="A444" s="6" t="s">
        <v>593</v>
      </c>
      <c r="B444" s="7" t="s">
        <v>649</v>
      </c>
      <c r="C444" s="6" t="s">
        <v>594</v>
      </c>
      <c r="D444" s="6" t="s">
        <v>607</v>
      </c>
      <c r="E444" s="6" t="s">
        <v>595</v>
      </c>
      <c r="F444" s="6">
        <v>5</v>
      </c>
      <c r="G444" s="19">
        <v>5</v>
      </c>
      <c r="H444" s="37"/>
      <c r="I444" s="8"/>
      <c r="J444" s="8"/>
      <c r="K444" s="8"/>
      <c r="L444" s="8"/>
      <c r="M444" s="8" t="s">
        <v>2022</v>
      </c>
      <c r="N444" s="8" t="s">
        <v>1976</v>
      </c>
      <c r="O444" s="8">
        <v>3502</v>
      </c>
      <c r="P444" s="8" t="s">
        <v>2047</v>
      </c>
      <c r="Q444" s="1" t="s">
        <v>621</v>
      </c>
      <c r="R444" s="1">
        <v>10</v>
      </c>
      <c r="S444" s="8">
        <v>3</v>
      </c>
      <c r="T444" s="10" t="s">
        <v>1625</v>
      </c>
      <c r="U444" s="10" t="s">
        <v>1626</v>
      </c>
      <c r="V444" s="8"/>
      <c r="W444" s="8"/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31">
        <f t="shared" si="55"/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31">
        <f t="shared" si="56"/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31">
        <f t="shared" si="57"/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f t="shared" si="63"/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31">
        <f t="shared" si="58"/>
        <v>0</v>
      </c>
      <c r="DE444" s="9">
        <v>0</v>
      </c>
      <c r="DF444" s="9">
        <v>0</v>
      </c>
      <c r="DG444" s="9">
        <v>0</v>
      </c>
      <c r="DH444" s="9">
        <v>0</v>
      </c>
      <c r="DI444" s="9">
        <v>0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31">
        <f t="shared" si="59"/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9">
        <v>0</v>
      </c>
      <c r="EB444" s="9">
        <v>0</v>
      </c>
      <c r="EC444" s="9">
        <v>0</v>
      </c>
      <c r="ED444" s="9">
        <v>0</v>
      </c>
      <c r="EE444" s="9">
        <v>0</v>
      </c>
      <c r="EF444" s="9">
        <v>0</v>
      </c>
      <c r="EG444" s="9">
        <v>0</v>
      </c>
      <c r="EH444" s="9">
        <v>0</v>
      </c>
      <c r="EI444" s="9">
        <v>0</v>
      </c>
      <c r="EJ444" s="9">
        <v>0</v>
      </c>
      <c r="EK444" s="9">
        <v>0</v>
      </c>
      <c r="EL444" s="9">
        <f t="shared" si="60"/>
        <v>0</v>
      </c>
      <c r="EM444" s="9">
        <v>0</v>
      </c>
      <c r="EN444" s="9">
        <v>0</v>
      </c>
      <c r="EO444" s="9">
        <v>0</v>
      </c>
      <c r="EP444" s="9">
        <v>0</v>
      </c>
      <c r="EQ444" s="9">
        <v>0</v>
      </c>
      <c r="ER444" s="9">
        <v>0</v>
      </c>
      <c r="ES444" s="9">
        <v>0</v>
      </c>
      <c r="ET444" s="9">
        <v>0</v>
      </c>
      <c r="EU444" s="9">
        <v>0</v>
      </c>
      <c r="EV444" s="9">
        <v>0</v>
      </c>
      <c r="EW444" s="9">
        <v>0</v>
      </c>
      <c r="EX444" s="9">
        <v>0</v>
      </c>
      <c r="EY444" s="9">
        <v>0</v>
      </c>
      <c r="EZ444" s="9">
        <v>0</v>
      </c>
      <c r="FA444" s="9">
        <v>0</v>
      </c>
      <c r="FB444" s="9">
        <v>0</v>
      </c>
      <c r="FC444" s="31">
        <f t="shared" si="61"/>
        <v>0</v>
      </c>
      <c r="FD444" s="32">
        <f t="shared" si="62"/>
        <v>0</v>
      </c>
    </row>
    <row r="445" spans="1:160" customFormat="1" ht="45" hidden="1" x14ac:dyDescent="0.25">
      <c r="A445" s="6" t="s">
        <v>593</v>
      </c>
      <c r="B445" s="7" t="s">
        <v>649</v>
      </c>
      <c r="C445" s="6" t="s">
        <v>594</v>
      </c>
      <c r="D445" s="6" t="s">
        <v>607</v>
      </c>
      <c r="E445" s="6" t="s">
        <v>595</v>
      </c>
      <c r="F445" s="6">
        <v>5</v>
      </c>
      <c r="G445" s="19">
        <v>5</v>
      </c>
      <c r="H445" s="37"/>
      <c r="I445" s="8"/>
      <c r="J445" s="8"/>
      <c r="K445" s="8"/>
      <c r="L445" s="8"/>
      <c r="M445" s="8" t="s">
        <v>2022</v>
      </c>
      <c r="N445" s="8" t="s">
        <v>1976</v>
      </c>
      <c r="O445" s="8">
        <v>3502</v>
      </c>
      <c r="P445" s="8" t="s">
        <v>2047</v>
      </c>
      <c r="Q445" s="1" t="s">
        <v>611</v>
      </c>
      <c r="R445" s="1">
        <v>4</v>
      </c>
      <c r="S445" s="8">
        <v>1</v>
      </c>
      <c r="T445" s="10" t="s">
        <v>1626</v>
      </c>
      <c r="U445" s="10" t="s">
        <v>1627</v>
      </c>
      <c r="V445" s="8"/>
      <c r="W445" s="8"/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31">
        <f t="shared" si="55"/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31">
        <f t="shared" si="56"/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31">
        <f t="shared" si="57"/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f t="shared" si="63"/>
        <v>0</v>
      </c>
      <c r="CN445" s="9">
        <v>0</v>
      </c>
      <c r="CO445" s="9">
        <v>0</v>
      </c>
      <c r="CP445" s="9">
        <v>0</v>
      </c>
      <c r="CQ445" s="9">
        <v>0</v>
      </c>
      <c r="CR445" s="9">
        <v>0</v>
      </c>
      <c r="CS445" s="9">
        <v>0</v>
      </c>
      <c r="CT445" s="9">
        <v>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31">
        <f t="shared" si="58"/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31">
        <f t="shared" si="59"/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9">
        <v>0</v>
      </c>
      <c r="EB445" s="9">
        <v>0</v>
      </c>
      <c r="EC445" s="9">
        <v>0</v>
      </c>
      <c r="ED445" s="9">
        <v>0</v>
      </c>
      <c r="EE445" s="9">
        <v>0</v>
      </c>
      <c r="EF445" s="9">
        <v>0</v>
      </c>
      <c r="EG445" s="9">
        <v>0</v>
      </c>
      <c r="EH445" s="9">
        <v>0</v>
      </c>
      <c r="EI445" s="9">
        <v>0</v>
      </c>
      <c r="EJ445" s="9">
        <v>0</v>
      </c>
      <c r="EK445" s="9">
        <v>0</v>
      </c>
      <c r="EL445" s="9">
        <f t="shared" si="60"/>
        <v>0</v>
      </c>
      <c r="EM445" s="9">
        <v>0</v>
      </c>
      <c r="EN445" s="9">
        <v>0</v>
      </c>
      <c r="EO445" s="9">
        <v>0</v>
      </c>
      <c r="EP445" s="9">
        <v>0</v>
      </c>
      <c r="EQ445" s="9">
        <v>0</v>
      </c>
      <c r="ER445" s="9">
        <v>0</v>
      </c>
      <c r="ES445" s="9">
        <v>0</v>
      </c>
      <c r="ET445" s="9">
        <v>0</v>
      </c>
      <c r="EU445" s="9">
        <v>0</v>
      </c>
      <c r="EV445" s="9">
        <v>0</v>
      </c>
      <c r="EW445" s="9">
        <v>0</v>
      </c>
      <c r="EX445" s="9">
        <v>0</v>
      </c>
      <c r="EY445" s="9">
        <v>0</v>
      </c>
      <c r="EZ445" s="9">
        <v>0</v>
      </c>
      <c r="FA445" s="9">
        <v>0</v>
      </c>
      <c r="FB445" s="9">
        <v>0</v>
      </c>
      <c r="FC445" s="31">
        <f t="shared" si="61"/>
        <v>0</v>
      </c>
      <c r="FD445" s="32">
        <f t="shared" si="62"/>
        <v>0</v>
      </c>
    </row>
    <row r="446" spans="1:160" customFormat="1" ht="45" hidden="1" x14ac:dyDescent="0.25">
      <c r="A446" s="6" t="s">
        <v>593</v>
      </c>
      <c r="B446" s="7" t="s">
        <v>649</v>
      </c>
      <c r="C446" s="6" t="s">
        <v>594</v>
      </c>
      <c r="D446" s="6" t="s">
        <v>607</v>
      </c>
      <c r="E446" s="6" t="s">
        <v>595</v>
      </c>
      <c r="F446" s="6">
        <v>5</v>
      </c>
      <c r="G446" s="19">
        <v>5</v>
      </c>
      <c r="H446" s="37"/>
      <c r="I446" s="8"/>
      <c r="J446" s="8"/>
      <c r="K446" s="8"/>
      <c r="L446" s="8"/>
      <c r="M446" s="8" t="s">
        <v>2022</v>
      </c>
      <c r="N446" s="8" t="s">
        <v>1976</v>
      </c>
      <c r="O446" s="8">
        <v>3502</v>
      </c>
      <c r="P446" s="8" t="s">
        <v>2047</v>
      </c>
      <c r="Q446" s="1" t="s">
        <v>612</v>
      </c>
      <c r="R446" s="1">
        <v>8</v>
      </c>
      <c r="S446" s="8">
        <v>2</v>
      </c>
      <c r="T446" s="10" t="s">
        <v>1627</v>
      </c>
      <c r="U446" s="10" t="s">
        <v>1628</v>
      </c>
      <c r="V446" s="8"/>
      <c r="W446" s="8"/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31">
        <f t="shared" si="55"/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31">
        <f t="shared" si="56"/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31">
        <f t="shared" si="57"/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f t="shared" si="63"/>
        <v>0</v>
      </c>
      <c r="CN446" s="9">
        <v>0</v>
      </c>
      <c r="CO446" s="9">
        <v>0</v>
      </c>
      <c r="CP446" s="9">
        <v>0</v>
      </c>
      <c r="CQ446" s="9">
        <v>0</v>
      </c>
      <c r="CR446" s="9">
        <v>0</v>
      </c>
      <c r="CS446" s="9">
        <v>0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31">
        <f t="shared" si="58"/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31">
        <f t="shared" si="59"/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9">
        <v>0</v>
      </c>
      <c r="EB446" s="9">
        <v>0</v>
      </c>
      <c r="EC446" s="9">
        <v>0</v>
      </c>
      <c r="ED446" s="9">
        <v>0</v>
      </c>
      <c r="EE446" s="9">
        <v>0</v>
      </c>
      <c r="EF446" s="9">
        <v>0</v>
      </c>
      <c r="EG446" s="9">
        <v>0</v>
      </c>
      <c r="EH446" s="9">
        <v>0</v>
      </c>
      <c r="EI446" s="9">
        <v>0</v>
      </c>
      <c r="EJ446" s="9">
        <v>0</v>
      </c>
      <c r="EK446" s="9">
        <v>0</v>
      </c>
      <c r="EL446" s="9">
        <f t="shared" si="60"/>
        <v>0</v>
      </c>
      <c r="EM446" s="9">
        <v>0</v>
      </c>
      <c r="EN446" s="9">
        <v>0</v>
      </c>
      <c r="EO446" s="9">
        <v>0</v>
      </c>
      <c r="EP446" s="9">
        <v>0</v>
      </c>
      <c r="EQ446" s="9">
        <v>0</v>
      </c>
      <c r="ER446" s="9">
        <v>0</v>
      </c>
      <c r="ES446" s="9">
        <v>0</v>
      </c>
      <c r="ET446" s="9">
        <v>0</v>
      </c>
      <c r="EU446" s="9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31">
        <f t="shared" si="61"/>
        <v>0</v>
      </c>
      <c r="FD446" s="32">
        <f t="shared" si="62"/>
        <v>0</v>
      </c>
    </row>
    <row r="447" spans="1:160" customFormat="1" ht="45" hidden="1" x14ac:dyDescent="0.25">
      <c r="A447" s="6" t="s">
        <v>593</v>
      </c>
      <c r="B447" s="7" t="s">
        <v>649</v>
      </c>
      <c r="C447" s="6" t="s">
        <v>594</v>
      </c>
      <c r="D447" s="6" t="s">
        <v>613</v>
      </c>
      <c r="E447" s="6" t="s">
        <v>595</v>
      </c>
      <c r="F447" s="6">
        <v>5</v>
      </c>
      <c r="G447" s="19">
        <v>5</v>
      </c>
      <c r="H447" s="37"/>
      <c r="I447" s="8"/>
      <c r="J447" s="8"/>
      <c r="K447" s="8"/>
      <c r="L447" s="8"/>
      <c r="M447" s="8" t="s">
        <v>2022</v>
      </c>
      <c r="N447" s="8" t="s">
        <v>1976</v>
      </c>
      <c r="O447" s="8">
        <v>3502</v>
      </c>
      <c r="P447" s="8" t="s">
        <v>2047</v>
      </c>
      <c r="Q447" s="1" t="s">
        <v>614</v>
      </c>
      <c r="R447" s="1">
        <v>1</v>
      </c>
      <c r="S447" s="8">
        <v>1</v>
      </c>
      <c r="T447" s="10" t="s">
        <v>1628</v>
      </c>
      <c r="U447" s="10" t="s">
        <v>1629</v>
      </c>
      <c r="V447" s="8"/>
      <c r="W447" s="8"/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31">
        <f t="shared" si="55"/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31">
        <f t="shared" si="56"/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31">
        <f t="shared" si="57"/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f t="shared" si="63"/>
        <v>0</v>
      </c>
      <c r="CN447" s="9">
        <v>0</v>
      </c>
      <c r="CO447" s="9">
        <v>0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31">
        <f t="shared" si="58"/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31">
        <f t="shared" si="59"/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9">
        <v>0</v>
      </c>
      <c r="EB447" s="9">
        <v>0</v>
      </c>
      <c r="EC447" s="9">
        <v>0</v>
      </c>
      <c r="ED447" s="9">
        <v>0</v>
      </c>
      <c r="EE447" s="9">
        <v>0</v>
      </c>
      <c r="EF447" s="9">
        <v>0</v>
      </c>
      <c r="EG447" s="9">
        <v>0</v>
      </c>
      <c r="EH447" s="9">
        <v>0</v>
      </c>
      <c r="EI447" s="9">
        <v>0</v>
      </c>
      <c r="EJ447" s="9">
        <v>0</v>
      </c>
      <c r="EK447" s="9">
        <v>0</v>
      </c>
      <c r="EL447" s="9">
        <f t="shared" si="60"/>
        <v>0</v>
      </c>
      <c r="EM447" s="9">
        <v>0</v>
      </c>
      <c r="EN447" s="9">
        <v>0</v>
      </c>
      <c r="EO447" s="9">
        <v>0</v>
      </c>
      <c r="EP447" s="9">
        <v>0</v>
      </c>
      <c r="EQ447" s="9">
        <v>0</v>
      </c>
      <c r="ER447" s="9">
        <v>0</v>
      </c>
      <c r="ES447" s="9">
        <v>0</v>
      </c>
      <c r="ET447" s="9">
        <v>0</v>
      </c>
      <c r="EU447" s="9">
        <v>0</v>
      </c>
      <c r="EV447" s="9">
        <v>0</v>
      </c>
      <c r="EW447" s="9">
        <v>0</v>
      </c>
      <c r="EX447" s="9">
        <v>0</v>
      </c>
      <c r="EY447" s="9">
        <v>0</v>
      </c>
      <c r="EZ447" s="9">
        <v>0</v>
      </c>
      <c r="FA447" s="9">
        <v>0</v>
      </c>
      <c r="FB447" s="9">
        <v>0</v>
      </c>
      <c r="FC447" s="31">
        <f t="shared" si="61"/>
        <v>0</v>
      </c>
      <c r="FD447" s="32">
        <f t="shared" si="62"/>
        <v>0</v>
      </c>
    </row>
    <row r="448" spans="1:160" customFormat="1" ht="75" hidden="1" x14ac:dyDescent="0.25">
      <c r="A448" s="6" t="s">
        <v>593</v>
      </c>
      <c r="B448" s="7" t="s">
        <v>649</v>
      </c>
      <c r="C448" s="6" t="s">
        <v>594</v>
      </c>
      <c r="D448" s="6" t="s">
        <v>616</v>
      </c>
      <c r="E448" s="6" t="s">
        <v>615</v>
      </c>
      <c r="F448" s="6">
        <v>36</v>
      </c>
      <c r="G448" s="19">
        <v>11</v>
      </c>
      <c r="H448" s="37"/>
      <c r="I448" s="8"/>
      <c r="J448" s="8"/>
      <c r="K448" s="8"/>
      <c r="L448" s="8"/>
      <c r="M448" s="8" t="s">
        <v>2022</v>
      </c>
      <c r="N448" s="8" t="s">
        <v>1976</v>
      </c>
      <c r="O448" s="8">
        <v>3502</v>
      </c>
      <c r="P448" s="8" t="s">
        <v>2047</v>
      </c>
      <c r="Q448" s="1" t="s">
        <v>617</v>
      </c>
      <c r="R448" s="1">
        <v>560</v>
      </c>
      <c r="S448" s="8">
        <v>180</v>
      </c>
      <c r="T448" s="10" t="s">
        <v>1629</v>
      </c>
      <c r="U448" s="10" t="s">
        <v>1630</v>
      </c>
      <c r="V448" s="8"/>
      <c r="W448" s="8"/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31">
        <f t="shared" si="55"/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  <c r="BD448" s="9">
        <v>0</v>
      </c>
      <c r="BE448" s="31">
        <f t="shared" si="56"/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31">
        <f t="shared" si="57"/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f t="shared" si="63"/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4545</v>
      </c>
      <c r="CS448" s="9">
        <v>44</v>
      </c>
      <c r="CT448" s="9">
        <v>0</v>
      </c>
      <c r="CU448" s="9">
        <v>0</v>
      </c>
      <c r="CV448" s="9">
        <v>0</v>
      </c>
      <c r="CW448" s="9">
        <v>0</v>
      </c>
      <c r="CX448" s="9">
        <v>0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31">
        <f t="shared" si="58"/>
        <v>4589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31">
        <f t="shared" si="59"/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9">
        <v>0</v>
      </c>
      <c r="EB448" s="9">
        <v>0</v>
      </c>
      <c r="EC448" s="9">
        <v>0</v>
      </c>
      <c r="ED448" s="9">
        <v>0</v>
      </c>
      <c r="EE448" s="9">
        <v>0</v>
      </c>
      <c r="EF448" s="9">
        <v>0</v>
      </c>
      <c r="EG448" s="9">
        <v>0</v>
      </c>
      <c r="EH448" s="9">
        <v>0</v>
      </c>
      <c r="EI448" s="9">
        <v>0</v>
      </c>
      <c r="EJ448" s="9">
        <v>0</v>
      </c>
      <c r="EK448" s="9">
        <v>0</v>
      </c>
      <c r="EL448" s="9">
        <f t="shared" si="60"/>
        <v>0</v>
      </c>
      <c r="EM448" s="9">
        <v>0</v>
      </c>
      <c r="EN448" s="9">
        <v>0</v>
      </c>
      <c r="EO448" s="9">
        <v>0</v>
      </c>
      <c r="EP448" s="9">
        <v>0</v>
      </c>
      <c r="EQ448" s="9">
        <v>0</v>
      </c>
      <c r="ER448" s="9">
        <v>0</v>
      </c>
      <c r="ES448" s="9">
        <v>0</v>
      </c>
      <c r="ET448" s="9">
        <v>0</v>
      </c>
      <c r="EU448" s="9">
        <v>0</v>
      </c>
      <c r="EV448" s="9">
        <v>0</v>
      </c>
      <c r="EW448" s="9">
        <v>0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31">
        <f t="shared" si="61"/>
        <v>0</v>
      </c>
      <c r="FD448" s="32">
        <f t="shared" si="62"/>
        <v>4589</v>
      </c>
    </row>
    <row r="449" spans="1:160" customFormat="1" ht="45" hidden="1" x14ac:dyDescent="0.25">
      <c r="A449" s="6" t="s">
        <v>593</v>
      </c>
      <c r="B449" s="7" t="s">
        <v>649</v>
      </c>
      <c r="C449" s="6" t="s">
        <v>594</v>
      </c>
      <c r="D449" s="6" t="s">
        <v>616</v>
      </c>
      <c r="E449" s="6" t="s">
        <v>615</v>
      </c>
      <c r="F449" s="6">
        <v>36</v>
      </c>
      <c r="G449" s="19">
        <v>11</v>
      </c>
      <c r="H449" s="37"/>
      <c r="I449" s="8"/>
      <c r="J449" s="8"/>
      <c r="K449" s="8"/>
      <c r="L449" s="8"/>
      <c r="M449" s="8" t="s">
        <v>2022</v>
      </c>
      <c r="N449" s="8" t="s">
        <v>1976</v>
      </c>
      <c r="O449" s="8">
        <v>3502</v>
      </c>
      <c r="P449" s="8" t="s">
        <v>2047</v>
      </c>
      <c r="Q449" s="1" t="s">
        <v>618</v>
      </c>
      <c r="R449" s="1">
        <v>1</v>
      </c>
      <c r="S449" s="8">
        <v>1</v>
      </c>
      <c r="T449" s="10" t="s">
        <v>1630</v>
      </c>
      <c r="U449" s="10" t="s">
        <v>1631</v>
      </c>
      <c r="V449" s="8"/>
      <c r="W449" s="8"/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31">
        <f t="shared" si="55"/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31">
        <f t="shared" si="56"/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0</v>
      </c>
      <c r="BT449" s="9">
        <v>0</v>
      </c>
      <c r="BU449" s="9">
        <v>0</v>
      </c>
      <c r="BV449" s="31">
        <f t="shared" si="57"/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v>0</v>
      </c>
      <c r="CE449" s="9">
        <v>0</v>
      </c>
      <c r="CF449" s="9">
        <v>0</v>
      </c>
      <c r="CG449" s="9">
        <v>0</v>
      </c>
      <c r="CH449" s="9">
        <v>0</v>
      </c>
      <c r="CI449" s="9">
        <v>0</v>
      </c>
      <c r="CJ449" s="9">
        <v>0</v>
      </c>
      <c r="CK449" s="9">
        <v>0</v>
      </c>
      <c r="CL449" s="9">
        <v>0</v>
      </c>
      <c r="CM449" s="9">
        <f t="shared" si="63"/>
        <v>0</v>
      </c>
      <c r="CN449" s="9">
        <v>0</v>
      </c>
      <c r="CO449" s="9">
        <v>0</v>
      </c>
      <c r="CP449" s="9">
        <v>0</v>
      </c>
      <c r="CQ449" s="9">
        <v>0</v>
      </c>
      <c r="CR449" s="9">
        <v>0</v>
      </c>
      <c r="CS449" s="9">
        <v>0</v>
      </c>
      <c r="CT449" s="9">
        <v>0</v>
      </c>
      <c r="CU449" s="9">
        <v>0</v>
      </c>
      <c r="CV449" s="9">
        <v>0</v>
      </c>
      <c r="CW449" s="9">
        <v>0</v>
      </c>
      <c r="CX449" s="9">
        <v>0</v>
      </c>
      <c r="CY449" s="9">
        <v>0</v>
      </c>
      <c r="CZ449" s="9">
        <v>0</v>
      </c>
      <c r="DA449" s="9">
        <v>0</v>
      </c>
      <c r="DB449" s="9">
        <v>0</v>
      </c>
      <c r="DC449" s="9">
        <v>0</v>
      </c>
      <c r="DD449" s="31">
        <f t="shared" si="58"/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0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31">
        <f t="shared" si="59"/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9">
        <v>0</v>
      </c>
      <c r="EB449" s="9">
        <v>0</v>
      </c>
      <c r="EC449" s="9">
        <v>0</v>
      </c>
      <c r="ED449" s="9">
        <v>0</v>
      </c>
      <c r="EE449" s="9">
        <v>0</v>
      </c>
      <c r="EF449" s="9">
        <v>0</v>
      </c>
      <c r="EG449" s="9">
        <v>0</v>
      </c>
      <c r="EH449" s="9">
        <v>0</v>
      </c>
      <c r="EI449" s="9">
        <v>0</v>
      </c>
      <c r="EJ449" s="9">
        <v>0</v>
      </c>
      <c r="EK449" s="9">
        <v>0</v>
      </c>
      <c r="EL449" s="9">
        <f t="shared" si="60"/>
        <v>0</v>
      </c>
      <c r="EM449" s="9">
        <v>0</v>
      </c>
      <c r="EN449" s="9">
        <v>0</v>
      </c>
      <c r="EO449" s="9">
        <v>0</v>
      </c>
      <c r="EP449" s="9">
        <v>0</v>
      </c>
      <c r="EQ449" s="9">
        <v>0</v>
      </c>
      <c r="ER449" s="9">
        <v>0</v>
      </c>
      <c r="ES449" s="9">
        <v>0</v>
      </c>
      <c r="ET449" s="9">
        <v>0</v>
      </c>
      <c r="EU449" s="9">
        <v>0</v>
      </c>
      <c r="EV449" s="9">
        <v>0</v>
      </c>
      <c r="EW449" s="9">
        <v>0</v>
      </c>
      <c r="EX449" s="9">
        <v>0</v>
      </c>
      <c r="EY449" s="9">
        <v>0</v>
      </c>
      <c r="EZ449" s="9">
        <v>0</v>
      </c>
      <c r="FA449" s="9">
        <v>0</v>
      </c>
      <c r="FB449" s="9">
        <v>0</v>
      </c>
      <c r="FC449" s="31">
        <f t="shared" si="61"/>
        <v>0</v>
      </c>
      <c r="FD449" s="32">
        <f t="shared" si="62"/>
        <v>0</v>
      </c>
    </row>
    <row r="450" spans="1:160" customFormat="1" ht="45" hidden="1" x14ac:dyDescent="0.25">
      <c r="A450" s="6" t="s">
        <v>593</v>
      </c>
      <c r="B450" s="7" t="s">
        <v>649</v>
      </c>
      <c r="C450" s="6" t="s">
        <v>594</v>
      </c>
      <c r="D450" s="6" t="s">
        <v>616</v>
      </c>
      <c r="E450" s="6" t="s">
        <v>615</v>
      </c>
      <c r="F450" s="6">
        <v>36</v>
      </c>
      <c r="G450" s="19">
        <v>11</v>
      </c>
      <c r="H450" s="37"/>
      <c r="I450" s="8"/>
      <c r="J450" s="8"/>
      <c r="K450" s="8"/>
      <c r="L450" s="8"/>
      <c r="M450" s="8" t="s">
        <v>2022</v>
      </c>
      <c r="N450" s="8" t="s">
        <v>1976</v>
      </c>
      <c r="O450" s="8">
        <v>3502</v>
      </c>
      <c r="P450" s="8" t="s">
        <v>2047</v>
      </c>
      <c r="Q450" s="1" t="s">
        <v>619</v>
      </c>
      <c r="R450" s="1">
        <v>8</v>
      </c>
      <c r="S450" s="8">
        <v>3</v>
      </c>
      <c r="T450" s="10" t="s">
        <v>1631</v>
      </c>
      <c r="U450" s="10" t="s">
        <v>1632</v>
      </c>
      <c r="V450" s="8"/>
      <c r="W450" s="8"/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31">
        <f t="shared" si="55"/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31">
        <f t="shared" si="56"/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31">
        <f t="shared" si="57"/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f t="shared" si="63"/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31">
        <f t="shared" si="58"/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31">
        <f t="shared" si="59"/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9">
        <v>0</v>
      </c>
      <c r="EB450" s="9">
        <v>0</v>
      </c>
      <c r="EC450" s="9">
        <v>0</v>
      </c>
      <c r="ED450" s="9">
        <v>0</v>
      </c>
      <c r="EE450" s="9">
        <v>0</v>
      </c>
      <c r="EF450" s="9">
        <v>0</v>
      </c>
      <c r="EG450" s="9">
        <v>0</v>
      </c>
      <c r="EH450" s="9">
        <v>0</v>
      </c>
      <c r="EI450" s="9">
        <v>0</v>
      </c>
      <c r="EJ450" s="9">
        <v>0</v>
      </c>
      <c r="EK450" s="9">
        <v>0</v>
      </c>
      <c r="EL450" s="9">
        <f t="shared" si="60"/>
        <v>0</v>
      </c>
      <c r="EM450" s="9">
        <v>0</v>
      </c>
      <c r="EN450" s="9">
        <v>0</v>
      </c>
      <c r="EO450" s="9">
        <v>0</v>
      </c>
      <c r="EP450" s="9">
        <v>0</v>
      </c>
      <c r="EQ450" s="9">
        <v>0</v>
      </c>
      <c r="ER450" s="9">
        <v>0</v>
      </c>
      <c r="ES450" s="9">
        <v>0</v>
      </c>
      <c r="ET450" s="9">
        <v>0</v>
      </c>
      <c r="EU450" s="9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31">
        <f t="shared" si="61"/>
        <v>0</v>
      </c>
      <c r="FD450" s="32">
        <f t="shared" si="62"/>
        <v>0</v>
      </c>
    </row>
    <row r="451" spans="1:160" customFormat="1" ht="45" hidden="1" x14ac:dyDescent="0.25">
      <c r="A451" s="6" t="s">
        <v>593</v>
      </c>
      <c r="B451" s="7" t="s">
        <v>649</v>
      </c>
      <c r="C451" s="6" t="s">
        <v>594</v>
      </c>
      <c r="D451" s="6" t="s">
        <v>616</v>
      </c>
      <c r="E451" s="6" t="s">
        <v>615</v>
      </c>
      <c r="F451" s="6">
        <v>36</v>
      </c>
      <c r="G451" s="19">
        <v>11</v>
      </c>
      <c r="H451" s="37"/>
      <c r="I451" s="8"/>
      <c r="J451" s="8"/>
      <c r="K451" s="8"/>
      <c r="L451" s="8"/>
      <c r="M451" s="8" t="s">
        <v>2022</v>
      </c>
      <c r="N451" s="8" t="s">
        <v>1976</v>
      </c>
      <c r="O451" s="8">
        <v>3502</v>
      </c>
      <c r="P451" s="8" t="s">
        <v>2047</v>
      </c>
      <c r="Q451" s="1" t="s">
        <v>620</v>
      </c>
      <c r="R451" s="1">
        <v>12</v>
      </c>
      <c r="S451" s="8">
        <v>4</v>
      </c>
      <c r="T451" s="10" t="s">
        <v>1632</v>
      </c>
      <c r="U451" s="10" t="s">
        <v>1633</v>
      </c>
      <c r="V451" s="8"/>
      <c r="W451" s="8"/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31">
        <f t="shared" si="55"/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31">
        <f t="shared" si="56"/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31">
        <f t="shared" si="57"/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f t="shared" si="63"/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0</v>
      </c>
      <c r="CS451" s="9">
        <v>0</v>
      </c>
      <c r="CT451" s="9">
        <v>0</v>
      </c>
      <c r="CU451" s="9">
        <v>0</v>
      </c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31">
        <f t="shared" si="58"/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31">
        <f t="shared" si="59"/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9">
        <v>0</v>
      </c>
      <c r="EB451" s="9">
        <v>0</v>
      </c>
      <c r="EC451" s="9">
        <v>0</v>
      </c>
      <c r="ED451" s="9">
        <v>0</v>
      </c>
      <c r="EE451" s="9">
        <v>0</v>
      </c>
      <c r="EF451" s="9">
        <v>0</v>
      </c>
      <c r="EG451" s="9">
        <v>0</v>
      </c>
      <c r="EH451" s="9">
        <v>0</v>
      </c>
      <c r="EI451" s="9">
        <v>0</v>
      </c>
      <c r="EJ451" s="9">
        <v>0</v>
      </c>
      <c r="EK451" s="9">
        <v>0</v>
      </c>
      <c r="EL451" s="9">
        <f t="shared" si="60"/>
        <v>0</v>
      </c>
      <c r="EM451" s="9">
        <v>0</v>
      </c>
      <c r="EN451" s="9">
        <v>0</v>
      </c>
      <c r="EO451" s="9">
        <v>0</v>
      </c>
      <c r="EP451" s="9">
        <v>0</v>
      </c>
      <c r="EQ451" s="9">
        <v>0</v>
      </c>
      <c r="ER451" s="9">
        <v>0</v>
      </c>
      <c r="ES451" s="9">
        <v>0</v>
      </c>
      <c r="ET451" s="9">
        <v>0</v>
      </c>
      <c r="EU451" s="9">
        <v>0</v>
      </c>
      <c r="EV451" s="9">
        <v>0</v>
      </c>
      <c r="EW451" s="9">
        <v>0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31">
        <f t="shared" si="61"/>
        <v>0</v>
      </c>
      <c r="FD451" s="32">
        <f t="shared" si="62"/>
        <v>0</v>
      </c>
    </row>
    <row r="452" spans="1:160" customFormat="1" ht="45" hidden="1" x14ac:dyDescent="0.25">
      <c r="A452" s="6" t="s">
        <v>593</v>
      </c>
      <c r="B452" s="7" t="s">
        <v>649</v>
      </c>
      <c r="C452" s="6" t="s">
        <v>594</v>
      </c>
      <c r="D452" s="6" t="s">
        <v>616</v>
      </c>
      <c r="E452" s="6" t="s">
        <v>615</v>
      </c>
      <c r="F452" s="6">
        <v>36</v>
      </c>
      <c r="G452" s="19">
        <v>11</v>
      </c>
      <c r="H452" s="37"/>
      <c r="I452" s="8"/>
      <c r="J452" s="8"/>
      <c r="K452" s="8"/>
      <c r="L452" s="8"/>
      <c r="M452" s="8" t="s">
        <v>2022</v>
      </c>
      <c r="N452" s="8" t="s">
        <v>1976</v>
      </c>
      <c r="O452" s="8">
        <v>3502</v>
      </c>
      <c r="P452" s="8" t="s">
        <v>2047</v>
      </c>
      <c r="Q452" s="1" t="s">
        <v>622</v>
      </c>
      <c r="R452" s="1">
        <v>4</v>
      </c>
      <c r="S452" s="8">
        <v>2</v>
      </c>
      <c r="T452" s="10" t="s">
        <v>1633</v>
      </c>
      <c r="U452" s="10" t="s">
        <v>1634</v>
      </c>
      <c r="V452" s="8"/>
      <c r="W452" s="8"/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31">
        <f t="shared" si="55"/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0</v>
      </c>
      <c r="BD452" s="9">
        <v>0</v>
      </c>
      <c r="BE452" s="31">
        <f t="shared" si="56"/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31">
        <f t="shared" si="57"/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f t="shared" si="63"/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v>0</v>
      </c>
      <c r="CU452" s="9">
        <v>0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31">
        <f t="shared" si="58"/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31">
        <f t="shared" si="59"/>
        <v>0</v>
      </c>
      <c r="DV452" s="9">
        <v>0</v>
      </c>
      <c r="DW452" s="9">
        <v>0</v>
      </c>
      <c r="DX452" s="9">
        <v>0</v>
      </c>
      <c r="DY452" s="9">
        <v>0</v>
      </c>
      <c r="DZ452" s="9">
        <v>0</v>
      </c>
      <c r="EA452" s="9">
        <v>0</v>
      </c>
      <c r="EB452" s="9">
        <v>0</v>
      </c>
      <c r="EC452" s="9">
        <v>0</v>
      </c>
      <c r="ED452" s="9">
        <v>0</v>
      </c>
      <c r="EE452" s="9">
        <v>0</v>
      </c>
      <c r="EF452" s="9">
        <v>0</v>
      </c>
      <c r="EG452" s="9">
        <v>0</v>
      </c>
      <c r="EH452" s="9">
        <v>0</v>
      </c>
      <c r="EI452" s="9">
        <v>0</v>
      </c>
      <c r="EJ452" s="9">
        <v>0</v>
      </c>
      <c r="EK452" s="9">
        <v>0</v>
      </c>
      <c r="EL452" s="9">
        <f t="shared" si="60"/>
        <v>0</v>
      </c>
      <c r="EM452" s="9">
        <v>0</v>
      </c>
      <c r="EN452" s="9">
        <v>0</v>
      </c>
      <c r="EO452" s="9">
        <v>0</v>
      </c>
      <c r="EP452" s="9">
        <v>0</v>
      </c>
      <c r="EQ452" s="9">
        <v>0</v>
      </c>
      <c r="ER452" s="9">
        <v>0</v>
      </c>
      <c r="ES452" s="9">
        <v>0</v>
      </c>
      <c r="ET452" s="9">
        <v>0</v>
      </c>
      <c r="EU452" s="9">
        <v>0</v>
      </c>
      <c r="EV452" s="9">
        <v>0</v>
      </c>
      <c r="EW452" s="9">
        <v>0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31">
        <f t="shared" si="61"/>
        <v>0</v>
      </c>
      <c r="FD452" s="32">
        <f t="shared" si="62"/>
        <v>0</v>
      </c>
    </row>
    <row r="453" spans="1:160" customFormat="1" ht="45" hidden="1" x14ac:dyDescent="0.25">
      <c r="A453" s="6" t="s">
        <v>593</v>
      </c>
      <c r="B453" s="7" t="s">
        <v>649</v>
      </c>
      <c r="C453" s="6" t="s">
        <v>594</v>
      </c>
      <c r="D453" s="6" t="s">
        <v>616</v>
      </c>
      <c r="E453" s="6" t="s">
        <v>615</v>
      </c>
      <c r="F453" s="6">
        <v>36</v>
      </c>
      <c r="G453" s="19">
        <v>11</v>
      </c>
      <c r="H453" s="37"/>
      <c r="I453" s="8"/>
      <c r="J453" s="8"/>
      <c r="K453" s="8"/>
      <c r="L453" s="8"/>
      <c r="M453" s="8" t="s">
        <v>2022</v>
      </c>
      <c r="N453" s="8" t="s">
        <v>1976</v>
      </c>
      <c r="O453" s="8">
        <v>3502</v>
      </c>
      <c r="P453" s="8" t="s">
        <v>2047</v>
      </c>
      <c r="Q453" s="1" t="s">
        <v>623</v>
      </c>
      <c r="R453" s="1">
        <v>100</v>
      </c>
      <c r="S453" s="8">
        <v>30</v>
      </c>
      <c r="T453" s="10" t="s">
        <v>1634</v>
      </c>
      <c r="U453" s="10" t="s">
        <v>1635</v>
      </c>
      <c r="V453" s="8"/>
      <c r="W453" s="8"/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31">
        <f t="shared" si="55"/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  <c r="BD453" s="9">
        <v>0</v>
      </c>
      <c r="BE453" s="31">
        <f t="shared" si="56"/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31">
        <f t="shared" si="57"/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f t="shared" si="63"/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31">
        <f t="shared" si="58"/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0</v>
      </c>
      <c r="DU453" s="31">
        <f t="shared" si="59"/>
        <v>0</v>
      </c>
      <c r="DV453" s="9">
        <v>0</v>
      </c>
      <c r="DW453" s="9">
        <v>0</v>
      </c>
      <c r="DX453" s="9">
        <v>0</v>
      </c>
      <c r="DY453" s="9">
        <v>0</v>
      </c>
      <c r="DZ453" s="9">
        <v>0</v>
      </c>
      <c r="EA453" s="9">
        <v>0</v>
      </c>
      <c r="EB453" s="9">
        <v>0</v>
      </c>
      <c r="EC453" s="9">
        <v>0</v>
      </c>
      <c r="ED453" s="9">
        <v>0</v>
      </c>
      <c r="EE453" s="9">
        <v>0</v>
      </c>
      <c r="EF453" s="9">
        <v>0</v>
      </c>
      <c r="EG453" s="9">
        <v>0</v>
      </c>
      <c r="EH453" s="9">
        <v>0</v>
      </c>
      <c r="EI453" s="9">
        <v>0</v>
      </c>
      <c r="EJ453" s="9">
        <v>0</v>
      </c>
      <c r="EK453" s="9">
        <v>0</v>
      </c>
      <c r="EL453" s="9">
        <f t="shared" si="60"/>
        <v>0</v>
      </c>
      <c r="EM453" s="9">
        <v>0</v>
      </c>
      <c r="EN453" s="9">
        <v>0</v>
      </c>
      <c r="EO453" s="9">
        <v>0</v>
      </c>
      <c r="EP453" s="9">
        <v>0</v>
      </c>
      <c r="EQ453" s="9">
        <v>0</v>
      </c>
      <c r="ER453" s="9">
        <v>0</v>
      </c>
      <c r="ES453" s="9">
        <v>0</v>
      </c>
      <c r="ET453" s="9">
        <v>0</v>
      </c>
      <c r="EU453" s="9">
        <v>0</v>
      </c>
      <c r="EV453" s="9">
        <v>0</v>
      </c>
      <c r="EW453" s="9">
        <v>0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31">
        <f t="shared" si="61"/>
        <v>0</v>
      </c>
      <c r="FD453" s="32">
        <f t="shared" si="62"/>
        <v>0</v>
      </c>
    </row>
    <row r="454" spans="1:160" customFormat="1" ht="45" hidden="1" x14ac:dyDescent="0.25">
      <c r="A454" s="6" t="s">
        <v>593</v>
      </c>
      <c r="B454" s="7" t="s">
        <v>649</v>
      </c>
      <c r="C454" s="6" t="s">
        <v>594</v>
      </c>
      <c r="D454" s="6" t="s">
        <v>616</v>
      </c>
      <c r="E454" s="6" t="s">
        <v>615</v>
      </c>
      <c r="F454" s="6">
        <v>36</v>
      </c>
      <c r="G454" s="19">
        <v>11</v>
      </c>
      <c r="H454" s="37"/>
      <c r="I454" s="8"/>
      <c r="J454" s="8"/>
      <c r="K454" s="8"/>
      <c r="L454" s="8"/>
      <c r="M454" s="8" t="s">
        <v>2022</v>
      </c>
      <c r="N454" s="8" t="s">
        <v>1976</v>
      </c>
      <c r="O454" s="8">
        <v>3502</v>
      </c>
      <c r="P454" s="8" t="s">
        <v>2047</v>
      </c>
      <c r="Q454" s="1" t="s">
        <v>624</v>
      </c>
      <c r="R454" s="1">
        <v>16</v>
      </c>
      <c r="S454" s="8">
        <v>5</v>
      </c>
      <c r="T454" s="10" t="s">
        <v>1635</v>
      </c>
      <c r="U454" s="10" t="s">
        <v>1636</v>
      </c>
      <c r="V454" s="8"/>
      <c r="W454" s="8"/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31">
        <f t="shared" si="55"/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31">
        <f t="shared" si="56"/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31">
        <f t="shared" si="57"/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f t="shared" si="63"/>
        <v>0</v>
      </c>
      <c r="CN454" s="9">
        <v>0</v>
      </c>
      <c r="CO454" s="9">
        <v>0</v>
      </c>
      <c r="CP454" s="9">
        <v>0</v>
      </c>
      <c r="CQ454" s="9">
        <v>0</v>
      </c>
      <c r="CR454" s="9">
        <v>0</v>
      </c>
      <c r="CS454" s="9">
        <v>0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31">
        <f t="shared" si="58"/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31">
        <f t="shared" si="59"/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9">
        <v>0</v>
      </c>
      <c r="EB454" s="9">
        <v>0</v>
      </c>
      <c r="EC454" s="9">
        <v>0</v>
      </c>
      <c r="ED454" s="9">
        <v>0</v>
      </c>
      <c r="EE454" s="9">
        <v>0</v>
      </c>
      <c r="EF454" s="9">
        <v>0</v>
      </c>
      <c r="EG454" s="9">
        <v>0</v>
      </c>
      <c r="EH454" s="9">
        <v>0</v>
      </c>
      <c r="EI454" s="9">
        <v>0</v>
      </c>
      <c r="EJ454" s="9">
        <v>0</v>
      </c>
      <c r="EK454" s="9">
        <v>0</v>
      </c>
      <c r="EL454" s="9">
        <f t="shared" si="60"/>
        <v>0</v>
      </c>
      <c r="EM454" s="9">
        <v>0</v>
      </c>
      <c r="EN454" s="9">
        <v>0</v>
      </c>
      <c r="EO454" s="9">
        <v>0</v>
      </c>
      <c r="EP454" s="9">
        <v>0</v>
      </c>
      <c r="EQ454" s="9">
        <v>0</v>
      </c>
      <c r="ER454" s="9">
        <v>0</v>
      </c>
      <c r="ES454" s="9">
        <v>0</v>
      </c>
      <c r="ET454" s="9">
        <v>0</v>
      </c>
      <c r="EU454" s="9">
        <v>0</v>
      </c>
      <c r="EV454" s="9">
        <v>0</v>
      </c>
      <c r="EW454" s="9">
        <v>0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31">
        <f t="shared" si="61"/>
        <v>0</v>
      </c>
      <c r="FD454" s="32">
        <f t="shared" si="62"/>
        <v>0</v>
      </c>
    </row>
    <row r="455" spans="1:160" customFormat="1" ht="45" hidden="1" x14ac:dyDescent="0.25">
      <c r="A455" s="6" t="s">
        <v>593</v>
      </c>
      <c r="B455" s="7" t="s">
        <v>649</v>
      </c>
      <c r="C455" s="6" t="s">
        <v>594</v>
      </c>
      <c r="D455" s="6" t="s">
        <v>616</v>
      </c>
      <c r="E455" s="6" t="s">
        <v>615</v>
      </c>
      <c r="F455" s="6">
        <v>36</v>
      </c>
      <c r="G455" s="19">
        <v>11</v>
      </c>
      <c r="H455" s="37"/>
      <c r="I455" s="8"/>
      <c r="J455" s="8"/>
      <c r="K455" s="8"/>
      <c r="L455" s="8"/>
      <c r="M455" s="8" t="s">
        <v>2022</v>
      </c>
      <c r="N455" s="8" t="s">
        <v>1976</v>
      </c>
      <c r="O455" s="8">
        <v>3502</v>
      </c>
      <c r="P455" s="8" t="s">
        <v>2047</v>
      </c>
      <c r="Q455" s="1" t="s">
        <v>625</v>
      </c>
      <c r="R455" s="1">
        <v>100</v>
      </c>
      <c r="S455" s="8">
        <v>30</v>
      </c>
      <c r="T455" s="10" t="s">
        <v>1636</v>
      </c>
      <c r="U455" s="10" t="s">
        <v>1637</v>
      </c>
      <c r="V455" s="8"/>
      <c r="W455" s="8"/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31">
        <f t="shared" si="55"/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  <c r="BD455" s="9">
        <v>0</v>
      </c>
      <c r="BE455" s="31">
        <f t="shared" si="56"/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31">
        <f t="shared" si="57"/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0</v>
      </c>
      <c r="CB455" s="9">
        <v>0</v>
      </c>
      <c r="CC455" s="9">
        <v>0</v>
      </c>
      <c r="CD455" s="9">
        <v>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f t="shared" si="63"/>
        <v>0</v>
      </c>
      <c r="CN455" s="9">
        <v>0</v>
      </c>
      <c r="CO455" s="9">
        <v>0</v>
      </c>
      <c r="CP455" s="9">
        <v>0</v>
      </c>
      <c r="CQ455" s="9">
        <v>0</v>
      </c>
      <c r="CR455" s="9">
        <v>0</v>
      </c>
      <c r="CS455" s="9">
        <v>0</v>
      </c>
      <c r="CT455" s="9">
        <v>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31">
        <f t="shared" si="58"/>
        <v>0</v>
      </c>
      <c r="DE455" s="9">
        <v>0</v>
      </c>
      <c r="DF455" s="9">
        <v>0</v>
      </c>
      <c r="DG455" s="9">
        <v>0</v>
      </c>
      <c r="DH455" s="9">
        <v>0</v>
      </c>
      <c r="DI455" s="9">
        <v>0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</v>
      </c>
      <c r="DU455" s="31">
        <f t="shared" si="59"/>
        <v>0</v>
      </c>
      <c r="DV455" s="9">
        <v>0</v>
      </c>
      <c r="DW455" s="9">
        <v>0</v>
      </c>
      <c r="DX455" s="9">
        <v>0</v>
      </c>
      <c r="DY455" s="9">
        <v>0</v>
      </c>
      <c r="DZ455" s="9">
        <v>0</v>
      </c>
      <c r="EA455" s="9">
        <v>0</v>
      </c>
      <c r="EB455" s="9">
        <v>0</v>
      </c>
      <c r="EC455" s="9">
        <v>0</v>
      </c>
      <c r="ED455" s="9">
        <v>0</v>
      </c>
      <c r="EE455" s="9">
        <v>0</v>
      </c>
      <c r="EF455" s="9">
        <v>0</v>
      </c>
      <c r="EG455" s="9">
        <v>0</v>
      </c>
      <c r="EH455" s="9">
        <v>0</v>
      </c>
      <c r="EI455" s="9">
        <v>0</v>
      </c>
      <c r="EJ455" s="9">
        <v>0</v>
      </c>
      <c r="EK455" s="9">
        <v>0</v>
      </c>
      <c r="EL455" s="9">
        <f t="shared" si="60"/>
        <v>0</v>
      </c>
      <c r="EM455" s="9">
        <v>0</v>
      </c>
      <c r="EN455" s="9">
        <v>0</v>
      </c>
      <c r="EO455" s="9">
        <v>0</v>
      </c>
      <c r="EP455" s="9">
        <v>0</v>
      </c>
      <c r="EQ455" s="9">
        <v>0</v>
      </c>
      <c r="ER455" s="9">
        <v>0</v>
      </c>
      <c r="ES455" s="9">
        <v>0</v>
      </c>
      <c r="ET455" s="9">
        <v>0</v>
      </c>
      <c r="EU455" s="9">
        <v>0</v>
      </c>
      <c r="EV455" s="9">
        <v>0</v>
      </c>
      <c r="EW455" s="9">
        <v>0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31">
        <f t="shared" si="61"/>
        <v>0</v>
      </c>
      <c r="FD455" s="32">
        <f t="shared" si="62"/>
        <v>0</v>
      </c>
    </row>
    <row r="456" spans="1:160" customFormat="1" ht="45" hidden="1" x14ac:dyDescent="0.25">
      <c r="A456" s="6" t="s">
        <v>593</v>
      </c>
      <c r="B456" s="7" t="s">
        <v>649</v>
      </c>
      <c r="C456" s="6" t="s">
        <v>594</v>
      </c>
      <c r="D456" s="6" t="s">
        <v>616</v>
      </c>
      <c r="E456" s="6" t="s">
        <v>615</v>
      </c>
      <c r="F456" s="6">
        <v>36</v>
      </c>
      <c r="G456" s="19">
        <v>11</v>
      </c>
      <c r="H456" s="37"/>
      <c r="I456" s="8"/>
      <c r="J456" s="8"/>
      <c r="K456" s="8"/>
      <c r="L456" s="8"/>
      <c r="M456" s="8" t="s">
        <v>2022</v>
      </c>
      <c r="N456" s="8" t="s">
        <v>1976</v>
      </c>
      <c r="O456" s="8">
        <v>3502</v>
      </c>
      <c r="P456" s="8" t="s">
        <v>2047</v>
      </c>
      <c r="Q456" s="1" t="s">
        <v>626</v>
      </c>
      <c r="R456" s="1">
        <v>1</v>
      </c>
      <c r="S456" s="8">
        <v>1</v>
      </c>
      <c r="T456" s="10" t="s">
        <v>1637</v>
      </c>
      <c r="U456" s="10" t="s">
        <v>1638</v>
      </c>
      <c r="V456" s="8"/>
      <c r="W456" s="8"/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31">
        <f t="shared" si="55"/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31">
        <f t="shared" si="56"/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31">
        <f t="shared" si="57"/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f t="shared" si="63"/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31">
        <f t="shared" si="58"/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31">
        <f t="shared" si="59"/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9">
        <v>0</v>
      </c>
      <c r="EB456" s="9">
        <v>0</v>
      </c>
      <c r="EC456" s="9">
        <v>0</v>
      </c>
      <c r="ED456" s="9">
        <v>0</v>
      </c>
      <c r="EE456" s="9">
        <v>0</v>
      </c>
      <c r="EF456" s="9">
        <v>0</v>
      </c>
      <c r="EG456" s="9">
        <v>0</v>
      </c>
      <c r="EH456" s="9">
        <v>0</v>
      </c>
      <c r="EI456" s="9">
        <v>0</v>
      </c>
      <c r="EJ456" s="9">
        <v>0</v>
      </c>
      <c r="EK456" s="9">
        <v>0</v>
      </c>
      <c r="EL456" s="9">
        <f t="shared" si="60"/>
        <v>0</v>
      </c>
      <c r="EM456" s="9">
        <v>0</v>
      </c>
      <c r="EN456" s="9">
        <v>0</v>
      </c>
      <c r="EO456" s="9">
        <v>0</v>
      </c>
      <c r="EP456" s="9">
        <v>0</v>
      </c>
      <c r="EQ456" s="9">
        <v>0</v>
      </c>
      <c r="ER456" s="9">
        <v>0</v>
      </c>
      <c r="ES456" s="9">
        <v>0</v>
      </c>
      <c r="ET456" s="9">
        <v>0</v>
      </c>
      <c r="EU456" s="9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31">
        <f t="shared" si="61"/>
        <v>0</v>
      </c>
      <c r="FD456" s="32">
        <f t="shared" si="62"/>
        <v>0</v>
      </c>
    </row>
    <row r="457" spans="1:160" customFormat="1" ht="45" hidden="1" x14ac:dyDescent="0.25">
      <c r="A457" s="6" t="s">
        <v>593</v>
      </c>
      <c r="B457" s="7" t="s">
        <v>649</v>
      </c>
      <c r="C457" s="6" t="s">
        <v>594</v>
      </c>
      <c r="D457" s="6" t="s">
        <v>616</v>
      </c>
      <c r="E457" s="6" t="s">
        <v>627</v>
      </c>
      <c r="F457" s="6">
        <v>10.3</v>
      </c>
      <c r="G457" s="19">
        <v>15</v>
      </c>
      <c r="H457" s="37"/>
      <c r="I457" s="8"/>
      <c r="J457" s="8"/>
      <c r="K457" s="8"/>
      <c r="L457" s="8"/>
      <c r="M457" s="8" t="s">
        <v>2023</v>
      </c>
      <c r="N457" s="8" t="s">
        <v>1977</v>
      </c>
      <c r="O457" s="8">
        <v>3602</v>
      </c>
      <c r="P457" s="8" t="s">
        <v>2048</v>
      </c>
      <c r="Q457" s="1" t="s">
        <v>628</v>
      </c>
      <c r="R457" s="1">
        <v>1</v>
      </c>
      <c r="S457" s="8" t="s">
        <v>1939</v>
      </c>
      <c r="T457" s="10" t="s">
        <v>1638</v>
      </c>
      <c r="U457" s="10" t="s">
        <v>1639</v>
      </c>
      <c r="V457" s="8"/>
      <c r="W457" s="8"/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31">
        <f t="shared" si="55"/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31">
        <f t="shared" si="56"/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31">
        <f t="shared" si="57"/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f t="shared" si="63"/>
        <v>0</v>
      </c>
      <c r="CN457" s="9">
        <v>0</v>
      </c>
      <c r="CO457" s="9">
        <v>0</v>
      </c>
      <c r="CP457" s="9">
        <v>0</v>
      </c>
      <c r="CQ457" s="9">
        <v>0</v>
      </c>
      <c r="CR457" s="9">
        <v>0</v>
      </c>
      <c r="CS457" s="9">
        <v>0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31">
        <f t="shared" si="58"/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31">
        <f t="shared" si="59"/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9">
        <v>0</v>
      </c>
      <c r="EB457" s="9">
        <v>0</v>
      </c>
      <c r="EC457" s="9">
        <v>0</v>
      </c>
      <c r="ED457" s="9">
        <v>0</v>
      </c>
      <c r="EE457" s="9">
        <v>0</v>
      </c>
      <c r="EF457" s="9">
        <v>0</v>
      </c>
      <c r="EG457" s="9">
        <v>0</v>
      </c>
      <c r="EH457" s="9">
        <v>0</v>
      </c>
      <c r="EI457" s="9">
        <v>0</v>
      </c>
      <c r="EJ457" s="9">
        <v>0</v>
      </c>
      <c r="EK457" s="9">
        <v>0</v>
      </c>
      <c r="EL457" s="9">
        <f t="shared" si="60"/>
        <v>0</v>
      </c>
      <c r="EM457" s="9">
        <v>0</v>
      </c>
      <c r="EN457" s="9">
        <v>0</v>
      </c>
      <c r="EO457" s="9">
        <v>0</v>
      </c>
      <c r="EP457" s="9">
        <v>0</v>
      </c>
      <c r="EQ457" s="9">
        <v>0</v>
      </c>
      <c r="ER457" s="9">
        <v>0</v>
      </c>
      <c r="ES457" s="9">
        <v>0</v>
      </c>
      <c r="ET457" s="9">
        <v>0</v>
      </c>
      <c r="EU457" s="9">
        <v>0</v>
      </c>
      <c r="EV457" s="9">
        <v>0</v>
      </c>
      <c r="EW457" s="9">
        <v>0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31">
        <f t="shared" si="61"/>
        <v>0</v>
      </c>
      <c r="FD457" s="32">
        <f t="shared" si="62"/>
        <v>0</v>
      </c>
    </row>
    <row r="458" spans="1:160" customFormat="1" ht="45" hidden="1" x14ac:dyDescent="0.25">
      <c r="A458" s="6" t="s">
        <v>593</v>
      </c>
      <c r="B458" s="7" t="s">
        <v>649</v>
      </c>
      <c r="C458" s="6" t="s">
        <v>594</v>
      </c>
      <c r="D458" s="6" t="s">
        <v>616</v>
      </c>
      <c r="E458" s="6" t="s">
        <v>627</v>
      </c>
      <c r="F458" s="6">
        <v>10.3</v>
      </c>
      <c r="G458" s="19">
        <v>15</v>
      </c>
      <c r="H458" s="37"/>
      <c r="I458" s="8"/>
      <c r="J458" s="8"/>
      <c r="K458" s="8"/>
      <c r="L458" s="8"/>
      <c r="M458" s="8" t="s">
        <v>2023</v>
      </c>
      <c r="N458" s="8" t="s">
        <v>1977</v>
      </c>
      <c r="O458" s="8">
        <v>3602</v>
      </c>
      <c r="P458" s="8" t="s">
        <v>2048</v>
      </c>
      <c r="Q458" s="1" t="s">
        <v>629</v>
      </c>
      <c r="R458" s="1">
        <v>2</v>
      </c>
      <c r="S458" s="8">
        <v>1</v>
      </c>
      <c r="T458" s="10" t="s">
        <v>1639</v>
      </c>
      <c r="U458" s="10" t="s">
        <v>1640</v>
      </c>
      <c r="V458" s="8"/>
      <c r="W458" s="8"/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31">
        <f t="shared" si="55"/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0</v>
      </c>
      <c r="BD458" s="9">
        <v>0</v>
      </c>
      <c r="BE458" s="31">
        <f t="shared" si="56"/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31">
        <f t="shared" si="57"/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f t="shared" si="63"/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31">
        <f t="shared" si="58"/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31">
        <f t="shared" si="59"/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9">
        <v>0</v>
      </c>
      <c r="EB458" s="9">
        <v>0</v>
      </c>
      <c r="EC458" s="9">
        <v>0</v>
      </c>
      <c r="ED458" s="9">
        <v>0</v>
      </c>
      <c r="EE458" s="9">
        <v>0</v>
      </c>
      <c r="EF458" s="9">
        <v>0</v>
      </c>
      <c r="EG458" s="9">
        <v>0</v>
      </c>
      <c r="EH458" s="9">
        <v>0</v>
      </c>
      <c r="EI458" s="9">
        <v>0</v>
      </c>
      <c r="EJ458" s="9">
        <v>0</v>
      </c>
      <c r="EK458" s="9">
        <v>0</v>
      </c>
      <c r="EL458" s="9">
        <f t="shared" si="60"/>
        <v>0</v>
      </c>
      <c r="EM458" s="9">
        <v>0</v>
      </c>
      <c r="EN458" s="9">
        <v>0</v>
      </c>
      <c r="EO458" s="9">
        <v>0</v>
      </c>
      <c r="EP458" s="9">
        <v>0</v>
      </c>
      <c r="EQ458" s="9">
        <v>0</v>
      </c>
      <c r="ER458" s="9">
        <v>0</v>
      </c>
      <c r="ES458" s="9">
        <v>0</v>
      </c>
      <c r="ET458" s="9">
        <v>0</v>
      </c>
      <c r="EU458" s="9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31">
        <f t="shared" si="61"/>
        <v>0</v>
      </c>
      <c r="FD458" s="32">
        <f t="shared" si="62"/>
        <v>0</v>
      </c>
    </row>
    <row r="459" spans="1:160" customFormat="1" ht="45" hidden="1" x14ac:dyDescent="0.25">
      <c r="A459" s="6" t="s">
        <v>593</v>
      </c>
      <c r="B459" s="7" t="s">
        <v>649</v>
      </c>
      <c r="C459" s="6" t="s">
        <v>594</v>
      </c>
      <c r="D459" s="6" t="s">
        <v>616</v>
      </c>
      <c r="E459" s="6" t="s">
        <v>627</v>
      </c>
      <c r="F459" s="6">
        <v>10.3</v>
      </c>
      <c r="G459" s="19">
        <v>15</v>
      </c>
      <c r="H459" s="37"/>
      <c r="I459" s="8"/>
      <c r="J459" s="8"/>
      <c r="K459" s="8"/>
      <c r="L459" s="8"/>
      <c r="M459" s="8" t="s">
        <v>2023</v>
      </c>
      <c r="N459" s="8" t="s">
        <v>1977</v>
      </c>
      <c r="O459" s="8">
        <v>3602</v>
      </c>
      <c r="P459" s="8" t="s">
        <v>2048</v>
      </c>
      <c r="Q459" s="1" t="s">
        <v>630</v>
      </c>
      <c r="R459" s="1">
        <v>2</v>
      </c>
      <c r="S459" s="8">
        <v>1</v>
      </c>
      <c r="T459" s="10" t="s">
        <v>1640</v>
      </c>
      <c r="U459" s="10" t="s">
        <v>1641</v>
      </c>
      <c r="V459" s="8"/>
      <c r="W459" s="8"/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31">
        <f t="shared" ref="AN459:AN522" si="64">SUM(X459:AM459)</f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31">
        <f t="shared" ref="BE459:BE522" si="65">SUM(AO459:BD459)</f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31">
        <f t="shared" ref="BV459:BV522" si="66">SUM(BF459:BU459)</f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f t="shared" si="63"/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31">
        <f t="shared" ref="DD459:DD522" si="67">SUM(CN459:DC459)</f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31">
        <f t="shared" ref="DU459:DU522" si="68">SUM(DE459:DT459)</f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9">
        <v>0</v>
      </c>
      <c r="EB459" s="9">
        <v>0</v>
      </c>
      <c r="EC459" s="9">
        <v>0</v>
      </c>
      <c r="ED459" s="9">
        <v>0</v>
      </c>
      <c r="EE459" s="9">
        <v>0</v>
      </c>
      <c r="EF459" s="9">
        <v>0</v>
      </c>
      <c r="EG459" s="9">
        <v>0</v>
      </c>
      <c r="EH459" s="9">
        <v>0</v>
      </c>
      <c r="EI459" s="9">
        <v>0</v>
      </c>
      <c r="EJ459" s="9">
        <v>0</v>
      </c>
      <c r="EK459" s="9">
        <v>0</v>
      </c>
      <c r="EL459" s="9">
        <f t="shared" ref="EL459:EL522" si="69">SUM(DV459:EK459)</f>
        <v>0</v>
      </c>
      <c r="EM459" s="9">
        <v>0</v>
      </c>
      <c r="EN459" s="9">
        <v>0</v>
      </c>
      <c r="EO459" s="9">
        <v>0</v>
      </c>
      <c r="EP459" s="9">
        <v>0</v>
      </c>
      <c r="EQ459" s="9">
        <v>0</v>
      </c>
      <c r="ER459" s="9">
        <v>0</v>
      </c>
      <c r="ES459" s="9">
        <v>0</v>
      </c>
      <c r="ET459" s="9">
        <v>0</v>
      </c>
      <c r="EU459" s="9">
        <v>0</v>
      </c>
      <c r="EV459" s="9">
        <v>0</v>
      </c>
      <c r="EW459" s="9">
        <v>0</v>
      </c>
      <c r="EX459" s="9">
        <v>0</v>
      </c>
      <c r="EY459" s="9">
        <v>0</v>
      </c>
      <c r="EZ459" s="9">
        <v>0</v>
      </c>
      <c r="FA459" s="9">
        <v>0</v>
      </c>
      <c r="FB459" s="9">
        <v>0</v>
      </c>
      <c r="FC459" s="31">
        <f t="shared" ref="FC459:FC522" si="70">SUM(EM459:FB459)</f>
        <v>0</v>
      </c>
      <c r="FD459" s="32">
        <f t="shared" ref="FD459:FD522" si="71">SUM(AN459+BE459+BV459+CM459+DD459+DU459+EL459+FC459)</f>
        <v>0</v>
      </c>
    </row>
    <row r="460" spans="1:160" customFormat="1" ht="45" hidden="1" x14ac:dyDescent="0.25">
      <c r="A460" s="6" t="s">
        <v>593</v>
      </c>
      <c r="B460" s="7" t="s">
        <v>649</v>
      </c>
      <c r="C460" s="6" t="s">
        <v>594</v>
      </c>
      <c r="D460" s="6" t="s">
        <v>616</v>
      </c>
      <c r="E460" s="6" t="s">
        <v>627</v>
      </c>
      <c r="F460" s="6">
        <v>10.3</v>
      </c>
      <c r="G460" s="19">
        <v>15</v>
      </c>
      <c r="H460" s="37"/>
      <c r="I460" s="8"/>
      <c r="J460" s="8"/>
      <c r="K460" s="8"/>
      <c r="L460" s="8"/>
      <c r="M460" s="8" t="s">
        <v>2023</v>
      </c>
      <c r="N460" s="8" t="s">
        <v>1977</v>
      </c>
      <c r="O460" s="8">
        <v>3602</v>
      </c>
      <c r="P460" s="8" t="s">
        <v>2048</v>
      </c>
      <c r="Q460" s="1" t="s">
        <v>638</v>
      </c>
      <c r="R460" s="1">
        <v>1</v>
      </c>
      <c r="S460" s="8">
        <v>1</v>
      </c>
      <c r="T460" s="10" t="s">
        <v>1641</v>
      </c>
      <c r="U460" s="10" t="s">
        <v>1642</v>
      </c>
      <c r="V460" s="8"/>
      <c r="W460" s="8"/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31">
        <f t="shared" si="64"/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31">
        <f t="shared" si="65"/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0</v>
      </c>
      <c r="BV460" s="31">
        <f t="shared" si="66"/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f t="shared" ref="CM460:CM523" si="72">SUM(BW460:CL460)</f>
        <v>0</v>
      </c>
      <c r="CN460" s="9">
        <v>0</v>
      </c>
      <c r="CO460" s="9">
        <v>0</v>
      </c>
      <c r="CP460" s="9">
        <v>0</v>
      </c>
      <c r="CQ460" s="9">
        <v>0</v>
      </c>
      <c r="CR460" s="9">
        <v>0</v>
      </c>
      <c r="CS460" s="9">
        <v>0</v>
      </c>
      <c r="CT460" s="9">
        <v>0</v>
      </c>
      <c r="CU460" s="9">
        <v>0</v>
      </c>
      <c r="CV460" s="9">
        <v>0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31">
        <f t="shared" si="67"/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0</v>
      </c>
      <c r="DM460" s="9">
        <v>0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31">
        <f t="shared" si="68"/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9">
        <v>0</v>
      </c>
      <c r="EB460" s="9">
        <v>0</v>
      </c>
      <c r="EC460" s="9">
        <v>0</v>
      </c>
      <c r="ED460" s="9">
        <v>0</v>
      </c>
      <c r="EE460" s="9">
        <v>0</v>
      </c>
      <c r="EF460" s="9">
        <v>0</v>
      </c>
      <c r="EG460" s="9">
        <v>0</v>
      </c>
      <c r="EH460" s="9">
        <v>0</v>
      </c>
      <c r="EI460" s="9">
        <v>0</v>
      </c>
      <c r="EJ460" s="9">
        <v>0</v>
      </c>
      <c r="EK460" s="9">
        <v>0</v>
      </c>
      <c r="EL460" s="9">
        <f t="shared" si="69"/>
        <v>0</v>
      </c>
      <c r="EM460" s="9">
        <v>0</v>
      </c>
      <c r="EN460" s="9">
        <v>0</v>
      </c>
      <c r="EO460" s="9">
        <v>0</v>
      </c>
      <c r="EP460" s="9">
        <v>0</v>
      </c>
      <c r="EQ460" s="9">
        <v>0</v>
      </c>
      <c r="ER460" s="9">
        <v>0</v>
      </c>
      <c r="ES460" s="9">
        <v>0</v>
      </c>
      <c r="ET460" s="9">
        <v>0</v>
      </c>
      <c r="EU460" s="9">
        <v>0</v>
      </c>
      <c r="EV460" s="9">
        <v>0</v>
      </c>
      <c r="EW460" s="9">
        <v>0</v>
      </c>
      <c r="EX460" s="9">
        <v>0</v>
      </c>
      <c r="EY460" s="9">
        <v>0</v>
      </c>
      <c r="EZ460" s="9">
        <v>0</v>
      </c>
      <c r="FA460" s="9">
        <v>0</v>
      </c>
      <c r="FB460" s="9">
        <v>0</v>
      </c>
      <c r="FC460" s="31">
        <f t="shared" si="70"/>
        <v>0</v>
      </c>
      <c r="FD460" s="32">
        <f t="shared" si="71"/>
        <v>0</v>
      </c>
    </row>
    <row r="461" spans="1:160" customFormat="1" ht="60" hidden="1" x14ac:dyDescent="0.25">
      <c r="A461" s="6" t="s">
        <v>593</v>
      </c>
      <c r="B461" s="7" t="s">
        <v>649</v>
      </c>
      <c r="C461" s="6" t="s">
        <v>594</v>
      </c>
      <c r="D461" s="6" t="s">
        <v>616</v>
      </c>
      <c r="E461" s="6" t="s">
        <v>627</v>
      </c>
      <c r="F461" s="6">
        <v>10.3</v>
      </c>
      <c r="G461" s="19">
        <v>15</v>
      </c>
      <c r="H461" s="37"/>
      <c r="I461" s="8"/>
      <c r="J461" s="8"/>
      <c r="K461" s="8"/>
      <c r="L461" s="8"/>
      <c r="M461" s="8" t="s">
        <v>2023</v>
      </c>
      <c r="N461" s="8" t="s">
        <v>1978</v>
      </c>
      <c r="O461" s="8">
        <v>3604</v>
      </c>
      <c r="P461" s="8" t="s">
        <v>2048</v>
      </c>
      <c r="Q461" s="1" t="s">
        <v>631</v>
      </c>
      <c r="R461" s="1">
        <v>4</v>
      </c>
      <c r="S461" s="8">
        <v>1</v>
      </c>
      <c r="T461" s="10" t="s">
        <v>1642</v>
      </c>
      <c r="U461" s="10" t="s">
        <v>1643</v>
      </c>
      <c r="V461" s="8"/>
      <c r="W461" s="8"/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31">
        <f t="shared" si="64"/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31">
        <f t="shared" si="65"/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31">
        <f t="shared" si="66"/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f t="shared" si="72"/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31">
        <f t="shared" si="67"/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31">
        <f t="shared" si="68"/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9">
        <v>0</v>
      </c>
      <c r="EB461" s="9">
        <v>0</v>
      </c>
      <c r="EC461" s="9">
        <v>0</v>
      </c>
      <c r="ED461" s="9">
        <v>0</v>
      </c>
      <c r="EE461" s="9">
        <v>0</v>
      </c>
      <c r="EF461" s="9">
        <v>0</v>
      </c>
      <c r="EG461" s="9">
        <v>0</v>
      </c>
      <c r="EH461" s="9">
        <v>0</v>
      </c>
      <c r="EI461" s="9">
        <v>0</v>
      </c>
      <c r="EJ461" s="9">
        <v>0</v>
      </c>
      <c r="EK461" s="9">
        <v>0</v>
      </c>
      <c r="EL461" s="9">
        <f t="shared" si="69"/>
        <v>0</v>
      </c>
      <c r="EM461" s="9">
        <v>0</v>
      </c>
      <c r="EN461" s="9">
        <v>0</v>
      </c>
      <c r="EO461" s="9">
        <v>0</v>
      </c>
      <c r="EP461" s="9">
        <v>0</v>
      </c>
      <c r="EQ461" s="9">
        <v>0</v>
      </c>
      <c r="ER461" s="9">
        <v>0</v>
      </c>
      <c r="ES461" s="9">
        <v>0</v>
      </c>
      <c r="ET461" s="9">
        <v>0</v>
      </c>
      <c r="EU461" s="9">
        <v>0</v>
      </c>
      <c r="EV461" s="9">
        <v>0</v>
      </c>
      <c r="EW461" s="9">
        <v>0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31">
        <f t="shared" si="70"/>
        <v>0</v>
      </c>
      <c r="FD461" s="32">
        <f t="shared" si="71"/>
        <v>0</v>
      </c>
    </row>
    <row r="462" spans="1:160" customFormat="1" ht="45" hidden="1" x14ac:dyDescent="0.25">
      <c r="A462" s="6" t="s">
        <v>593</v>
      </c>
      <c r="B462" s="7" t="s">
        <v>649</v>
      </c>
      <c r="C462" s="6" t="s">
        <v>594</v>
      </c>
      <c r="D462" s="6" t="s">
        <v>616</v>
      </c>
      <c r="E462" s="6" t="s">
        <v>627</v>
      </c>
      <c r="F462" s="6">
        <v>10.3</v>
      </c>
      <c r="G462" s="19">
        <v>15</v>
      </c>
      <c r="H462" s="37"/>
      <c r="I462" s="8"/>
      <c r="J462" s="8"/>
      <c r="K462" s="8"/>
      <c r="L462" s="8"/>
      <c r="M462" s="8" t="s">
        <v>2023</v>
      </c>
      <c r="N462" s="8" t="s">
        <v>1979</v>
      </c>
      <c r="O462" s="8">
        <v>3603</v>
      </c>
      <c r="P462" s="8" t="s">
        <v>2048</v>
      </c>
      <c r="Q462" s="1" t="s">
        <v>632</v>
      </c>
      <c r="R462" s="1">
        <v>2</v>
      </c>
      <c r="S462" s="8">
        <v>1</v>
      </c>
      <c r="T462" s="10" t="s">
        <v>1643</v>
      </c>
      <c r="U462" s="10" t="s">
        <v>1644</v>
      </c>
      <c r="V462" s="8"/>
      <c r="W462" s="8"/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31">
        <f t="shared" si="64"/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31">
        <f t="shared" si="65"/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v>0</v>
      </c>
      <c r="BO462" s="9">
        <v>0</v>
      </c>
      <c r="BP462" s="9">
        <v>0</v>
      </c>
      <c r="BQ462" s="9">
        <v>0</v>
      </c>
      <c r="BR462" s="9">
        <v>0</v>
      </c>
      <c r="BS462" s="9">
        <v>0</v>
      </c>
      <c r="BT462" s="9">
        <v>0</v>
      </c>
      <c r="BU462" s="9">
        <v>0</v>
      </c>
      <c r="BV462" s="31">
        <f t="shared" si="66"/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f t="shared" si="72"/>
        <v>0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0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31">
        <f t="shared" si="67"/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</v>
      </c>
      <c r="DR462" s="9">
        <v>0</v>
      </c>
      <c r="DS462" s="9">
        <v>0</v>
      </c>
      <c r="DT462" s="9">
        <v>0</v>
      </c>
      <c r="DU462" s="31">
        <f t="shared" si="68"/>
        <v>0</v>
      </c>
      <c r="DV462" s="9">
        <v>0</v>
      </c>
      <c r="DW462" s="9">
        <v>0</v>
      </c>
      <c r="DX462" s="9">
        <v>0</v>
      </c>
      <c r="DY462" s="9">
        <v>0</v>
      </c>
      <c r="DZ462" s="9">
        <v>0</v>
      </c>
      <c r="EA462" s="9">
        <v>0</v>
      </c>
      <c r="EB462" s="9">
        <v>0</v>
      </c>
      <c r="EC462" s="9">
        <v>0</v>
      </c>
      <c r="ED462" s="9">
        <v>0</v>
      </c>
      <c r="EE462" s="9">
        <v>0</v>
      </c>
      <c r="EF462" s="9">
        <v>0</v>
      </c>
      <c r="EG462" s="9">
        <v>0</v>
      </c>
      <c r="EH462" s="9">
        <v>0</v>
      </c>
      <c r="EI462" s="9">
        <v>0</v>
      </c>
      <c r="EJ462" s="9">
        <v>0</v>
      </c>
      <c r="EK462" s="9">
        <v>0</v>
      </c>
      <c r="EL462" s="9">
        <f t="shared" si="69"/>
        <v>0</v>
      </c>
      <c r="EM462" s="9">
        <v>0</v>
      </c>
      <c r="EN462" s="9">
        <v>0</v>
      </c>
      <c r="EO462" s="9">
        <v>0</v>
      </c>
      <c r="EP462" s="9">
        <v>0</v>
      </c>
      <c r="EQ462" s="9">
        <v>0</v>
      </c>
      <c r="ER462" s="9">
        <v>0</v>
      </c>
      <c r="ES462" s="9">
        <v>0</v>
      </c>
      <c r="ET462" s="9">
        <v>0</v>
      </c>
      <c r="EU462" s="9">
        <v>0</v>
      </c>
      <c r="EV462" s="9">
        <v>0</v>
      </c>
      <c r="EW462" s="9">
        <v>0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31">
        <f t="shared" si="70"/>
        <v>0</v>
      </c>
      <c r="FD462" s="32">
        <f t="shared" si="71"/>
        <v>0</v>
      </c>
    </row>
    <row r="463" spans="1:160" customFormat="1" ht="60" hidden="1" x14ac:dyDescent="0.25">
      <c r="A463" s="6" t="s">
        <v>593</v>
      </c>
      <c r="B463" s="7" t="s">
        <v>649</v>
      </c>
      <c r="C463" s="6" t="s">
        <v>594</v>
      </c>
      <c r="D463" s="6" t="s">
        <v>616</v>
      </c>
      <c r="E463" s="6" t="s">
        <v>627</v>
      </c>
      <c r="F463" s="6">
        <v>10.3</v>
      </c>
      <c r="G463" s="19">
        <v>15</v>
      </c>
      <c r="H463" s="37"/>
      <c r="I463" s="8"/>
      <c r="J463" s="8"/>
      <c r="K463" s="8"/>
      <c r="L463" s="8"/>
      <c r="M463" s="8" t="s">
        <v>2023</v>
      </c>
      <c r="N463" s="8" t="s">
        <v>1979</v>
      </c>
      <c r="O463" s="8">
        <v>3603</v>
      </c>
      <c r="P463" s="8" t="s">
        <v>2048</v>
      </c>
      <c r="Q463" s="1" t="s">
        <v>633</v>
      </c>
      <c r="R463" s="1">
        <v>10</v>
      </c>
      <c r="S463" s="8">
        <v>3</v>
      </c>
      <c r="T463" s="10" t="s">
        <v>1644</v>
      </c>
      <c r="U463" s="10" t="s">
        <v>1645</v>
      </c>
      <c r="V463" s="8"/>
      <c r="W463" s="8"/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31">
        <f t="shared" si="64"/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0</v>
      </c>
      <c r="BE463" s="31">
        <f t="shared" si="65"/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31">
        <f t="shared" si="66"/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f t="shared" si="72"/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31">
        <f t="shared" si="67"/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31">
        <f t="shared" si="68"/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9">
        <v>0</v>
      </c>
      <c r="EB463" s="9">
        <v>0</v>
      </c>
      <c r="EC463" s="9">
        <v>0</v>
      </c>
      <c r="ED463" s="9">
        <v>0</v>
      </c>
      <c r="EE463" s="9">
        <v>0</v>
      </c>
      <c r="EF463" s="9">
        <v>0</v>
      </c>
      <c r="EG463" s="9">
        <v>0</v>
      </c>
      <c r="EH463" s="9">
        <v>0</v>
      </c>
      <c r="EI463" s="9">
        <v>0</v>
      </c>
      <c r="EJ463" s="9">
        <v>0</v>
      </c>
      <c r="EK463" s="9">
        <v>0</v>
      </c>
      <c r="EL463" s="9">
        <f t="shared" si="69"/>
        <v>0</v>
      </c>
      <c r="EM463" s="9">
        <v>0</v>
      </c>
      <c r="EN463" s="9">
        <v>0</v>
      </c>
      <c r="EO463" s="9">
        <v>0</v>
      </c>
      <c r="EP463" s="9">
        <v>0</v>
      </c>
      <c r="EQ463" s="9">
        <v>0</v>
      </c>
      <c r="ER463" s="9">
        <v>0</v>
      </c>
      <c r="ES463" s="9">
        <v>0</v>
      </c>
      <c r="ET463" s="9">
        <v>0</v>
      </c>
      <c r="EU463" s="9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31">
        <f t="shared" si="70"/>
        <v>0</v>
      </c>
      <c r="FD463" s="32">
        <f t="shared" si="71"/>
        <v>0</v>
      </c>
    </row>
    <row r="464" spans="1:160" customFormat="1" ht="45" hidden="1" x14ac:dyDescent="0.25">
      <c r="A464" s="6" t="s">
        <v>593</v>
      </c>
      <c r="B464" s="7" t="s">
        <v>649</v>
      </c>
      <c r="C464" s="6" t="s">
        <v>594</v>
      </c>
      <c r="D464" s="6" t="s">
        <v>616</v>
      </c>
      <c r="E464" s="6" t="s">
        <v>627</v>
      </c>
      <c r="F464" s="6">
        <v>10.3</v>
      </c>
      <c r="G464" s="19">
        <v>15</v>
      </c>
      <c r="H464" s="37"/>
      <c r="I464" s="8"/>
      <c r="J464" s="8"/>
      <c r="K464" s="8"/>
      <c r="L464" s="8"/>
      <c r="M464" s="8" t="s">
        <v>2023</v>
      </c>
      <c r="N464" s="8" t="s">
        <v>1979</v>
      </c>
      <c r="O464" s="8">
        <v>3603</v>
      </c>
      <c r="P464" s="8" t="s">
        <v>2048</v>
      </c>
      <c r="Q464" s="1" t="s">
        <v>634</v>
      </c>
      <c r="R464" s="1">
        <v>100</v>
      </c>
      <c r="S464" s="8">
        <v>30</v>
      </c>
      <c r="T464" s="10" t="s">
        <v>1645</v>
      </c>
      <c r="U464" s="10" t="s">
        <v>1646</v>
      </c>
      <c r="V464" s="8"/>
      <c r="W464" s="8"/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31">
        <f t="shared" si="64"/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31">
        <f t="shared" si="65"/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0</v>
      </c>
      <c r="BT464" s="9">
        <v>0</v>
      </c>
      <c r="BU464" s="9">
        <v>0</v>
      </c>
      <c r="BV464" s="31">
        <f t="shared" si="66"/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</v>
      </c>
      <c r="CE464" s="9">
        <v>0</v>
      </c>
      <c r="CF464" s="9">
        <v>0</v>
      </c>
      <c r="CG464" s="9">
        <v>0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f t="shared" si="72"/>
        <v>0</v>
      </c>
      <c r="CN464" s="9">
        <v>0</v>
      </c>
      <c r="CO464" s="9">
        <v>0</v>
      </c>
      <c r="CP464" s="9">
        <v>0</v>
      </c>
      <c r="CQ464" s="9">
        <v>0</v>
      </c>
      <c r="CR464" s="9">
        <v>0</v>
      </c>
      <c r="CS464" s="9">
        <v>0</v>
      </c>
      <c r="CT464" s="9">
        <v>0</v>
      </c>
      <c r="CU464" s="9">
        <v>0</v>
      </c>
      <c r="CV464" s="9">
        <v>0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31">
        <f t="shared" si="67"/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31">
        <f t="shared" si="68"/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9">
        <v>0</v>
      </c>
      <c r="EB464" s="9">
        <v>0</v>
      </c>
      <c r="EC464" s="9">
        <v>0</v>
      </c>
      <c r="ED464" s="9">
        <v>0</v>
      </c>
      <c r="EE464" s="9">
        <v>0</v>
      </c>
      <c r="EF464" s="9">
        <v>0</v>
      </c>
      <c r="EG464" s="9">
        <v>0</v>
      </c>
      <c r="EH464" s="9">
        <v>0</v>
      </c>
      <c r="EI464" s="9">
        <v>0</v>
      </c>
      <c r="EJ464" s="9">
        <v>0</v>
      </c>
      <c r="EK464" s="9">
        <v>0</v>
      </c>
      <c r="EL464" s="9">
        <f t="shared" si="69"/>
        <v>0</v>
      </c>
      <c r="EM464" s="9">
        <v>0</v>
      </c>
      <c r="EN464" s="9">
        <v>0</v>
      </c>
      <c r="EO464" s="9">
        <v>0</v>
      </c>
      <c r="EP464" s="9">
        <v>0</v>
      </c>
      <c r="EQ464" s="9">
        <v>0</v>
      </c>
      <c r="ER464" s="9">
        <v>0</v>
      </c>
      <c r="ES464" s="9">
        <v>0</v>
      </c>
      <c r="ET464" s="9">
        <v>0</v>
      </c>
      <c r="EU464" s="9">
        <v>0</v>
      </c>
      <c r="EV464" s="9">
        <v>0</v>
      </c>
      <c r="EW464" s="9">
        <v>0</v>
      </c>
      <c r="EX464" s="9">
        <v>0</v>
      </c>
      <c r="EY464" s="9">
        <v>0</v>
      </c>
      <c r="EZ464" s="9">
        <v>0</v>
      </c>
      <c r="FA464" s="9">
        <v>0</v>
      </c>
      <c r="FB464" s="9">
        <v>0</v>
      </c>
      <c r="FC464" s="31">
        <f t="shared" si="70"/>
        <v>0</v>
      </c>
      <c r="FD464" s="32">
        <f t="shared" si="71"/>
        <v>0</v>
      </c>
    </row>
    <row r="465" spans="1:160" customFormat="1" ht="45" hidden="1" x14ac:dyDescent="0.25">
      <c r="A465" s="6" t="s">
        <v>593</v>
      </c>
      <c r="B465" s="7" t="s">
        <v>649</v>
      </c>
      <c r="C465" s="6" t="s">
        <v>594</v>
      </c>
      <c r="D465" s="6" t="s">
        <v>616</v>
      </c>
      <c r="E465" s="6" t="s">
        <v>627</v>
      </c>
      <c r="F465" s="6">
        <v>10.3</v>
      </c>
      <c r="G465" s="19">
        <v>15</v>
      </c>
      <c r="H465" s="37"/>
      <c r="I465" s="8"/>
      <c r="J465" s="8"/>
      <c r="K465" s="8"/>
      <c r="L465" s="8"/>
      <c r="M465" s="8" t="s">
        <v>2023</v>
      </c>
      <c r="N465" s="8" t="s">
        <v>1977</v>
      </c>
      <c r="O465" s="8">
        <v>3602</v>
      </c>
      <c r="P465" s="8" t="s">
        <v>2048</v>
      </c>
      <c r="Q465" s="1" t="s">
        <v>635</v>
      </c>
      <c r="R465" s="1">
        <v>10</v>
      </c>
      <c r="S465" s="8">
        <v>3</v>
      </c>
      <c r="T465" s="10" t="s">
        <v>1646</v>
      </c>
      <c r="U465" s="10" t="s">
        <v>1647</v>
      </c>
      <c r="V465" s="8"/>
      <c r="W465" s="8"/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31">
        <f t="shared" si="64"/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31">
        <f t="shared" si="65"/>
        <v>0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0</v>
      </c>
      <c r="BT465" s="9">
        <v>0</v>
      </c>
      <c r="BU465" s="9">
        <v>0</v>
      </c>
      <c r="BV465" s="31">
        <f t="shared" si="66"/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f t="shared" si="72"/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31">
        <f t="shared" si="67"/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31">
        <f t="shared" si="68"/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0</v>
      </c>
      <c r="EJ465" s="9">
        <v>0</v>
      </c>
      <c r="EK465" s="9">
        <v>0</v>
      </c>
      <c r="EL465" s="9">
        <f t="shared" si="69"/>
        <v>0</v>
      </c>
      <c r="EM465" s="9">
        <v>0</v>
      </c>
      <c r="EN465" s="9">
        <v>0</v>
      </c>
      <c r="EO465" s="9">
        <v>0</v>
      </c>
      <c r="EP465" s="9">
        <v>0</v>
      </c>
      <c r="EQ465" s="9">
        <v>0</v>
      </c>
      <c r="ER465" s="9">
        <v>0</v>
      </c>
      <c r="ES465" s="9">
        <v>0</v>
      </c>
      <c r="ET465" s="9">
        <v>0</v>
      </c>
      <c r="EU465" s="9">
        <v>0</v>
      </c>
      <c r="EV465" s="9">
        <v>0</v>
      </c>
      <c r="EW465" s="9">
        <v>0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31">
        <f t="shared" si="70"/>
        <v>0</v>
      </c>
      <c r="FD465" s="32">
        <f t="shared" si="71"/>
        <v>0</v>
      </c>
    </row>
    <row r="466" spans="1:160" customFormat="1" ht="60" hidden="1" x14ac:dyDescent="0.25">
      <c r="A466" s="6" t="s">
        <v>593</v>
      </c>
      <c r="B466" s="7" t="s">
        <v>649</v>
      </c>
      <c r="C466" s="6" t="s">
        <v>594</v>
      </c>
      <c r="D466" s="6" t="s">
        <v>616</v>
      </c>
      <c r="E466" s="6" t="s">
        <v>636</v>
      </c>
      <c r="F466" s="6">
        <v>61</v>
      </c>
      <c r="G466" s="19">
        <v>61</v>
      </c>
      <c r="H466" s="37"/>
      <c r="I466" s="8"/>
      <c r="J466" s="8"/>
      <c r="K466" s="8"/>
      <c r="L466" s="8"/>
      <c r="M466" s="8" t="s">
        <v>2023</v>
      </c>
      <c r="N466" s="8" t="s">
        <v>1978</v>
      </c>
      <c r="O466" s="8">
        <v>3604</v>
      </c>
      <c r="P466" s="8" t="s">
        <v>2048</v>
      </c>
      <c r="Q466" s="1" t="s">
        <v>637</v>
      </c>
      <c r="R466" s="1">
        <v>2</v>
      </c>
      <c r="S466" s="8">
        <v>1</v>
      </c>
      <c r="T466" s="10" t="s">
        <v>1647</v>
      </c>
      <c r="U466" s="10" t="s">
        <v>1648</v>
      </c>
      <c r="V466" s="8"/>
      <c r="W466" s="8"/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31">
        <f t="shared" si="64"/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31">
        <f t="shared" si="65"/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</v>
      </c>
      <c r="BT466" s="9">
        <v>0</v>
      </c>
      <c r="BU466" s="9">
        <v>0</v>
      </c>
      <c r="BV466" s="31">
        <f t="shared" si="66"/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0</v>
      </c>
      <c r="CF466" s="9">
        <v>0</v>
      </c>
      <c r="CG466" s="9">
        <v>0</v>
      </c>
      <c r="CH466" s="9">
        <v>0</v>
      </c>
      <c r="CI466" s="9">
        <v>0</v>
      </c>
      <c r="CJ466" s="9">
        <v>0</v>
      </c>
      <c r="CK466" s="9">
        <v>0</v>
      </c>
      <c r="CL466" s="9">
        <v>0</v>
      </c>
      <c r="CM466" s="9">
        <f t="shared" si="72"/>
        <v>0</v>
      </c>
      <c r="CN466" s="9">
        <v>0</v>
      </c>
      <c r="CO466" s="9">
        <v>0</v>
      </c>
      <c r="CP466" s="9">
        <v>0</v>
      </c>
      <c r="CQ466" s="9">
        <v>0</v>
      </c>
      <c r="CR466" s="9">
        <v>0</v>
      </c>
      <c r="CS466" s="9">
        <v>0</v>
      </c>
      <c r="CT466" s="9">
        <v>0</v>
      </c>
      <c r="CU466" s="9">
        <v>0</v>
      </c>
      <c r="CV466" s="9">
        <v>0</v>
      </c>
      <c r="CW466" s="9">
        <v>0</v>
      </c>
      <c r="CX466" s="9">
        <v>0</v>
      </c>
      <c r="CY466" s="9">
        <v>0</v>
      </c>
      <c r="CZ466" s="9">
        <v>0</v>
      </c>
      <c r="DA466" s="9">
        <v>0</v>
      </c>
      <c r="DB466" s="9">
        <v>0</v>
      </c>
      <c r="DC466" s="9">
        <v>0</v>
      </c>
      <c r="DD466" s="31">
        <f t="shared" si="67"/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v>0</v>
      </c>
      <c r="DK466" s="9">
        <v>0</v>
      </c>
      <c r="DL466" s="9">
        <v>0</v>
      </c>
      <c r="DM466" s="9">
        <v>0</v>
      </c>
      <c r="DN466" s="9">
        <v>0</v>
      </c>
      <c r="DO466" s="9">
        <v>0</v>
      </c>
      <c r="DP466" s="9">
        <v>0</v>
      </c>
      <c r="DQ466" s="9">
        <v>0</v>
      </c>
      <c r="DR466" s="9">
        <v>0</v>
      </c>
      <c r="DS466" s="9">
        <v>0</v>
      </c>
      <c r="DT466" s="9">
        <v>0</v>
      </c>
      <c r="DU466" s="31">
        <f t="shared" si="68"/>
        <v>0</v>
      </c>
      <c r="DV466" s="9">
        <v>0</v>
      </c>
      <c r="DW466" s="9">
        <v>0</v>
      </c>
      <c r="DX466" s="9">
        <v>0</v>
      </c>
      <c r="DY466" s="9">
        <v>0</v>
      </c>
      <c r="DZ466" s="9">
        <v>0</v>
      </c>
      <c r="EA466" s="9">
        <v>0</v>
      </c>
      <c r="EB466" s="9">
        <v>0</v>
      </c>
      <c r="EC466" s="9">
        <v>0</v>
      </c>
      <c r="ED466" s="9">
        <v>0</v>
      </c>
      <c r="EE466" s="9">
        <v>0</v>
      </c>
      <c r="EF466" s="9">
        <v>0</v>
      </c>
      <c r="EG466" s="9">
        <v>0</v>
      </c>
      <c r="EH466" s="9">
        <v>0</v>
      </c>
      <c r="EI466" s="9">
        <v>0</v>
      </c>
      <c r="EJ466" s="9">
        <v>0</v>
      </c>
      <c r="EK466" s="9">
        <v>0</v>
      </c>
      <c r="EL466" s="9">
        <f t="shared" si="69"/>
        <v>0</v>
      </c>
      <c r="EM466" s="9">
        <v>0</v>
      </c>
      <c r="EN466" s="9">
        <v>0</v>
      </c>
      <c r="EO466" s="9">
        <v>0</v>
      </c>
      <c r="EP466" s="9">
        <v>0</v>
      </c>
      <c r="EQ466" s="9">
        <v>0</v>
      </c>
      <c r="ER466" s="9">
        <v>0</v>
      </c>
      <c r="ES466" s="9">
        <v>0</v>
      </c>
      <c r="ET466" s="9">
        <v>0</v>
      </c>
      <c r="EU466" s="9">
        <v>0</v>
      </c>
      <c r="EV466" s="9">
        <v>0</v>
      </c>
      <c r="EW466" s="9">
        <v>0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31">
        <f t="shared" si="70"/>
        <v>0</v>
      </c>
      <c r="FD466" s="32">
        <f t="shared" si="71"/>
        <v>0</v>
      </c>
    </row>
    <row r="467" spans="1:160" customFormat="1" ht="60" hidden="1" x14ac:dyDescent="0.25">
      <c r="A467" s="6" t="s">
        <v>593</v>
      </c>
      <c r="B467" s="7" t="s">
        <v>649</v>
      </c>
      <c r="C467" s="6" t="s">
        <v>594</v>
      </c>
      <c r="D467" s="6" t="s">
        <v>616</v>
      </c>
      <c r="E467" s="6" t="s">
        <v>636</v>
      </c>
      <c r="F467" s="6">
        <v>61</v>
      </c>
      <c r="G467" s="19">
        <v>61</v>
      </c>
      <c r="H467" s="37"/>
      <c r="I467" s="8"/>
      <c r="J467" s="8"/>
      <c r="K467" s="8"/>
      <c r="L467" s="8"/>
      <c r="M467" s="8" t="s">
        <v>2023</v>
      </c>
      <c r="N467" s="8" t="s">
        <v>1978</v>
      </c>
      <c r="O467" s="8">
        <v>3604</v>
      </c>
      <c r="P467" s="8" t="s">
        <v>2048</v>
      </c>
      <c r="Q467" s="1" t="s">
        <v>639</v>
      </c>
      <c r="R467" s="1">
        <v>1</v>
      </c>
      <c r="S467" s="8">
        <v>1</v>
      </c>
      <c r="T467" s="10" t="s">
        <v>1648</v>
      </c>
      <c r="U467" s="10" t="s">
        <v>1649</v>
      </c>
      <c r="V467" s="8"/>
      <c r="W467" s="8"/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31">
        <f t="shared" si="64"/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31">
        <f t="shared" si="65"/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31">
        <f t="shared" si="66"/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f t="shared" si="72"/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31">
        <f t="shared" si="67"/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31">
        <f t="shared" si="68"/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9">
        <v>0</v>
      </c>
      <c r="EB467" s="9">
        <v>0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f t="shared" si="69"/>
        <v>0</v>
      </c>
      <c r="EM467" s="9">
        <v>0</v>
      </c>
      <c r="EN467" s="9">
        <v>0</v>
      </c>
      <c r="EO467" s="9">
        <v>0</v>
      </c>
      <c r="EP467" s="9">
        <v>0</v>
      </c>
      <c r="EQ467" s="9">
        <v>0</v>
      </c>
      <c r="ER467" s="9">
        <v>0</v>
      </c>
      <c r="ES467" s="9">
        <v>0</v>
      </c>
      <c r="ET467" s="9">
        <v>0</v>
      </c>
      <c r="EU467" s="9">
        <v>0</v>
      </c>
      <c r="EV467" s="9">
        <v>0</v>
      </c>
      <c r="EW467" s="9">
        <v>0</v>
      </c>
      <c r="EX467" s="9">
        <v>0</v>
      </c>
      <c r="EY467" s="9">
        <v>0</v>
      </c>
      <c r="EZ467" s="9">
        <v>0</v>
      </c>
      <c r="FA467" s="9">
        <v>0</v>
      </c>
      <c r="FB467" s="9">
        <v>0</v>
      </c>
      <c r="FC467" s="31">
        <f t="shared" si="70"/>
        <v>0</v>
      </c>
      <c r="FD467" s="32">
        <f t="shared" si="71"/>
        <v>0</v>
      </c>
    </row>
    <row r="468" spans="1:160" customFormat="1" ht="45" hidden="1" x14ac:dyDescent="0.25">
      <c r="A468" s="6" t="s">
        <v>593</v>
      </c>
      <c r="B468" s="7" t="s">
        <v>649</v>
      </c>
      <c r="C468" s="6" t="s">
        <v>594</v>
      </c>
      <c r="D468" s="6" t="s">
        <v>616</v>
      </c>
      <c r="E468" s="6" t="s">
        <v>636</v>
      </c>
      <c r="F468" s="6">
        <v>61</v>
      </c>
      <c r="G468" s="19">
        <v>61</v>
      </c>
      <c r="H468" s="37"/>
      <c r="I468" s="8"/>
      <c r="J468" s="8"/>
      <c r="K468" s="8"/>
      <c r="L468" s="8"/>
      <c r="M468" s="8" t="s">
        <v>2023</v>
      </c>
      <c r="N468" s="8" t="s">
        <v>1977</v>
      </c>
      <c r="O468" s="8">
        <v>3602</v>
      </c>
      <c r="P468" s="8" t="s">
        <v>2048</v>
      </c>
      <c r="Q468" s="1" t="s">
        <v>640</v>
      </c>
      <c r="R468" s="1">
        <v>1</v>
      </c>
      <c r="S468" s="8">
        <v>1</v>
      </c>
      <c r="T468" s="10" t="s">
        <v>1649</v>
      </c>
      <c r="U468" s="10" t="s">
        <v>1650</v>
      </c>
      <c r="V468" s="8"/>
      <c r="W468" s="8"/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31">
        <f t="shared" si="64"/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31">
        <f t="shared" si="65"/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0</v>
      </c>
      <c r="BV468" s="31">
        <f t="shared" si="66"/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f t="shared" si="72"/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31">
        <f t="shared" si="67"/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31">
        <f t="shared" si="68"/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9">
        <v>0</v>
      </c>
      <c r="EB468" s="9">
        <v>0</v>
      </c>
      <c r="EC468" s="9">
        <v>0</v>
      </c>
      <c r="ED468" s="9">
        <v>0</v>
      </c>
      <c r="EE468" s="9">
        <v>0</v>
      </c>
      <c r="EF468" s="9">
        <v>0</v>
      </c>
      <c r="EG468" s="9">
        <v>0</v>
      </c>
      <c r="EH468" s="9">
        <v>0</v>
      </c>
      <c r="EI468" s="9">
        <v>0</v>
      </c>
      <c r="EJ468" s="9">
        <v>0</v>
      </c>
      <c r="EK468" s="9">
        <v>0</v>
      </c>
      <c r="EL468" s="9">
        <f t="shared" si="69"/>
        <v>0</v>
      </c>
      <c r="EM468" s="9">
        <v>0</v>
      </c>
      <c r="EN468" s="9">
        <v>0</v>
      </c>
      <c r="EO468" s="9">
        <v>0</v>
      </c>
      <c r="EP468" s="9">
        <v>0</v>
      </c>
      <c r="EQ468" s="9">
        <v>0</v>
      </c>
      <c r="ER468" s="9">
        <v>0</v>
      </c>
      <c r="ES468" s="9">
        <v>0</v>
      </c>
      <c r="ET468" s="9">
        <v>0</v>
      </c>
      <c r="EU468" s="9">
        <v>0</v>
      </c>
      <c r="EV468" s="9">
        <v>0</v>
      </c>
      <c r="EW468" s="9">
        <v>0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31">
        <f t="shared" si="70"/>
        <v>0</v>
      </c>
      <c r="FD468" s="32">
        <f t="shared" si="71"/>
        <v>0</v>
      </c>
    </row>
    <row r="469" spans="1:160" customFormat="1" ht="45" hidden="1" x14ac:dyDescent="0.25">
      <c r="A469" s="6" t="s">
        <v>593</v>
      </c>
      <c r="B469" s="7" t="s">
        <v>649</v>
      </c>
      <c r="C469" s="6" t="s">
        <v>594</v>
      </c>
      <c r="D469" s="6" t="s">
        <v>616</v>
      </c>
      <c r="E469" s="6" t="s">
        <v>636</v>
      </c>
      <c r="F469" s="6">
        <v>61</v>
      </c>
      <c r="G469" s="19">
        <v>61</v>
      </c>
      <c r="H469" s="37"/>
      <c r="I469" s="8"/>
      <c r="J469" s="8"/>
      <c r="K469" s="8"/>
      <c r="L469" s="8"/>
      <c r="M469" s="8" t="s">
        <v>2022</v>
      </c>
      <c r="N469" s="8" t="s">
        <v>1976</v>
      </c>
      <c r="O469" s="8">
        <v>3502</v>
      </c>
      <c r="P469" s="8" t="s">
        <v>2047</v>
      </c>
      <c r="Q469" s="1" t="s">
        <v>641</v>
      </c>
      <c r="R469" s="1">
        <v>8</v>
      </c>
      <c r="S469" s="8">
        <v>4</v>
      </c>
      <c r="T469" s="10" t="s">
        <v>1650</v>
      </c>
      <c r="U469" s="10" t="s">
        <v>1651</v>
      </c>
      <c r="V469" s="8"/>
      <c r="W469" s="8"/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31">
        <f t="shared" si="64"/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31">
        <f t="shared" si="65"/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31">
        <f t="shared" si="66"/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f t="shared" si="72"/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31">
        <f t="shared" si="67"/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31">
        <f t="shared" si="68"/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9">
        <v>0</v>
      </c>
      <c r="EB469" s="9">
        <v>0</v>
      </c>
      <c r="EC469" s="9">
        <v>0</v>
      </c>
      <c r="ED469" s="9">
        <v>0</v>
      </c>
      <c r="EE469" s="9">
        <v>0</v>
      </c>
      <c r="EF469" s="9">
        <v>0</v>
      </c>
      <c r="EG469" s="9">
        <v>0</v>
      </c>
      <c r="EH469" s="9">
        <v>0</v>
      </c>
      <c r="EI469" s="9">
        <v>0</v>
      </c>
      <c r="EJ469" s="9">
        <v>0</v>
      </c>
      <c r="EK469" s="9">
        <v>0</v>
      </c>
      <c r="EL469" s="9">
        <f t="shared" si="69"/>
        <v>0</v>
      </c>
      <c r="EM469" s="9">
        <v>0</v>
      </c>
      <c r="EN469" s="9">
        <v>0</v>
      </c>
      <c r="EO469" s="9">
        <v>0</v>
      </c>
      <c r="EP469" s="9">
        <v>0</v>
      </c>
      <c r="EQ469" s="9">
        <v>0</v>
      </c>
      <c r="ER469" s="9">
        <v>0</v>
      </c>
      <c r="ES469" s="9">
        <v>0</v>
      </c>
      <c r="ET469" s="9">
        <v>0</v>
      </c>
      <c r="EU469" s="9">
        <v>0</v>
      </c>
      <c r="EV469" s="9">
        <v>0</v>
      </c>
      <c r="EW469" s="9">
        <v>0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31">
        <f t="shared" si="70"/>
        <v>0</v>
      </c>
      <c r="FD469" s="32">
        <f t="shared" si="71"/>
        <v>0</v>
      </c>
    </row>
    <row r="470" spans="1:160" customFormat="1" ht="60" hidden="1" x14ac:dyDescent="0.25">
      <c r="A470" s="6" t="s">
        <v>593</v>
      </c>
      <c r="B470" s="7" t="s">
        <v>649</v>
      </c>
      <c r="C470" s="6" t="s">
        <v>594</v>
      </c>
      <c r="D470" s="6" t="s">
        <v>616</v>
      </c>
      <c r="E470" s="6" t="s">
        <v>636</v>
      </c>
      <c r="F470" s="6">
        <v>61</v>
      </c>
      <c r="G470" s="19">
        <v>61</v>
      </c>
      <c r="H470" s="37"/>
      <c r="I470" s="8"/>
      <c r="J470" s="8"/>
      <c r="K470" s="8"/>
      <c r="L470" s="8"/>
      <c r="M470" s="8" t="s">
        <v>2022</v>
      </c>
      <c r="N470" s="8" t="s">
        <v>1976</v>
      </c>
      <c r="O470" s="8">
        <v>3502</v>
      </c>
      <c r="P470" s="8" t="s">
        <v>2047</v>
      </c>
      <c r="Q470" s="1" t="s">
        <v>642</v>
      </c>
      <c r="R470" s="1">
        <v>2</v>
      </c>
      <c r="S470" s="8">
        <v>1</v>
      </c>
      <c r="T470" s="10" t="s">
        <v>1651</v>
      </c>
      <c r="U470" s="10" t="s">
        <v>1652</v>
      </c>
      <c r="V470" s="8"/>
      <c r="W470" s="8"/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31">
        <f t="shared" si="64"/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31">
        <f t="shared" si="65"/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0</v>
      </c>
      <c r="BK470" s="9">
        <v>0</v>
      </c>
      <c r="BL470" s="9">
        <v>0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0</v>
      </c>
      <c r="BT470" s="9">
        <v>0</v>
      </c>
      <c r="BU470" s="9">
        <v>0</v>
      </c>
      <c r="BV470" s="31">
        <f t="shared" si="66"/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f t="shared" si="72"/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31">
        <f t="shared" si="67"/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31">
        <f t="shared" si="68"/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9">
        <v>0</v>
      </c>
      <c r="EB470" s="9">
        <v>0</v>
      </c>
      <c r="EC470" s="9">
        <v>0</v>
      </c>
      <c r="ED470" s="9">
        <v>0</v>
      </c>
      <c r="EE470" s="9">
        <v>0</v>
      </c>
      <c r="EF470" s="9">
        <v>0</v>
      </c>
      <c r="EG470" s="9">
        <v>0</v>
      </c>
      <c r="EH470" s="9">
        <v>0</v>
      </c>
      <c r="EI470" s="9">
        <v>0</v>
      </c>
      <c r="EJ470" s="9">
        <v>0</v>
      </c>
      <c r="EK470" s="9">
        <v>0</v>
      </c>
      <c r="EL470" s="9">
        <f t="shared" si="69"/>
        <v>0</v>
      </c>
      <c r="EM470" s="9">
        <v>0</v>
      </c>
      <c r="EN470" s="9">
        <v>0</v>
      </c>
      <c r="EO470" s="9">
        <v>0</v>
      </c>
      <c r="EP470" s="9">
        <v>0</v>
      </c>
      <c r="EQ470" s="9">
        <v>0</v>
      </c>
      <c r="ER470" s="9">
        <v>0</v>
      </c>
      <c r="ES470" s="9">
        <v>0</v>
      </c>
      <c r="ET470" s="9">
        <v>0</v>
      </c>
      <c r="EU470" s="9">
        <v>0</v>
      </c>
      <c r="EV470" s="9">
        <v>0</v>
      </c>
      <c r="EW470" s="9">
        <v>0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31">
        <f t="shared" si="70"/>
        <v>0</v>
      </c>
      <c r="FD470" s="32">
        <f t="shared" si="71"/>
        <v>0</v>
      </c>
    </row>
    <row r="471" spans="1:160" customFormat="1" ht="45" hidden="1" x14ac:dyDescent="0.25">
      <c r="A471" s="6" t="s">
        <v>593</v>
      </c>
      <c r="B471" s="7" t="s">
        <v>649</v>
      </c>
      <c r="C471" s="6" t="s">
        <v>648</v>
      </c>
      <c r="D471" s="6" t="s">
        <v>644</v>
      </c>
      <c r="E471" s="6" t="s">
        <v>643</v>
      </c>
      <c r="F471" s="6">
        <v>0.79</v>
      </c>
      <c r="G471" s="19">
        <v>0.79</v>
      </c>
      <c r="H471" s="37"/>
      <c r="I471" s="8"/>
      <c r="J471" s="8"/>
      <c r="K471" s="8"/>
      <c r="L471" s="8"/>
      <c r="M471" s="8" t="s">
        <v>2022</v>
      </c>
      <c r="N471" s="8" t="s">
        <v>1976</v>
      </c>
      <c r="O471" s="8">
        <v>3502</v>
      </c>
      <c r="P471" s="8" t="s">
        <v>2047</v>
      </c>
      <c r="Q471" s="1" t="s">
        <v>645</v>
      </c>
      <c r="R471" s="1">
        <v>20</v>
      </c>
      <c r="S471" s="8">
        <v>7</v>
      </c>
      <c r="T471" s="10" t="s">
        <v>1652</v>
      </c>
      <c r="U471" s="10" t="s">
        <v>1653</v>
      </c>
      <c r="V471" s="8"/>
      <c r="W471" s="8"/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31">
        <f t="shared" si="64"/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31">
        <f t="shared" si="65"/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31">
        <f t="shared" si="66"/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f t="shared" si="72"/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31">
        <f t="shared" si="67"/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31">
        <f t="shared" si="68"/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9">
        <v>0</v>
      </c>
      <c r="EB471" s="9">
        <v>0</v>
      </c>
      <c r="EC471" s="9">
        <v>0</v>
      </c>
      <c r="ED471" s="9">
        <v>0</v>
      </c>
      <c r="EE471" s="9">
        <v>0</v>
      </c>
      <c r="EF471" s="9">
        <v>0</v>
      </c>
      <c r="EG471" s="9">
        <v>0</v>
      </c>
      <c r="EH471" s="9">
        <v>0</v>
      </c>
      <c r="EI471" s="9">
        <v>0</v>
      </c>
      <c r="EJ471" s="9">
        <v>0</v>
      </c>
      <c r="EK471" s="9">
        <v>0</v>
      </c>
      <c r="EL471" s="9">
        <f t="shared" si="69"/>
        <v>0</v>
      </c>
      <c r="EM471" s="9">
        <v>0</v>
      </c>
      <c r="EN471" s="9">
        <v>0</v>
      </c>
      <c r="EO471" s="9">
        <v>0</v>
      </c>
      <c r="EP471" s="9">
        <v>0</v>
      </c>
      <c r="EQ471" s="9">
        <v>0</v>
      </c>
      <c r="ER471" s="9">
        <v>0</v>
      </c>
      <c r="ES471" s="9">
        <v>0</v>
      </c>
      <c r="ET471" s="9">
        <v>0</v>
      </c>
      <c r="EU471" s="9">
        <v>0</v>
      </c>
      <c r="EV471" s="9">
        <v>0</v>
      </c>
      <c r="EW471" s="9">
        <v>0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31">
        <f t="shared" si="70"/>
        <v>0</v>
      </c>
      <c r="FD471" s="32">
        <f t="shared" si="71"/>
        <v>0</v>
      </c>
    </row>
    <row r="472" spans="1:160" customFormat="1" ht="60" hidden="1" x14ac:dyDescent="0.25">
      <c r="A472" s="6" t="s">
        <v>593</v>
      </c>
      <c r="B472" s="7" t="s">
        <v>649</v>
      </c>
      <c r="C472" s="6" t="s">
        <v>648</v>
      </c>
      <c r="D472" s="6" t="s">
        <v>644</v>
      </c>
      <c r="E472" s="6" t="s">
        <v>643</v>
      </c>
      <c r="F472" s="6">
        <v>0.79</v>
      </c>
      <c r="G472" s="19">
        <v>0.79</v>
      </c>
      <c r="H472" s="37"/>
      <c r="I472" s="8"/>
      <c r="J472" s="8"/>
      <c r="K472" s="8"/>
      <c r="L472" s="8"/>
      <c r="M472" s="8" t="s">
        <v>2022</v>
      </c>
      <c r="N472" s="8" t="s">
        <v>1980</v>
      </c>
      <c r="O472" s="8">
        <v>3605</v>
      </c>
      <c r="P472" s="8" t="s">
        <v>2048</v>
      </c>
      <c r="Q472" s="1" t="s">
        <v>646</v>
      </c>
      <c r="R472" s="1">
        <v>1</v>
      </c>
      <c r="S472" s="8">
        <v>1</v>
      </c>
      <c r="T472" s="10" t="s">
        <v>1653</v>
      </c>
      <c r="U472" s="10" t="s">
        <v>1654</v>
      </c>
      <c r="V472" s="8"/>
      <c r="W472" s="8"/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31">
        <f t="shared" si="64"/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31">
        <f t="shared" si="65"/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0</v>
      </c>
      <c r="BK472" s="9">
        <v>0</v>
      </c>
      <c r="BL472" s="9">
        <v>0</v>
      </c>
      <c r="BM472" s="9">
        <v>0</v>
      </c>
      <c r="BN472" s="9">
        <v>0</v>
      </c>
      <c r="BO472" s="9">
        <v>0</v>
      </c>
      <c r="BP472" s="9">
        <v>0</v>
      </c>
      <c r="BQ472" s="9">
        <v>0</v>
      </c>
      <c r="BR472" s="9">
        <v>0</v>
      </c>
      <c r="BS472" s="9">
        <v>0</v>
      </c>
      <c r="BT472" s="9">
        <v>0</v>
      </c>
      <c r="BU472" s="9">
        <v>0</v>
      </c>
      <c r="BV472" s="31">
        <f t="shared" si="66"/>
        <v>0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f t="shared" si="72"/>
        <v>0</v>
      </c>
      <c r="CN472" s="9">
        <v>0</v>
      </c>
      <c r="CO472" s="9">
        <v>0</v>
      </c>
      <c r="CP472" s="9">
        <v>0</v>
      </c>
      <c r="CQ472" s="9">
        <v>0</v>
      </c>
      <c r="CR472" s="9">
        <v>0</v>
      </c>
      <c r="CS472" s="9">
        <v>0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31">
        <f t="shared" si="67"/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</v>
      </c>
      <c r="DS472" s="9">
        <v>0</v>
      </c>
      <c r="DT472" s="9">
        <v>0</v>
      </c>
      <c r="DU472" s="31">
        <f t="shared" si="68"/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9">
        <v>0</v>
      </c>
      <c r="EB472" s="9">
        <v>0</v>
      </c>
      <c r="EC472" s="9">
        <v>0</v>
      </c>
      <c r="ED472" s="9">
        <v>0</v>
      </c>
      <c r="EE472" s="9">
        <v>0</v>
      </c>
      <c r="EF472" s="9">
        <v>0</v>
      </c>
      <c r="EG472" s="9">
        <v>0</v>
      </c>
      <c r="EH472" s="9">
        <v>0</v>
      </c>
      <c r="EI472" s="9">
        <v>0</v>
      </c>
      <c r="EJ472" s="9">
        <v>0</v>
      </c>
      <c r="EK472" s="9">
        <v>0</v>
      </c>
      <c r="EL472" s="9">
        <f t="shared" si="69"/>
        <v>0</v>
      </c>
      <c r="EM472" s="9">
        <v>0</v>
      </c>
      <c r="EN472" s="9">
        <v>0</v>
      </c>
      <c r="EO472" s="9">
        <v>0</v>
      </c>
      <c r="EP472" s="9">
        <v>0</v>
      </c>
      <c r="EQ472" s="9">
        <v>0</v>
      </c>
      <c r="ER472" s="9">
        <v>0</v>
      </c>
      <c r="ES472" s="9">
        <v>0</v>
      </c>
      <c r="ET472" s="9">
        <v>0</v>
      </c>
      <c r="EU472" s="9">
        <v>0</v>
      </c>
      <c r="EV472" s="9">
        <v>0</v>
      </c>
      <c r="EW472" s="9">
        <v>0</v>
      </c>
      <c r="EX472" s="9">
        <v>0</v>
      </c>
      <c r="EY472" s="9">
        <v>0</v>
      </c>
      <c r="EZ472" s="9">
        <v>0</v>
      </c>
      <c r="FA472" s="9">
        <v>0</v>
      </c>
      <c r="FB472" s="9">
        <v>0</v>
      </c>
      <c r="FC472" s="31">
        <f t="shared" si="70"/>
        <v>0</v>
      </c>
      <c r="FD472" s="32">
        <f t="shared" si="71"/>
        <v>0</v>
      </c>
    </row>
    <row r="473" spans="1:160" customFormat="1" ht="60" hidden="1" x14ac:dyDescent="0.25">
      <c r="A473" s="6" t="s">
        <v>593</v>
      </c>
      <c r="B473" s="7" t="s">
        <v>649</v>
      </c>
      <c r="C473" s="6" t="s">
        <v>648</v>
      </c>
      <c r="D473" s="6" t="s">
        <v>644</v>
      </c>
      <c r="E473" s="6" t="s">
        <v>643</v>
      </c>
      <c r="F473" s="6">
        <v>0.79</v>
      </c>
      <c r="G473" s="19">
        <v>0.79</v>
      </c>
      <c r="H473" s="37"/>
      <c r="I473" s="8"/>
      <c r="J473" s="8"/>
      <c r="K473" s="8"/>
      <c r="L473" s="8"/>
      <c r="M473" s="8" t="s">
        <v>2022</v>
      </c>
      <c r="N473" s="8" t="s">
        <v>1980</v>
      </c>
      <c r="O473" s="8">
        <v>3605</v>
      </c>
      <c r="P473" s="8" t="s">
        <v>2048</v>
      </c>
      <c r="Q473" s="1" t="s">
        <v>647</v>
      </c>
      <c r="R473" s="1">
        <v>4</v>
      </c>
      <c r="S473" s="8">
        <v>1</v>
      </c>
      <c r="T473" s="10" t="s">
        <v>1654</v>
      </c>
      <c r="U473" s="10" t="s">
        <v>1655</v>
      </c>
      <c r="V473" s="8"/>
      <c r="W473" s="8"/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31">
        <f t="shared" si="64"/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0</v>
      </c>
      <c r="BE473" s="31">
        <f t="shared" si="65"/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0</v>
      </c>
      <c r="BL473" s="9">
        <v>0</v>
      </c>
      <c r="BM473" s="9">
        <v>0</v>
      </c>
      <c r="BN473" s="9">
        <v>0</v>
      </c>
      <c r="BO473" s="9">
        <v>0</v>
      </c>
      <c r="BP473" s="9">
        <v>0</v>
      </c>
      <c r="BQ473" s="9">
        <v>0</v>
      </c>
      <c r="BR473" s="9">
        <v>0</v>
      </c>
      <c r="BS473" s="9">
        <v>0</v>
      </c>
      <c r="BT473" s="9">
        <v>0</v>
      </c>
      <c r="BU473" s="9">
        <v>0</v>
      </c>
      <c r="BV473" s="31">
        <f t="shared" si="66"/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f t="shared" si="72"/>
        <v>0</v>
      </c>
      <c r="CN473" s="9">
        <v>0</v>
      </c>
      <c r="CO473" s="9">
        <v>0</v>
      </c>
      <c r="CP473" s="9">
        <v>0</v>
      </c>
      <c r="CQ473" s="9">
        <v>0</v>
      </c>
      <c r="CR473" s="9">
        <v>0</v>
      </c>
      <c r="CS473" s="9">
        <v>0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31">
        <f t="shared" si="67"/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31">
        <f t="shared" si="68"/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9">
        <v>0</v>
      </c>
      <c r="EB473" s="9">
        <v>0</v>
      </c>
      <c r="EC473" s="9">
        <v>0</v>
      </c>
      <c r="ED473" s="9">
        <v>0</v>
      </c>
      <c r="EE473" s="9">
        <v>0</v>
      </c>
      <c r="EF473" s="9">
        <v>0</v>
      </c>
      <c r="EG473" s="9">
        <v>0</v>
      </c>
      <c r="EH473" s="9">
        <v>0</v>
      </c>
      <c r="EI473" s="9">
        <v>0</v>
      </c>
      <c r="EJ473" s="9">
        <v>0</v>
      </c>
      <c r="EK473" s="9">
        <v>0</v>
      </c>
      <c r="EL473" s="9">
        <f t="shared" si="69"/>
        <v>0</v>
      </c>
      <c r="EM473" s="9">
        <v>0</v>
      </c>
      <c r="EN473" s="9">
        <v>0</v>
      </c>
      <c r="EO473" s="9">
        <v>0</v>
      </c>
      <c r="EP473" s="9">
        <v>0</v>
      </c>
      <c r="EQ473" s="9">
        <v>0</v>
      </c>
      <c r="ER473" s="9">
        <v>0</v>
      </c>
      <c r="ES473" s="9">
        <v>0</v>
      </c>
      <c r="ET473" s="9">
        <v>0</v>
      </c>
      <c r="EU473" s="9">
        <v>0</v>
      </c>
      <c r="EV473" s="9">
        <v>0</v>
      </c>
      <c r="EW473" s="9">
        <v>0</v>
      </c>
      <c r="EX473" s="9">
        <v>0</v>
      </c>
      <c r="EY473" s="9">
        <v>0</v>
      </c>
      <c r="EZ473" s="9">
        <v>0</v>
      </c>
      <c r="FA473" s="9">
        <v>0</v>
      </c>
      <c r="FB473" s="9">
        <v>0</v>
      </c>
      <c r="FC473" s="31">
        <f t="shared" si="70"/>
        <v>0</v>
      </c>
      <c r="FD473" s="32">
        <f t="shared" si="71"/>
        <v>0</v>
      </c>
    </row>
    <row r="474" spans="1:160" customFormat="1" ht="60" hidden="1" x14ac:dyDescent="0.25">
      <c r="A474" s="6" t="s">
        <v>593</v>
      </c>
      <c r="B474" s="7" t="s">
        <v>649</v>
      </c>
      <c r="C474" s="6" t="s">
        <v>648</v>
      </c>
      <c r="D474" s="6" t="s">
        <v>644</v>
      </c>
      <c r="E474" s="6" t="s">
        <v>643</v>
      </c>
      <c r="F474" s="6">
        <v>0.79</v>
      </c>
      <c r="G474" s="19">
        <v>0.79</v>
      </c>
      <c r="H474" s="37"/>
      <c r="I474" s="8"/>
      <c r="J474" s="8"/>
      <c r="K474" s="8"/>
      <c r="L474" s="8"/>
      <c r="M474" s="8" t="s">
        <v>2022</v>
      </c>
      <c r="N474" s="8" t="s">
        <v>1980</v>
      </c>
      <c r="O474" s="8">
        <v>3605</v>
      </c>
      <c r="P474" s="8" t="s">
        <v>2048</v>
      </c>
      <c r="Q474" s="1" t="s">
        <v>650</v>
      </c>
      <c r="R474" s="1">
        <v>3</v>
      </c>
      <c r="S474" s="8">
        <v>1</v>
      </c>
      <c r="T474" s="10" t="s">
        <v>1655</v>
      </c>
      <c r="U474" s="10" t="s">
        <v>1656</v>
      </c>
      <c r="V474" s="8"/>
      <c r="W474" s="8"/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31">
        <f t="shared" si="64"/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31">
        <f t="shared" si="65"/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0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31">
        <f t="shared" si="66"/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f t="shared" si="72"/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31">
        <f t="shared" si="67"/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v>0</v>
      </c>
      <c r="DK474" s="9">
        <v>0</v>
      </c>
      <c r="DL474" s="9">
        <v>0</v>
      </c>
      <c r="DM474" s="9">
        <v>0</v>
      </c>
      <c r="DN474" s="9">
        <v>0</v>
      </c>
      <c r="DO474" s="9">
        <v>0</v>
      </c>
      <c r="DP474" s="9">
        <v>0</v>
      </c>
      <c r="DQ474" s="9">
        <v>0</v>
      </c>
      <c r="DR474" s="9">
        <v>0</v>
      </c>
      <c r="DS474" s="9">
        <v>0</v>
      </c>
      <c r="DT474" s="9">
        <v>0</v>
      </c>
      <c r="DU474" s="31">
        <f t="shared" si="68"/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9">
        <v>0</v>
      </c>
      <c r="EB474" s="9">
        <v>0</v>
      </c>
      <c r="EC474" s="9">
        <v>0</v>
      </c>
      <c r="ED474" s="9">
        <v>0</v>
      </c>
      <c r="EE474" s="9">
        <v>0</v>
      </c>
      <c r="EF474" s="9">
        <v>0</v>
      </c>
      <c r="EG474" s="9">
        <v>0</v>
      </c>
      <c r="EH474" s="9">
        <v>0</v>
      </c>
      <c r="EI474" s="9">
        <v>0</v>
      </c>
      <c r="EJ474" s="9">
        <v>0</v>
      </c>
      <c r="EK474" s="9">
        <v>0</v>
      </c>
      <c r="EL474" s="9">
        <f t="shared" si="69"/>
        <v>0</v>
      </c>
      <c r="EM474" s="9">
        <v>0</v>
      </c>
      <c r="EN474" s="9">
        <v>0</v>
      </c>
      <c r="EO474" s="9">
        <v>0</v>
      </c>
      <c r="EP474" s="9">
        <v>0</v>
      </c>
      <c r="EQ474" s="9">
        <v>0</v>
      </c>
      <c r="ER474" s="9">
        <v>0</v>
      </c>
      <c r="ES474" s="9">
        <v>0</v>
      </c>
      <c r="ET474" s="9">
        <v>0</v>
      </c>
      <c r="EU474" s="9">
        <v>0</v>
      </c>
      <c r="EV474" s="9">
        <v>0</v>
      </c>
      <c r="EW474" s="9">
        <v>0</v>
      </c>
      <c r="EX474" s="9">
        <v>0</v>
      </c>
      <c r="EY474" s="9">
        <v>0</v>
      </c>
      <c r="EZ474" s="9">
        <v>0</v>
      </c>
      <c r="FA474" s="9">
        <v>0</v>
      </c>
      <c r="FB474" s="9">
        <v>0</v>
      </c>
      <c r="FC474" s="31">
        <f t="shared" si="70"/>
        <v>0</v>
      </c>
      <c r="FD474" s="32">
        <f t="shared" si="71"/>
        <v>0</v>
      </c>
    </row>
    <row r="475" spans="1:160" customFormat="1" ht="60" hidden="1" x14ac:dyDescent="0.25">
      <c r="A475" s="6" t="s">
        <v>593</v>
      </c>
      <c r="B475" s="7" t="s">
        <v>649</v>
      </c>
      <c r="C475" s="6" t="s">
        <v>648</v>
      </c>
      <c r="D475" s="6" t="s">
        <v>644</v>
      </c>
      <c r="E475" s="6" t="s">
        <v>643</v>
      </c>
      <c r="F475" s="6">
        <v>0.79</v>
      </c>
      <c r="G475" s="19">
        <v>0.79</v>
      </c>
      <c r="H475" s="37"/>
      <c r="I475" s="8"/>
      <c r="J475" s="8"/>
      <c r="K475" s="8"/>
      <c r="L475" s="8"/>
      <c r="M475" s="8" t="s">
        <v>2022</v>
      </c>
      <c r="N475" s="8" t="s">
        <v>1980</v>
      </c>
      <c r="O475" s="8">
        <v>3605</v>
      </c>
      <c r="P475" s="8" t="s">
        <v>2048</v>
      </c>
      <c r="Q475" s="1" t="s">
        <v>651</v>
      </c>
      <c r="R475" s="1">
        <v>8</v>
      </c>
      <c r="S475" s="8">
        <v>3</v>
      </c>
      <c r="T475" s="10" t="s">
        <v>1656</v>
      </c>
      <c r="U475" s="10" t="s">
        <v>1657</v>
      </c>
      <c r="V475" s="8"/>
      <c r="W475" s="8"/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31">
        <f t="shared" si="64"/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31">
        <f t="shared" si="65"/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31">
        <f t="shared" si="66"/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9">
        <v>0</v>
      </c>
      <c r="CM475" s="9">
        <f t="shared" si="72"/>
        <v>0</v>
      </c>
      <c r="CN475" s="9">
        <v>0</v>
      </c>
      <c r="CO475" s="9">
        <v>0</v>
      </c>
      <c r="CP475" s="9">
        <v>0</v>
      </c>
      <c r="CQ475" s="9">
        <v>0</v>
      </c>
      <c r="CR475" s="9">
        <v>0</v>
      </c>
      <c r="CS475" s="9">
        <v>0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31">
        <f t="shared" si="67"/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v>0</v>
      </c>
      <c r="DK475" s="9">
        <v>0</v>
      </c>
      <c r="DL475" s="9">
        <v>0</v>
      </c>
      <c r="DM475" s="9">
        <v>0</v>
      </c>
      <c r="DN475" s="9">
        <v>0</v>
      </c>
      <c r="DO475" s="9">
        <v>0</v>
      </c>
      <c r="DP475" s="9">
        <v>0</v>
      </c>
      <c r="DQ475" s="9">
        <v>0</v>
      </c>
      <c r="DR475" s="9">
        <v>0</v>
      </c>
      <c r="DS475" s="9">
        <v>0</v>
      </c>
      <c r="DT475" s="9">
        <v>0</v>
      </c>
      <c r="DU475" s="31">
        <f t="shared" si="68"/>
        <v>0</v>
      </c>
      <c r="DV475" s="9">
        <v>0</v>
      </c>
      <c r="DW475" s="9">
        <v>0</v>
      </c>
      <c r="DX475" s="9">
        <v>0</v>
      </c>
      <c r="DY475" s="9">
        <v>0</v>
      </c>
      <c r="DZ475" s="9">
        <v>0</v>
      </c>
      <c r="EA475" s="9">
        <v>0</v>
      </c>
      <c r="EB475" s="9">
        <v>0</v>
      </c>
      <c r="EC475" s="9">
        <v>0</v>
      </c>
      <c r="ED475" s="9">
        <v>0</v>
      </c>
      <c r="EE475" s="9">
        <v>0</v>
      </c>
      <c r="EF475" s="9">
        <v>0</v>
      </c>
      <c r="EG475" s="9">
        <v>0</v>
      </c>
      <c r="EH475" s="9">
        <v>0</v>
      </c>
      <c r="EI475" s="9">
        <v>0</v>
      </c>
      <c r="EJ475" s="9">
        <v>0</v>
      </c>
      <c r="EK475" s="9">
        <v>0</v>
      </c>
      <c r="EL475" s="9">
        <f t="shared" si="69"/>
        <v>0</v>
      </c>
      <c r="EM475" s="9">
        <v>0</v>
      </c>
      <c r="EN475" s="9">
        <v>0</v>
      </c>
      <c r="EO475" s="9">
        <v>0</v>
      </c>
      <c r="EP475" s="9">
        <v>0</v>
      </c>
      <c r="EQ475" s="9">
        <v>0</v>
      </c>
      <c r="ER475" s="9">
        <v>0</v>
      </c>
      <c r="ES475" s="9">
        <v>0</v>
      </c>
      <c r="ET475" s="9">
        <v>0</v>
      </c>
      <c r="EU475" s="9">
        <v>0</v>
      </c>
      <c r="EV475" s="9">
        <v>0</v>
      </c>
      <c r="EW475" s="9">
        <v>0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31">
        <f t="shared" si="70"/>
        <v>0</v>
      </c>
      <c r="FD475" s="32">
        <f t="shared" si="71"/>
        <v>0</v>
      </c>
    </row>
    <row r="476" spans="1:160" customFormat="1" ht="60" hidden="1" x14ac:dyDescent="0.25">
      <c r="A476" s="6" t="s">
        <v>593</v>
      </c>
      <c r="B476" s="7" t="s">
        <v>649</v>
      </c>
      <c r="C476" s="6" t="s">
        <v>648</v>
      </c>
      <c r="D476" s="6" t="s">
        <v>644</v>
      </c>
      <c r="E476" s="6" t="s">
        <v>643</v>
      </c>
      <c r="F476" s="6">
        <v>0.79</v>
      </c>
      <c r="G476" s="19">
        <v>0.79</v>
      </c>
      <c r="H476" s="37"/>
      <c r="I476" s="8"/>
      <c r="J476" s="8"/>
      <c r="K476" s="8"/>
      <c r="L476" s="8"/>
      <c r="M476" s="8" t="s">
        <v>2022</v>
      </c>
      <c r="N476" s="8" t="s">
        <v>1980</v>
      </c>
      <c r="O476" s="8">
        <v>3605</v>
      </c>
      <c r="P476" s="8" t="s">
        <v>2048</v>
      </c>
      <c r="Q476" s="1" t="s">
        <v>652</v>
      </c>
      <c r="R476" s="1">
        <v>4</v>
      </c>
      <c r="S476" s="8">
        <v>1</v>
      </c>
      <c r="T476" s="10" t="s">
        <v>1657</v>
      </c>
      <c r="U476" s="10" t="s">
        <v>1658</v>
      </c>
      <c r="V476" s="8"/>
      <c r="W476" s="8"/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31">
        <f t="shared" si="64"/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31">
        <f t="shared" si="65"/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31">
        <f t="shared" si="66"/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f t="shared" si="72"/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31">
        <f t="shared" si="67"/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31">
        <f t="shared" si="68"/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9">
        <v>0</v>
      </c>
      <c r="EB476" s="9">
        <v>0</v>
      </c>
      <c r="EC476" s="9">
        <v>0</v>
      </c>
      <c r="ED476" s="9">
        <v>0</v>
      </c>
      <c r="EE476" s="9">
        <v>0</v>
      </c>
      <c r="EF476" s="9">
        <v>0</v>
      </c>
      <c r="EG476" s="9">
        <v>0</v>
      </c>
      <c r="EH476" s="9">
        <v>0</v>
      </c>
      <c r="EI476" s="9">
        <v>0</v>
      </c>
      <c r="EJ476" s="9">
        <v>0</v>
      </c>
      <c r="EK476" s="9">
        <v>0</v>
      </c>
      <c r="EL476" s="9">
        <f t="shared" si="69"/>
        <v>0</v>
      </c>
      <c r="EM476" s="9">
        <v>0</v>
      </c>
      <c r="EN476" s="9">
        <v>0</v>
      </c>
      <c r="EO476" s="9">
        <v>0</v>
      </c>
      <c r="EP476" s="9">
        <v>0</v>
      </c>
      <c r="EQ476" s="9">
        <v>0</v>
      </c>
      <c r="ER476" s="9">
        <v>0</v>
      </c>
      <c r="ES476" s="9">
        <v>0</v>
      </c>
      <c r="ET476" s="9">
        <v>0</v>
      </c>
      <c r="EU476" s="9">
        <v>0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31">
        <f t="shared" si="70"/>
        <v>0</v>
      </c>
      <c r="FD476" s="32">
        <f t="shared" si="71"/>
        <v>0</v>
      </c>
    </row>
    <row r="477" spans="1:160" customFormat="1" ht="60" hidden="1" x14ac:dyDescent="0.25">
      <c r="A477" s="6" t="s">
        <v>593</v>
      </c>
      <c r="B477" s="7" t="s">
        <v>649</v>
      </c>
      <c r="C477" s="6" t="s">
        <v>648</v>
      </c>
      <c r="D477" s="6" t="s">
        <v>644</v>
      </c>
      <c r="E477" s="6" t="s">
        <v>643</v>
      </c>
      <c r="F477" s="6">
        <v>0.79</v>
      </c>
      <c r="G477" s="19">
        <v>0.79</v>
      </c>
      <c r="H477" s="37"/>
      <c r="I477" s="8"/>
      <c r="J477" s="8"/>
      <c r="K477" s="8"/>
      <c r="L477" s="8"/>
      <c r="M477" s="8" t="s">
        <v>2022</v>
      </c>
      <c r="N477" s="8" t="s">
        <v>1980</v>
      </c>
      <c r="O477" s="8">
        <v>3605</v>
      </c>
      <c r="P477" s="8" t="s">
        <v>2048</v>
      </c>
      <c r="Q477" s="1" t="s">
        <v>653</v>
      </c>
      <c r="R477" s="1">
        <v>1</v>
      </c>
      <c r="S477" s="8">
        <v>1</v>
      </c>
      <c r="T477" s="10" t="s">
        <v>1658</v>
      </c>
      <c r="U477" s="10" t="s">
        <v>1659</v>
      </c>
      <c r="V477" s="8"/>
      <c r="W477" s="8"/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31">
        <f t="shared" si="64"/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31">
        <f t="shared" si="65"/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31">
        <f t="shared" si="66"/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f t="shared" si="72"/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31">
        <f t="shared" si="67"/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31">
        <f t="shared" si="68"/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9">
        <v>0</v>
      </c>
      <c r="EB477" s="9">
        <v>0</v>
      </c>
      <c r="EC477" s="9">
        <v>0</v>
      </c>
      <c r="ED477" s="9">
        <v>0</v>
      </c>
      <c r="EE477" s="9">
        <v>0</v>
      </c>
      <c r="EF477" s="9">
        <v>0</v>
      </c>
      <c r="EG477" s="9">
        <v>0</v>
      </c>
      <c r="EH477" s="9">
        <v>0</v>
      </c>
      <c r="EI477" s="9">
        <v>0</v>
      </c>
      <c r="EJ477" s="9">
        <v>0</v>
      </c>
      <c r="EK477" s="9">
        <v>0</v>
      </c>
      <c r="EL477" s="9">
        <f t="shared" si="69"/>
        <v>0</v>
      </c>
      <c r="EM477" s="9">
        <v>0</v>
      </c>
      <c r="EN477" s="9">
        <v>0</v>
      </c>
      <c r="EO477" s="9">
        <v>0</v>
      </c>
      <c r="EP477" s="9">
        <v>0</v>
      </c>
      <c r="EQ477" s="9">
        <v>0</v>
      </c>
      <c r="ER477" s="9">
        <v>0</v>
      </c>
      <c r="ES477" s="9">
        <v>0</v>
      </c>
      <c r="ET477" s="9">
        <v>0</v>
      </c>
      <c r="EU477" s="9">
        <v>0</v>
      </c>
      <c r="EV477" s="9">
        <v>0</v>
      </c>
      <c r="EW477" s="9">
        <v>0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31">
        <f t="shared" si="70"/>
        <v>0</v>
      </c>
      <c r="FD477" s="32">
        <f t="shared" si="71"/>
        <v>0</v>
      </c>
    </row>
    <row r="478" spans="1:160" customFormat="1" ht="60" hidden="1" x14ac:dyDescent="0.25">
      <c r="A478" s="6" t="s">
        <v>593</v>
      </c>
      <c r="B478" s="6" t="s">
        <v>1153</v>
      </c>
      <c r="C478" s="6" t="s">
        <v>662</v>
      </c>
      <c r="D478" s="6" t="s">
        <v>654</v>
      </c>
      <c r="E478" s="6" t="s">
        <v>663</v>
      </c>
      <c r="F478" s="6" t="s">
        <v>1206</v>
      </c>
      <c r="G478" s="19">
        <v>1</v>
      </c>
      <c r="H478" s="37"/>
      <c r="I478" s="8"/>
      <c r="J478" s="8"/>
      <c r="K478" s="8"/>
      <c r="L478" s="8"/>
      <c r="M478" s="8" t="s">
        <v>2024</v>
      </c>
      <c r="N478" s="8" t="s">
        <v>1981</v>
      </c>
      <c r="O478" s="8">
        <v>1702</v>
      </c>
      <c r="P478" s="8" t="s">
        <v>2049</v>
      </c>
      <c r="Q478" s="1" t="s">
        <v>655</v>
      </c>
      <c r="R478" s="1">
        <v>1</v>
      </c>
      <c r="S478" s="8">
        <v>0.5</v>
      </c>
      <c r="T478" s="10" t="s">
        <v>1659</v>
      </c>
      <c r="U478" s="10" t="s">
        <v>1660</v>
      </c>
      <c r="V478" s="8"/>
      <c r="W478" s="8"/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31">
        <f t="shared" si="64"/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31">
        <f t="shared" si="65"/>
        <v>0</v>
      </c>
      <c r="BF478" s="9">
        <v>0</v>
      </c>
      <c r="BG478" s="9">
        <v>0</v>
      </c>
      <c r="BH478" s="9">
        <v>0</v>
      </c>
      <c r="BI478" s="9">
        <v>0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31">
        <f t="shared" si="66"/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f t="shared" si="72"/>
        <v>0</v>
      </c>
      <c r="CN478" s="9">
        <v>0</v>
      </c>
      <c r="CO478" s="9">
        <v>0</v>
      </c>
      <c r="CP478" s="9">
        <v>0</v>
      </c>
      <c r="CQ478" s="9">
        <v>0</v>
      </c>
      <c r="CR478" s="9">
        <v>0</v>
      </c>
      <c r="CS478" s="9">
        <v>0</v>
      </c>
      <c r="CT478" s="9">
        <v>0</v>
      </c>
      <c r="CU478" s="9">
        <v>0</v>
      </c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31">
        <f t="shared" si="67"/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9">
        <v>0</v>
      </c>
      <c r="DT478" s="9">
        <v>0</v>
      </c>
      <c r="DU478" s="31">
        <f t="shared" si="68"/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f t="shared" si="69"/>
        <v>0</v>
      </c>
      <c r="EM478" s="9">
        <v>0</v>
      </c>
      <c r="EN478" s="9">
        <v>0</v>
      </c>
      <c r="EO478" s="9">
        <v>0</v>
      </c>
      <c r="EP478" s="9">
        <v>0</v>
      </c>
      <c r="EQ478" s="9">
        <v>0</v>
      </c>
      <c r="ER478" s="9">
        <v>0</v>
      </c>
      <c r="ES478" s="9">
        <v>0</v>
      </c>
      <c r="ET478" s="9">
        <v>0</v>
      </c>
      <c r="EU478" s="9">
        <v>0</v>
      </c>
      <c r="EV478" s="9">
        <v>0</v>
      </c>
      <c r="EW478" s="9">
        <v>0</v>
      </c>
      <c r="EX478" s="9">
        <v>0</v>
      </c>
      <c r="EY478" s="9">
        <v>0</v>
      </c>
      <c r="EZ478" s="9">
        <v>0</v>
      </c>
      <c r="FA478" s="9">
        <v>0</v>
      </c>
      <c r="FB478" s="9">
        <v>0</v>
      </c>
      <c r="FC478" s="31">
        <f t="shared" si="70"/>
        <v>0</v>
      </c>
      <c r="FD478" s="32">
        <f t="shared" si="71"/>
        <v>0</v>
      </c>
    </row>
    <row r="479" spans="1:160" customFormat="1" ht="60" hidden="1" x14ac:dyDescent="0.25">
      <c r="A479" s="6" t="s">
        <v>593</v>
      </c>
      <c r="B479" s="6" t="s">
        <v>1153</v>
      </c>
      <c r="C479" s="6" t="s">
        <v>662</v>
      </c>
      <c r="D479" s="6" t="s">
        <v>654</v>
      </c>
      <c r="E479" s="6" t="s">
        <v>663</v>
      </c>
      <c r="F479" s="6" t="s">
        <v>1206</v>
      </c>
      <c r="G479" s="19">
        <v>1</v>
      </c>
      <c r="H479" s="37"/>
      <c r="I479" s="8"/>
      <c r="J479" s="8"/>
      <c r="K479" s="8"/>
      <c r="L479" s="8"/>
      <c r="M479" s="8" t="s">
        <v>2024</v>
      </c>
      <c r="N479" s="8" t="s">
        <v>1981</v>
      </c>
      <c r="O479" s="8">
        <v>1702</v>
      </c>
      <c r="P479" s="8" t="s">
        <v>2049</v>
      </c>
      <c r="Q479" s="1" t="s">
        <v>656</v>
      </c>
      <c r="R479" s="1">
        <v>8</v>
      </c>
      <c r="S479" s="8">
        <v>4</v>
      </c>
      <c r="T479" s="10" t="s">
        <v>1660</v>
      </c>
      <c r="U479" s="10" t="s">
        <v>1661</v>
      </c>
      <c r="V479" s="8"/>
      <c r="W479" s="8"/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31">
        <f t="shared" si="64"/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31">
        <f t="shared" si="65"/>
        <v>0</v>
      </c>
      <c r="BF479" s="9">
        <v>0</v>
      </c>
      <c r="BG479" s="9">
        <v>0</v>
      </c>
      <c r="BH479" s="9">
        <v>0</v>
      </c>
      <c r="BI479" s="9">
        <v>0</v>
      </c>
      <c r="BJ479" s="9">
        <v>0</v>
      </c>
      <c r="BK479" s="9">
        <v>0</v>
      </c>
      <c r="BL479" s="9">
        <v>0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31">
        <f t="shared" si="66"/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f t="shared" si="72"/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31">
        <f t="shared" si="67"/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31">
        <f t="shared" si="68"/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9">
        <v>0</v>
      </c>
      <c r="EB479" s="9">
        <v>0</v>
      </c>
      <c r="EC479" s="9">
        <v>0</v>
      </c>
      <c r="ED479" s="9">
        <v>0</v>
      </c>
      <c r="EE479" s="9">
        <v>0</v>
      </c>
      <c r="EF479" s="9">
        <v>0</v>
      </c>
      <c r="EG479" s="9">
        <v>0</v>
      </c>
      <c r="EH479" s="9">
        <v>0</v>
      </c>
      <c r="EI479" s="9">
        <v>0</v>
      </c>
      <c r="EJ479" s="9">
        <v>0</v>
      </c>
      <c r="EK479" s="9">
        <v>0</v>
      </c>
      <c r="EL479" s="9">
        <f t="shared" si="69"/>
        <v>0</v>
      </c>
      <c r="EM479" s="9">
        <v>0</v>
      </c>
      <c r="EN479" s="9">
        <v>0</v>
      </c>
      <c r="EO479" s="9">
        <v>0</v>
      </c>
      <c r="EP479" s="9">
        <v>0</v>
      </c>
      <c r="EQ479" s="9">
        <v>0</v>
      </c>
      <c r="ER479" s="9">
        <v>0</v>
      </c>
      <c r="ES479" s="9">
        <v>0</v>
      </c>
      <c r="ET479" s="9">
        <v>0</v>
      </c>
      <c r="EU479" s="9">
        <v>0</v>
      </c>
      <c r="EV479" s="9">
        <v>0</v>
      </c>
      <c r="EW479" s="9">
        <v>0</v>
      </c>
      <c r="EX479" s="9">
        <v>0</v>
      </c>
      <c r="EY479" s="9">
        <v>0</v>
      </c>
      <c r="EZ479" s="9">
        <v>0</v>
      </c>
      <c r="FA479" s="9">
        <v>0</v>
      </c>
      <c r="FB479" s="9">
        <v>0</v>
      </c>
      <c r="FC479" s="31">
        <f t="shared" si="70"/>
        <v>0</v>
      </c>
      <c r="FD479" s="32">
        <f t="shared" si="71"/>
        <v>0</v>
      </c>
    </row>
    <row r="480" spans="1:160" customFormat="1" ht="60" hidden="1" x14ac:dyDescent="0.25">
      <c r="A480" s="6" t="s">
        <v>593</v>
      </c>
      <c r="B480" s="6" t="s">
        <v>1153</v>
      </c>
      <c r="C480" s="6" t="s">
        <v>662</v>
      </c>
      <c r="D480" s="6" t="s">
        <v>654</v>
      </c>
      <c r="E480" s="6" t="s">
        <v>663</v>
      </c>
      <c r="F480" s="6" t="s">
        <v>1206</v>
      </c>
      <c r="G480" s="19">
        <v>1</v>
      </c>
      <c r="H480" s="37"/>
      <c r="I480" s="8"/>
      <c r="J480" s="8"/>
      <c r="K480" s="8"/>
      <c r="L480" s="8"/>
      <c r="M480" s="8" t="s">
        <v>2024</v>
      </c>
      <c r="N480" s="8" t="s">
        <v>1981</v>
      </c>
      <c r="O480" s="8">
        <v>1702</v>
      </c>
      <c r="P480" s="8" t="s">
        <v>2049</v>
      </c>
      <c r="Q480" s="1" t="s">
        <v>657</v>
      </c>
      <c r="R480" s="1">
        <v>3000</v>
      </c>
      <c r="S480" s="8">
        <v>3000</v>
      </c>
      <c r="T480" s="10" t="s">
        <v>1661</v>
      </c>
      <c r="U480" s="10" t="s">
        <v>1662</v>
      </c>
      <c r="V480" s="8"/>
      <c r="W480" s="8"/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31">
        <f t="shared" si="64"/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31">
        <f t="shared" si="65"/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31">
        <f t="shared" si="66"/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f t="shared" si="72"/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31">
        <f t="shared" si="67"/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0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31">
        <f t="shared" si="68"/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9">
        <v>0</v>
      </c>
      <c r="EB480" s="9">
        <v>0</v>
      </c>
      <c r="EC480" s="9">
        <v>0</v>
      </c>
      <c r="ED480" s="9">
        <v>0</v>
      </c>
      <c r="EE480" s="9">
        <v>0</v>
      </c>
      <c r="EF480" s="9">
        <v>0</v>
      </c>
      <c r="EG480" s="9">
        <v>0</v>
      </c>
      <c r="EH480" s="9">
        <v>0</v>
      </c>
      <c r="EI480" s="9">
        <v>0</v>
      </c>
      <c r="EJ480" s="9">
        <v>0</v>
      </c>
      <c r="EK480" s="9">
        <v>0</v>
      </c>
      <c r="EL480" s="9">
        <f t="shared" si="69"/>
        <v>0</v>
      </c>
      <c r="EM480" s="9">
        <v>0</v>
      </c>
      <c r="EN480" s="9">
        <v>0</v>
      </c>
      <c r="EO480" s="9">
        <v>0</v>
      </c>
      <c r="EP480" s="9">
        <v>0</v>
      </c>
      <c r="EQ480" s="9">
        <v>0</v>
      </c>
      <c r="ER480" s="9">
        <v>0</v>
      </c>
      <c r="ES480" s="9">
        <v>0</v>
      </c>
      <c r="ET480" s="9">
        <v>0</v>
      </c>
      <c r="EU480" s="9">
        <v>0</v>
      </c>
      <c r="EV480" s="9">
        <v>0</v>
      </c>
      <c r="EW480" s="9">
        <v>0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31">
        <f t="shared" si="70"/>
        <v>0</v>
      </c>
      <c r="FD480" s="32">
        <f t="shared" si="71"/>
        <v>0</v>
      </c>
    </row>
    <row r="481" spans="1:160" customFormat="1" ht="60" hidden="1" x14ac:dyDescent="0.25">
      <c r="A481" s="6" t="s">
        <v>593</v>
      </c>
      <c r="B481" s="6" t="s">
        <v>1153</v>
      </c>
      <c r="C481" s="6" t="s">
        <v>662</v>
      </c>
      <c r="D481" s="6" t="s">
        <v>654</v>
      </c>
      <c r="E481" s="6" t="s">
        <v>663</v>
      </c>
      <c r="F481" s="6" t="s">
        <v>1206</v>
      </c>
      <c r="G481" s="19">
        <v>1</v>
      </c>
      <c r="H481" s="37"/>
      <c r="I481" s="8"/>
      <c r="J481" s="8"/>
      <c r="K481" s="8"/>
      <c r="L481" s="8"/>
      <c r="M481" s="8" t="s">
        <v>2024</v>
      </c>
      <c r="N481" s="8" t="s">
        <v>1982</v>
      </c>
      <c r="O481" s="8">
        <v>1709</v>
      </c>
      <c r="P481" s="8" t="s">
        <v>2049</v>
      </c>
      <c r="Q481" s="1" t="s">
        <v>658</v>
      </c>
      <c r="R481" s="1">
        <v>2</v>
      </c>
      <c r="S481" s="8">
        <v>1</v>
      </c>
      <c r="T481" s="10" t="s">
        <v>1662</v>
      </c>
      <c r="U481" s="10" t="s">
        <v>1663</v>
      </c>
      <c r="V481" s="8"/>
      <c r="W481" s="8"/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31">
        <f t="shared" si="64"/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31">
        <f t="shared" si="65"/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31">
        <f t="shared" si="66"/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f t="shared" si="72"/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31">
        <f t="shared" si="67"/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31">
        <f t="shared" si="68"/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9">
        <v>0</v>
      </c>
      <c r="EB481" s="9">
        <v>0</v>
      </c>
      <c r="EC481" s="9">
        <v>0</v>
      </c>
      <c r="ED481" s="9">
        <v>0</v>
      </c>
      <c r="EE481" s="9">
        <v>0</v>
      </c>
      <c r="EF481" s="9">
        <v>0</v>
      </c>
      <c r="EG481" s="9">
        <v>0</v>
      </c>
      <c r="EH481" s="9">
        <v>0</v>
      </c>
      <c r="EI481" s="9">
        <v>0</v>
      </c>
      <c r="EJ481" s="9">
        <v>0</v>
      </c>
      <c r="EK481" s="9">
        <v>0</v>
      </c>
      <c r="EL481" s="9">
        <f t="shared" si="69"/>
        <v>0</v>
      </c>
      <c r="EM481" s="9">
        <v>0</v>
      </c>
      <c r="EN481" s="9">
        <v>0</v>
      </c>
      <c r="EO481" s="9">
        <v>0</v>
      </c>
      <c r="EP481" s="9">
        <v>0</v>
      </c>
      <c r="EQ481" s="9">
        <v>0</v>
      </c>
      <c r="ER481" s="9">
        <v>0</v>
      </c>
      <c r="ES481" s="9">
        <v>0</v>
      </c>
      <c r="ET481" s="9">
        <v>0</v>
      </c>
      <c r="EU481" s="9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31">
        <f t="shared" si="70"/>
        <v>0</v>
      </c>
      <c r="FD481" s="32">
        <f t="shared" si="71"/>
        <v>0</v>
      </c>
    </row>
    <row r="482" spans="1:160" customFormat="1" ht="60" hidden="1" x14ac:dyDescent="0.25">
      <c r="A482" s="6" t="s">
        <v>593</v>
      </c>
      <c r="B482" s="6" t="s">
        <v>1153</v>
      </c>
      <c r="C482" s="6" t="s">
        <v>662</v>
      </c>
      <c r="D482" s="6" t="s">
        <v>654</v>
      </c>
      <c r="E482" s="6" t="s">
        <v>663</v>
      </c>
      <c r="F482" s="6" t="s">
        <v>1206</v>
      </c>
      <c r="G482" s="19">
        <v>1</v>
      </c>
      <c r="H482" s="37"/>
      <c r="I482" s="8"/>
      <c r="J482" s="8"/>
      <c r="K482" s="8"/>
      <c r="L482" s="8"/>
      <c r="M482" s="8" t="s">
        <v>2024</v>
      </c>
      <c r="N482" s="8" t="s">
        <v>1982</v>
      </c>
      <c r="O482" s="8">
        <v>1709</v>
      </c>
      <c r="P482" s="8" t="s">
        <v>2049</v>
      </c>
      <c r="Q482" s="1" t="s">
        <v>659</v>
      </c>
      <c r="R482" s="1">
        <v>4</v>
      </c>
      <c r="S482" s="8">
        <v>2</v>
      </c>
      <c r="T482" s="10" t="s">
        <v>1663</v>
      </c>
      <c r="U482" s="10" t="s">
        <v>1664</v>
      </c>
      <c r="V482" s="8"/>
      <c r="W482" s="8"/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31">
        <f t="shared" si="64"/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31">
        <f t="shared" si="65"/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31">
        <f t="shared" si="66"/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f t="shared" si="72"/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31">
        <f t="shared" si="67"/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31">
        <f t="shared" si="68"/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9">
        <v>0</v>
      </c>
      <c r="EB482" s="9">
        <v>0</v>
      </c>
      <c r="EC482" s="9">
        <v>0</v>
      </c>
      <c r="ED482" s="9">
        <v>0</v>
      </c>
      <c r="EE482" s="9">
        <v>0</v>
      </c>
      <c r="EF482" s="9">
        <v>0</v>
      </c>
      <c r="EG482" s="9">
        <v>0</v>
      </c>
      <c r="EH482" s="9">
        <v>0</v>
      </c>
      <c r="EI482" s="9">
        <v>0</v>
      </c>
      <c r="EJ482" s="9">
        <v>0</v>
      </c>
      <c r="EK482" s="9">
        <v>0</v>
      </c>
      <c r="EL482" s="9">
        <f t="shared" si="69"/>
        <v>0</v>
      </c>
      <c r="EM482" s="9">
        <v>0</v>
      </c>
      <c r="EN482" s="9">
        <v>0</v>
      </c>
      <c r="EO482" s="9">
        <v>0</v>
      </c>
      <c r="EP482" s="9">
        <v>0</v>
      </c>
      <c r="EQ482" s="9">
        <v>0</v>
      </c>
      <c r="ER482" s="9">
        <v>0</v>
      </c>
      <c r="ES482" s="9">
        <v>0</v>
      </c>
      <c r="ET482" s="9">
        <v>0</v>
      </c>
      <c r="EU482" s="9">
        <v>0</v>
      </c>
      <c r="EV482" s="9">
        <v>0</v>
      </c>
      <c r="EW482" s="9">
        <v>0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31">
        <f t="shared" si="70"/>
        <v>0</v>
      </c>
      <c r="FD482" s="32">
        <f t="shared" si="71"/>
        <v>0</v>
      </c>
    </row>
    <row r="483" spans="1:160" customFormat="1" ht="60" hidden="1" x14ac:dyDescent="0.25">
      <c r="A483" s="6" t="s">
        <v>593</v>
      </c>
      <c r="B483" s="6" t="s">
        <v>1153</v>
      </c>
      <c r="C483" s="6" t="s">
        <v>662</v>
      </c>
      <c r="D483" s="6" t="s">
        <v>654</v>
      </c>
      <c r="E483" s="6" t="s">
        <v>663</v>
      </c>
      <c r="F483" s="6" t="s">
        <v>1206</v>
      </c>
      <c r="G483" s="19">
        <v>1</v>
      </c>
      <c r="H483" s="37"/>
      <c r="I483" s="8"/>
      <c r="J483" s="8"/>
      <c r="K483" s="8"/>
      <c r="L483" s="8"/>
      <c r="M483" s="8" t="s">
        <v>2024</v>
      </c>
      <c r="N483" s="8" t="s">
        <v>1983</v>
      </c>
      <c r="O483" s="8">
        <v>1704</v>
      </c>
      <c r="P483" s="8" t="s">
        <v>2049</v>
      </c>
      <c r="Q483" s="1" t="s">
        <v>660</v>
      </c>
      <c r="R483" s="1">
        <v>1</v>
      </c>
      <c r="S483" s="8">
        <v>1</v>
      </c>
      <c r="T483" s="10" t="s">
        <v>1664</v>
      </c>
      <c r="U483" s="10" t="s">
        <v>1665</v>
      </c>
      <c r="V483" s="8"/>
      <c r="W483" s="8"/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31">
        <f t="shared" si="64"/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31">
        <f t="shared" si="65"/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31">
        <f t="shared" si="66"/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f t="shared" si="72"/>
        <v>0</v>
      </c>
      <c r="CN483" s="9">
        <v>0</v>
      </c>
      <c r="CO483" s="9">
        <v>0</v>
      </c>
      <c r="CP483" s="9">
        <v>0</v>
      </c>
      <c r="CQ483" s="9">
        <v>0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31">
        <f t="shared" si="67"/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31">
        <f t="shared" si="68"/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9">
        <v>0</v>
      </c>
      <c r="EB483" s="9">
        <v>0</v>
      </c>
      <c r="EC483" s="9">
        <v>0</v>
      </c>
      <c r="ED483" s="9">
        <v>0</v>
      </c>
      <c r="EE483" s="9">
        <v>0</v>
      </c>
      <c r="EF483" s="9">
        <v>0</v>
      </c>
      <c r="EG483" s="9">
        <v>0</v>
      </c>
      <c r="EH483" s="9">
        <v>0</v>
      </c>
      <c r="EI483" s="9">
        <v>0</v>
      </c>
      <c r="EJ483" s="9">
        <v>0</v>
      </c>
      <c r="EK483" s="9">
        <v>0</v>
      </c>
      <c r="EL483" s="9">
        <f t="shared" si="69"/>
        <v>0</v>
      </c>
      <c r="EM483" s="9">
        <v>0</v>
      </c>
      <c r="EN483" s="9">
        <v>0</v>
      </c>
      <c r="EO483" s="9">
        <v>0</v>
      </c>
      <c r="EP483" s="9">
        <v>0</v>
      </c>
      <c r="EQ483" s="9">
        <v>0</v>
      </c>
      <c r="ER483" s="9">
        <v>0</v>
      </c>
      <c r="ES483" s="9">
        <v>0</v>
      </c>
      <c r="ET483" s="9">
        <v>0</v>
      </c>
      <c r="EU483" s="9">
        <v>0</v>
      </c>
      <c r="EV483" s="9">
        <v>0</v>
      </c>
      <c r="EW483" s="9">
        <v>0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31">
        <f t="shared" si="70"/>
        <v>0</v>
      </c>
      <c r="FD483" s="32">
        <f t="shared" si="71"/>
        <v>0</v>
      </c>
    </row>
    <row r="484" spans="1:160" customFormat="1" ht="60" hidden="1" x14ac:dyDescent="0.25">
      <c r="A484" s="6" t="s">
        <v>593</v>
      </c>
      <c r="B484" s="6" t="s">
        <v>1153</v>
      </c>
      <c r="C484" s="6" t="s">
        <v>662</v>
      </c>
      <c r="D484" s="6" t="s">
        <v>654</v>
      </c>
      <c r="E484" s="6" t="s">
        <v>663</v>
      </c>
      <c r="F484" s="6" t="s">
        <v>1206</v>
      </c>
      <c r="G484" s="19">
        <v>1</v>
      </c>
      <c r="H484" s="37"/>
      <c r="I484" s="8"/>
      <c r="J484" s="8"/>
      <c r="K484" s="8"/>
      <c r="L484" s="8"/>
      <c r="M484" s="8" t="s">
        <v>2024</v>
      </c>
      <c r="N484" s="8" t="s">
        <v>1983</v>
      </c>
      <c r="O484" s="8">
        <v>1704</v>
      </c>
      <c r="P484" s="8" t="s">
        <v>2049</v>
      </c>
      <c r="Q484" s="1" t="s">
        <v>661</v>
      </c>
      <c r="R484" s="1">
        <v>1</v>
      </c>
      <c r="S484" s="8">
        <v>0</v>
      </c>
      <c r="T484" s="10" t="s">
        <v>1665</v>
      </c>
      <c r="U484" s="10" t="s">
        <v>1666</v>
      </c>
      <c r="V484" s="8"/>
      <c r="W484" s="8"/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31">
        <f t="shared" si="64"/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31">
        <f t="shared" si="65"/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31">
        <f t="shared" si="66"/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f t="shared" si="72"/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31">
        <f t="shared" si="67"/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31">
        <f t="shared" si="68"/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9">
        <v>0</v>
      </c>
      <c r="EB484" s="9">
        <v>0</v>
      </c>
      <c r="EC484" s="9">
        <v>0</v>
      </c>
      <c r="ED484" s="9">
        <v>0</v>
      </c>
      <c r="EE484" s="9">
        <v>0</v>
      </c>
      <c r="EF484" s="9">
        <v>0</v>
      </c>
      <c r="EG484" s="9">
        <v>0</v>
      </c>
      <c r="EH484" s="9">
        <v>0</v>
      </c>
      <c r="EI484" s="9">
        <v>0</v>
      </c>
      <c r="EJ484" s="9">
        <v>0</v>
      </c>
      <c r="EK484" s="9">
        <v>0</v>
      </c>
      <c r="EL484" s="9">
        <f t="shared" si="69"/>
        <v>0</v>
      </c>
      <c r="EM484" s="9">
        <v>0</v>
      </c>
      <c r="EN484" s="9">
        <v>0</v>
      </c>
      <c r="EO484" s="9">
        <v>0</v>
      </c>
      <c r="EP484" s="9">
        <v>0</v>
      </c>
      <c r="EQ484" s="9">
        <v>0</v>
      </c>
      <c r="ER484" s="9">
        <v>0</v>
      </c>
      <c r="ES484" s="9">
        <v>0</v>
      </c>
      <c r="ET484" s="9">
        <v>0</v>
      </c>
      <c r="EU484" s="9">
        <v>0</v>
      </c>
      <c r="EV484" s="9">
        <v>0</v>
      </c>
      <c r="EW484" s="9">
        <v>0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31">
        <f t="shared" si="70"/>
        <v>0</v>
      </c>
      <c r="FD484" s="32">
        <f t="shared" si="71"/>
        <v>0</v>
      </c>
    </row>
    <row r="485" spans="1:160" customFormat="1" ht="60" hidden="1" x14ac:dyDescent="0.25">
      <c r="A485" s="6" t="s">
        <v>593</v>
      </c>
      <c r="B485" s="6" t="s">
        <v>1153</v>
      </c>
      <c r="C485" s="6" t="s">
        <v>662</v>
      </c>
      <c r="D485" s="6" t="s">
        <v>654</v>
      </c>
      <c r="E485" s="6" t="s">
        <v>663</v>
      </c>
      <c r="F485" s="6" t="s">
        <v>1206</v>
      </c>
      <c r="G485" s="19">
        <v>1</v>
      </c>
      <c r="H485" s="37"/>
      <c r="I485" s="8"/>
      <c r="J485" s="8"/>
      <c r="K485" s="8"/>
      <c r="L485" s="8"/>
      <c r="M485" s="8" t="s">
        <v>2024</v>
      </c>
      <c r="N485" s="8" t="s">
        <v>1984</v>
      </c>
      <c r="O485" s="8">
        <v>1703</v>
      </c>
      <c r="P485" s="8" t="s">
        <v>2049</v>
      </c>
      <c r="Q485" s="1" t="s">
        <v>664</v>
      </c>
      <c r="R485" s="1">
        <v>4</v>
      </c>
      <c r="S485" s="8">
        <v>1</v>
      </c>
      <c r="T485" s="10" t="s">
        <v>1666</v>
      </c>
      <c r="U485" s="10" t="s">
        <v>1667</v>
      </c>
      <c r="V485" s="8"/>
      <c r="W485" s="8"/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31">
        <f t="shared" si="64"/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31">
        <f t="shared" si="65"/>
        <v>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31">
        <f t="shared" si="66"/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f t="shared" si="72"/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31">
        <f t="shared" si="67"/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31">
        <f t="shared" si="68"/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9">
        <v>0</v>
      </c>
      <c r="EB485" s="9">
        <v>0</v>
      </c>
      <c r="EC485" s="9">
        <v>0</v>
      </c>
      <c r="ED485" s="9">
        <v>0</v>
      </c>
      <c r="EE485" s="9">
        <v>0</v>
      </c>
      <c r="EF485" s="9">
        <v>0</v>
      </c>
      <c r="EG485" s="9">
        <v>0</v>
      </c>
      <c r="EH485" s="9">
        <v>0</v>
      </c>
      <c r="EI485" s="9">
        <v>0</v>
      </c>
      <c r="EJ485" s="9">
        <v>0</v>
      </c>
      <c r="EK485" s="9">
        <v>0</v>
      </c>
      <c r="EL485" s="9">
        <f t="shared" si="69"/>
        <v>0</v>
      </c>
      <c r="EM485" s="9">
        <v>0</v>
      </c>
      <c r="EN485" s="9">
        <v>0</v>
      </c>
      <c r="EO485" s="9">
        <v>0</v>
      </c>
      <c r="EP485" s="9">
        <v>0</v>
      </c>
      <c r="EQ485" s="9">
        <v>0</v>
      </c>
      <c r="ER485" s="9">
        <v>0</v>
      </c>
      <c r="ES485" s="9">
        <v>0</v>
      </c>
      <c r="ET485" s="9">
        <v>0</v>
      </c>
      <c r="EU485" s="9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31">
        <f t="shared" si="70"/>
        <v>0</v>
      </c>
      <c r="FD485" s="32">
        <f t="shared" si="71"/>
        <v>0</v>
      </c>
    </row>
    <row r="486" spans="1:160" customFormat="1" ht="60" hidden="1" x14ac:dyDescent="0.25">
      <c r="A486" s="6" t="s">
        <v>593</v>
      </c>
      <c r="B486" s="6" t="s">
        <v>1153</v>
      </c>
      <c r="C486" s="6" t="s">
        <v>662</v>
      </c>
      <c r="D486" s="6" t="s">
        <v>654</v>
      </c>
      <c r="E486" s="6" t="s">
        <v>663</v>
      </c>
      <c r="F486" s="6" t="s">
        <v>1206</v>
      </c>
      <c r="G486" s="19">
        <v>1</v>
      </c>
      <c r="H486" s="37"/>
      <c r="I486" s="8"/>
      <c r="J486" s="8"/>
      <c r="K486" s="8"/>
      <c r="L486" s="8"/>
      <c r="M486" s="8" t="s">
        <v>2024</v>
      </c>
      <c r="N486" s="8" t="s">
        <v>1981</v>
      </c>
      <c r="O486" s="8">
        <v>1702</v>
      </c>
      <c r="P486" s="8" t="s">
        <v>2049</v>
      </c>
      <c r="Q486" s="1" t="s">
        <v>665</v>
      </c>
      <c r="R486" s="1">
        <v>17</v>
      </c>
      <c r="S486" s="8">
        <v>6</v>
      </c>
      <c r="T486" s="10" t="s">
        <v>1667</v>
      </c>
      <c r="U486" s="10" t="s">
        <v>1668</v>
      </c>
      <c r="V486" s="8"/>
      <c r="W486" s="8"/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31">
        <f t="shared" si="64"/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31">
        <f t="shared" si="65"/>
        <v>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31">
        <f t="shared" si="66"/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f t="shared" si="72"/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31">
        <f t="shared" si="67"/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31">
        <f t="shared" si="68"/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9">
        <v>0</v>
      </c>
      <c r="EB486" s="9">
        <v>0</v>
      </c>
      <c r="EC486" s="9">
        <v>0</v>
      </c>
      <c r="ED486" s="9">
        <v>0</v>
      </c>
      <c r="EE486" s="9">
        <v>0</v>
      </c>
      <c r="EF486" s="9">
        <v>0</v>
      </c>
      <c r="EG486" s="9">
        <v>0</v>
      </c>
      <c r="EH486" s="9">
        <v>0</v>
      </c>
      <c r="EI486" s="9">
        <v>0</v>
      </c>
      <c r="EJ486" s="9">
        <v>0</v>
      </c>
      <c r="EK486" s="9">
        <v>0</v>
      </c>
      <c r="EL486" s="9">
        <f t="shared" si="69"/>
        <v>0</v>
      </c>
      <c r="EM486" s="9">
        <v>0</v>
      </c>
      <c r="EN486" s="9">
        <v>0</v>
      </c>
      <c r="EO486" s="9">
        <v>0</v>
      </c>
      <c r="EP486" s="9">
        <v>0</v>
      </c>
      <c r="EQ486" s="9">
        <v>0</v>
      </c>
      <c r="ER486" s="9">
        <v>0</v>
      </c>
      <c r="ES486" s="9">
        <v>0</v>
      </c>
      <c r="ET486" s="9">
        <v>0</v>
      </c>
      <c r="EU486" s="9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31">
        <f t="shared" si="70"/>
        <v>0</v>
      </c>
      <c r="FD486" s="32">
        <f t="shared" si="71"/>
        <v>0</v>
      </c>
    </row>
    <row r="487" spans="1:160" customFormat="1" ht="60" hidden="1" x14ac:dyDescent="0.25">
      <c r="A487" s="6" t="s">
        <v>593</v>
      </c>
      <c r="B487" s="6" t="s">
        <v>1153</v>
      </c>
      <c r="C487" s="6" t="s">
        <v>662</v>
      </c>
      <c r="D487" s="6" t="s">
        <v>654</v>
      </c>
      <c r="E487" s="6" t="s">
        <v>663</v>
      </c>
      <c r="F487" s="6" t="s">
        <v>1206</v>
      </c>
      <c r="G487" s="19">
        <v>1</v>
      </c>
      <c r="H487" s="37"/>
      <c r="I487" s="8"/>
      <c r="J487" s="8"/>
      <c r="K487" s="8"/>
      <c r="L487" s="8"/>
      <c r="M487" s="8" t="s">
        <v>2024</v>
      </c>
      <c r="N487" s="8" t="s">
        <v>1981</v>
      </c>
      <c r="O487" s="8">
        <v>1702</v>
      </c>
      <c r="P487" s="8" t="s">
        <v>2049</v>
      </c>
      <c r="Q487" s="1" t="s">
        <v>666</v>
      </c>
      <c r="R487" s="1">
        <v>4</v>
      </c>
      <c r="S487" s="8">
        <v>1</v>
      </c>
      <c r="T487" s="10" t="s">
        <v>1668</v>
      </c>
      <c r="U487" s="10" t="s">
        <v>1669</v>
      </c>
      <c r="V487" s="8"/>
      <c r="W487" s="8"/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31">
        <f t="shared" si="64"/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31">
        <f t="shared" si="65"/>
        <v>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31">
        <f t="shared" si="66"/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f t="shared" si="72"/>
        <v>0</v>
      </c>
      <c r="CN487" s="9">
        <v>0</v>
      </c>
      <c r="CO487" s="9">
        <v>0</v>
      </c>
      <c r="CP487" s="9">
        <v>0</v>
      </c>
      <c r="CQ487" s="9">
        <v>0</v>
      </c>
      <c r="CR487" s="9">
        <v>0</v>
      </c>
      <c r="CS487" s="9">
        <v>0</v>
      </c>
      <c r="CT487" s="9">
        <v>0</v>
      </c>
      <c r="CU487" s="9">
        <v>0</v>
      </c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31">
        <f t="shared" si="67"/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31">
        <f t="shared" si="68"/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9">
        <v>0</v>
      </c>
      <c r="EB487" s="9">
        <v>0</v>
      </c>
      <c r="EC487" s="9">
        <v>0</v>
      </c>
      <c r="ED487" s="9">
        <v>0</v>
      </c>
      <c r="EE487" s="9">
        <v>0</v>
      </c>
      <c r="EF487" s="9">
        <v>0</v>
      </c>
      <c r="EG487" s="9">
        <v>0</v>
      </c>
      <c r="EH487" s="9">
        <v>0</v>
      </c>
      <c r="EI487" s="9">
        <v>0</v>
      </c>
      <c r="EJ487" s="9">
        <v>0</v>
      </c>
      <c r="EK487" s="9">
        <v>0</v>
      </c>
      <c r="EL487" s="9">
        <f t="shared" si="69"/>
        <v>0</v>
      </c>
      <c r="EM487" s="9">
        <v>0</v>
      </c>
      <c r="EN487" s="9">
        <v>0</v>
      </c>
      <c r="EO487" s="9">
        <v>0</v>
      </c>
      <c r="EP487" s="9">
        <v>0</v>
      </c>
      <c r="EQ487" s="9">
        <v>0</v>
      </c>
      <c r="ER487" s="9">
        <v>0</v>
      </c>
      <c r="ES487" s="9">
        <v>0</v>
      </c>
      <c r="ET487" s="9">
        <v>0</v>
      </c>
      <c r="EU487" s="9">
        <v>0</v>
      </c>
      <c r="EV487" s="9">
        <v>0</v>
      </c>
      <c r="EW487" s="9">
        <v>0</v>
      </c>
      <c r="EX487" s="9">
        <v>0</v>
      </c>
      <c r="EY487" s="9">
        <v>0</v>
      </c>
      <c r="EZ487" s="9">
        <v>0</v>
      </c>
      <c r="FA487" s="9">
        <v>0</v>
      </c>
      <c r="FB487" s="9">
        <v>0</v>
      </c>
      <c r="FC487" s="31">
        <f t="shared" si="70"/>
        <v>0</v>
      </c>
      <c r="FD487" s="32">
        <f t="shared" si="71"/>
        <v>0</v>
      </c>
    </row>
    <row r="488" spans="1:160" customFormat="1" ht="60" hidden="1" x14ac:dyDescent="0.25">
      <c r="A488" s="6" t="s">
        <v>593</v>
      </c>
      <c r="B488" s="6" t="s">
        <v>1153</v>
      </c>
      <c r="C488" s="6" t="s">
        <v>662</v>
      </c>
      <c r="D488" s="6" t="s">
        <v>667</v>
      </c>
      <c r="E488" s="6" t="s">
        <v>663</v>
      </c>
      <c r="F488" s="6" t="s">
        <v>1206</v>
      </c>
      <c r="G488" s="19">
        <v>1</v>
      </c>
      <c r="H488" s="37"/>
      <c r="I488" s="8"/>
      <c r="J488" s="8"/>
      <c r="K488" s="8"/>
      <c r="L488" s="8"/>
      <c r="M488" s="8" t="s">
        <v>2024</v>
      </c>
      <c r="N488" s="8" t="s">
        <v>1983</v>
      </c>
      <c r="O488" s="8">
        <v>1704</v>
      </c>
      <c r="P488" s="8" t="s">
        <v>2049</v>
      </c>
      <c r="Q488" s="1" t="s">
        <v>668</v>
      </c>
      <c r="R488" s="1">
        <v>1</v>
      </c>
      <c r="S488" s="8">
        <v>1</v>
      </c>
      <c r="T488" s="10" t="s">
        <v>1669</v>
      </c>
      <c r="U488" s="10" t="s">
        <v>1670</v>
      </c>
      <c r="V488" s="8"/>
      <c r="W488" s="8"/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31">
        <f t="shared" si="64"/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0</v>
      </c>
      <c r="BD488" s="9">
        <v>0</v>
      </c>
      <c r="BE488" s="31">
        <f t="shared" si="65"/>
        <v>0</v>
      </c>
      <c r="BF488" s="9">
        <v>0</v>
      </c>
      <c r="BG488" s="9">
        <v>0</v>
      </c>
      <c r="BH488" s="9">
        <v>0</v>
      </c>
      <c r="BI488" s="9">
        <v>0</v>
      </c>
      <c r="BJ488" s="9">
        <v>0</v>
      </c>
      <c r="BK488" s="9">
        <v>0</v>
      </c>
      <c r="BL488" s="9">
        <v>0</v>
      </c>
      <c r="BM488" s="9">
        <v>0</v>
      </c>
      <c r="BN488" s="9">
        <v>0</v>
      </c>
      <c r="BO488" s="9">
        <v>0</v>
      </c>
      <c r="BP488" s="9">
        <v>0</v>
      </c>
      <c r="BQ488" s="9">
        <v>0</v>
      </c>
      <c r="BR488" s="9">
        <v>0</v>
      </c>
      <c r="BS488" s="9">
        <v>0</v>
      </c>
      <c r="BT488" s="9">
        <v>0</v>
      </c>
      <c r="BU488" s="9">
        <v>0</v>
      </c>
      <c r="BV488" s="31">
        <f t="shared" si="66"/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0</v>
      </c>
      <c r="CG488" s="9">
        <v>0</v>
      </c>
      <c r="CH488" s="9">
        <v>0</v>
      </c>
      <c r="CI488" s="9">
        <v>0</v>
      </c>
      <c r="CJ488" s="9">
        <v>0</v>
      </c>
      <c r="CK488" s="9">
        <v>0</v>
      </c>
      <c r="CL488" s="9">
        <v>0</v>
      </c>
      <c r="CM488" s="9">
        <f t="shared" si="72"/>
        <v>0</v>
      </c>
      <c r="CN488" s="9">
        <v>0</v>
      </c>
      <c r="CO488" s="9">
        <v>0</v>
      </c>
      <c r="CP488" s="9">
        <v>0</v>
      </c>
      <c r="CQ488" s="9">
        <v>0</v>
      </c>
      <c r="CR488" s="9">
        <v>0</v>
      </c>
      <c r="CS488" s="9">
        <v>0</v>
      </c>
      <c r="CT488" s="9">
        <v>0</v>
      </c>
      <c r="CU488" s="9">
        <v>0</v>
      </c>
      <c r="CV488" s="9">
        <v>0</v>
      </c>
      <c r="CW488" s="9">
        <v>0</v>
      </c>
      <c r="CX488" s="9">
        <v>0</v>
      </c>
      <c r="CY488" s="9">
        <v>0</v>
      </c>
      <c r="CZ488" s="9">
        <v>0</v>
      </c>
      <c r="DA488" s="9">
        <v>0</v>
      </c>
      <c r="DB488" s="9">
        <v>0</v>
      </c>
      <c r="DC488" s="9">
        <v>0</v>
      </c>
      <c r="DD488" s="31">
        <f t="shared" si="67"/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v>0</v>
      </c>
      <c r="DK488" s="9">
        <v>0</v>
      </c>
      <c r="DL488" s="9">
        <v>0</v>
      </c>
      <c r="DM488" s="9">
        <v>0</v>
      </c>
      <c r="DN488" s="9">
        <v>0</v>
      </c>
      <c r="DO488" s="9">
        <v>0</v>
      </c>
      <c r="DP488" s="9">
        <v>0</v>
      </c>
      <c r="DQ488" s="9">
        <v>0</v>
      </c>
      <c r="DR488" s="9">
        <v>0</v>
      </c>
      <c r="DS488" s="9">
        <v>0</v>
      </c>
      <c r="DT488" s="9">
        <v>0</v>
      </c>
      <c r="DU488" s="31">
        <f t="shared" si="68"/>
        <v>0</v>
      </c>
      <c r="DV488" s="9">
        <v>0</v>
      </c>
      <c r="DW488" s="9">
        <v>0</v>
      </c>
      <c r="DX488" s="9">
        <v>0</v>
      </c>
      <c r="DY488" s="9">
        <v>0</v>
      </c>
      <c r="DZ488" s="9">
        <v>0</v>
      </c>
      <c r="EA488" s="9">
        <v>0</v>
      </c>
      <c r="EB488" s="9">
        <v>0</v>
      </c>
      <c r="EC488" s="9">
        <v>0</v>
      </c>
      <c r="ED488" s="9">
        <v>0</v>
      </c>
      <c r="EE488" s="9">
        <v>0</v>
      </c>
      <c r="EF488" s="9">
        <v>0</v>
      </c>
      <c r="EG488" s="9">
        <v>0</v>
      </c>
      <c r="EH488" s="9">
        <v>0</v>
      </c>
      <c r="EI488" s="9">
        <v>0</v>
      </c>
      <c r="EJ488" s="9">
        <v>0</v>
      </c>
      <c r="EK488" s="9">
        <v>0</v>
      </c>
      <c r="EL488" s="9">
        <f t="shared" si="69"/>
        <v>0</v>
      </c>
      <c r="EM488" s="9">
        <v>0</v>
      </c>
      <c r="EN488" s="9">
        <v>0</v>
      </c>
      <c r="EO488" s="9">
        <v>0</v>
      </c>
      <c r="EP488" s="9">
        <v>0</v>
      </c>
      <c r="EQ488" s="9">
        <v>0</v>
      </c>
      <c r="ER488" s="9">
        <v>0</v>
      </c>
      <c r="ES488" s="9">
        <v>0</v>
      </c>
      <c r="ET488" s="9">
        <v>0</v>
      </c>
      <c r="EU488" s="9">
        <v>0</v>
      </c>
      <c r="EV488" s="9">
        <v>0</v>
      </c>
      <c r="EW488" s="9">
        <v>0</v>
      </c>
      <c r="EX488" s="9">
        <v>0</v>
      </c>
      <c r="EY488" s="9">
        <v>0</v>
      </c>
      <c r="EZ488" s="9">
        <v>0</v>
      </c>
      <c r="FA488" s="9">
        <v>0</v>
      </c>
      <c r="FB488" s="9">
        <v>0</v>
      </c>
      <c r="FC488" s="31">
        <f t="shared" si="70"/>
        <v>0</v>
      </c>
      <c r="FD488" s="32">
        <f t="shared" si="71"/>
        <v>0</v>
      </c>
    </row>
    <row r="489" spans="1:160" customFormat="1" ht="60" hidden="1" x14ac:dyDescent="0.25">
      <c r="A489" s="6" t="s">
        <v>593</v>
      </c>
      <c r="B489" s="6" t="s">
        <v>1153</v>
      </c>
      <c r="C489" s="6" t="s">
        <v>662</v>
      </c>
      <c r="D489" s="6" t="s">
        <v>667</v>
      </c>
      <c r="E489" s="6" t="s">
        <v>663</v>
      </c>
      <c r="F489" s="6" t="s">
        <v>1206</v>
      </c>
      <c r="G489" s="19">
        <v>1</v>
      </c>
      <c r="H489" s="37"/>
      <c r="I489" s="8"/>
      <c r="J489" s="8"/>
      <c r="K489" s="8"/>
      <c r="L489" s="8"/>
      <c r="M489" s="8" t="s">
        <v>2024</v>
      </c>
      <c r="N489" s="8" t="s">
        <v>1983</v>
      </c>
      <c r="O489" s="8">
        <v>1704</v>
      </c>
      <c r="P489" s="8" t="s">
        <v>2049</v>
      </c>
      <c r="Q489" s="1" t="s">
        <v>669</v>
      </c>
      <c r="R489" s="1">
        <v>1</v>
      </c>
      <c r="S489" s="8">
        <v>1</v>
      </c>
      <c r="T489" s="10" t="s">
        <v>1670</v>
      </c>
      <c r="U489" s="10" t="s">
        <v>1671</v>
      </c>
      <c r="V489" s="8"/>
      <c r="W489" s="8"/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31">
        <f t="shared" si="64"/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31">
        <f t="shared" si="65"/>
        <v>0</v>
      </c>
      <c r="BF489" s="9">
        <v>0</v>
      </c>
      <c r="BG489" s="9">
        <v>0</v>
      </c>
      <c r="BH489" s="9">
        <v>0</v>
      </c>
      <c r="BI489" s="9">
        <v>0</v>
      </c>
      <c r="BJ489" s="9">
        <v>0</v>
      </c>
      <c r="BK489" s="9">
        <v>0</v>
      </c>
      <c r="BL489" s="9">
        <v>0</v>
      </c>
      <c r="BM489" s="9">
        <v>0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31">
        <f t="shared" si="66"/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0</v>
      </c>
      <c r="CF489" s="9">
        <v>0</v>
      </c>
      <c r="CG489" s="9">
        <v>0</v>
      </c>
      <c r="CH489" s="9">
        <v>0</v>
      </c>
      <c r="CI489" s="9">
        <v>0</v>
      </c>
      <c r="CJ489" s="9">
        <v>0</v>
      </c>
      <c r="CK489" s="9">
        <v>0</v>
      </c>
      <c r="CL489" s="9">
        <v>0</v>
      </c>
      <c r="CM489" s="9">
        <f t="shared" si="72"/>
        <v>0</v>
      </c>
      <c r="CN489" s="9">
        <v>0</v>
      </c>
      <c r="CO489" s="9">
        <v>0</v>
      </c>
      <c r="CP489" s="9">
        <v>0</v>
      </c>
      <c r="CQ489" s="9">
        <v>0</v>
      </c>
      <c r="CR489" s="9">
        <v>0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31">
        <f t="shared" si="67"/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0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31">
        <f t="shared" si="68"/>
        <v>0</v>
      </c>
      <c r="DV489" s="9">
        <v>0</v>
      </c>
      <c r="DW489" s="9">
        <v>0</v>
      </c>
      <c r="DX489" s="9">
        <v>0</v>
      </c>
      <c r="DY489" s="9">
        <v>0</v>
      </c>
      <c r="DZ489" s="9">
        <v>0</v>
      </c>
      <c r="EA489" s="9">
        <v>0</v>
      </c>
      <c r="EB489" s="9">
        <v>0</v>
      </c>
      <c r="EC489" s="9">
        <v>0</v>
      </c>
      <c r="ED489" s="9">
        <v>0</v>
      </c>
      <c r="EE489" s="9">
        <v>0</v>
      </c>
      <c r="EF489" s="9">
        <v>0</v>
      </c>
      <c r="EG489" s="9">
        <v>0</v>
      </c>
      <c r="EH489" s="9">
        <v>0</v>
      </c>
      <c r="EI489" s="9">
        <v>0</v>
      </c>
      <c r="EJ489" s="9">
        <v>0</v>
      </c>
      <c r="EK489" s="9">
        <v>0</v>
      </c>
      <c r="EL489" s="9">
        <f t="shared" si="69"/>
        <v>0</v>
      </c>
      <c r="EM489" s="9">
        <v>0</v>
      </c>
      <c r="EN489" s="9">
        <v>0</v>
      </c>
      <c r="EO489" s="9">
        <v>0</v>
      </c>
      <c r="EP489" s="9">
        <v>0</v>
      </c>
      <c r="EQ489" s="9">
        <v>0</v>
      </c>
      <c r="ER489" s="9">
        <v>0</v>
      </c>
      <c r="ES489" s="9">
        <v>0</v>
      </c>
      <c r="ET489" s="9">
        <v>0</v>
      </c>
      <c r="EU489" s="9">
        <v>0</v>
      </c>
      <c r="EV489" s="9">
        <v>0</v>
      </c>
      <c r="EW489" s="9">
        <v>0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31">
        <f t="shared" si="70"/>
        <v>0</v>
      </c>
      <c r="FD489" s="32">
        <f t="shared" si="71"/>
        <v>0</v>
      </c>
    </row>
    <row r="490" spans="1:160" customFormat="1" ht="60" hidden="1" x14ac:dyDescent="0.25">
      <c r="A490" s="6" t="s">
        <v>593</v>
      </c>
      <c r="B490" s="6" t="s">
        <v>1153</v>
      </c>
      <c r="C490" s="6" t="s">
        <v>662</v>
      </c>
      <c r="D490" s="6" t="s">
        <v>667</v>
      </c>
      <c r="E490" s="6" t="s">
        <v>663</v>
      </c>
      <c r="F490" s="6" t="s">
        <v>1206</v>
      </c>
      <c r="G490" s="19">
        <v>1</v>
      </c>
      <c r="H490" s="37"/>
      <c r="I490" s="8"/>
      <c r="J490" s="8"/>
      <c r="K490" s="8"/>
      <c r="L490" s="8"/>
      <c r="M490" s="8" t="s">
        <v>2024</v>
      </c>
      <c r="N490" s="8" t="s">
        <v>1981</v>
      </c>
      <c r="O490" s="8">
        <v>1702</v>
      </c>
      <c r="P490" s="8" t="s">
        <v>2049</v>
      </c>
      <c r="Q490" s="1" t="s">
        <v>670</v>
      </c>
      <c r="R490" s="1">
        <v>4</v>
      </c>
      <c r="S490" s="8">
        <v>1</v>
      </c>
      <c r="T490" s="10" t="s">
        <v>1671</v>
      </c>
      <c r="U490" s="10" t="s">
        <v>1672</v>
      </c>
      <c r="V490" s="8"/>
      <c r="W490" s="8"/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31">
        <f t="shared" si="64"/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31">
        <f t="shared" si="65"/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31">
        <f t="shared" si="66"/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f t="shared" si="72"/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31">
        <f t="shared" si="67"/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31">
        <f t="shared" si="68"/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9">
        <v>0</v>
      </c>
      <c r="EB490" s="9">
        <v>0</v>
      </c>
      <c r="EC490" s="9">
        <v>0</v>
      </c>
      <c r="ED490" s="9">
        <v>0</v>
      </c>
      <c r="EE490" s="9">
        <v>0</v>
      </c>
      <c r="EF490" s="9">
        <v>0</v>
      </c>
      <c r="EG490" s="9">
        <v>0</v>
      </c>
      <c r="EH490" s="9">
        <v>0</v>
      </c>
      <c r="EI490" s="9">
        <v>0</v>
      </c>
      <c r="EJ490" s="9">
        <v>0</v>
      </c>
      <c r="EK490" s="9">
        <v>0</v>
      </c>
      <c r="EL490" s="9">
        <f t="shared" si="69"/>
        <v>0</v>
      </c>
      <c r="EM490" s="9">
        <v>0</v>
      </c>
      <c r="EN490" s="9">
        <v>0</v>
      </c>
      <c r="EO490" s="9">
        <v>0</v>
      </c>
      <c r="EP490" s="9">
        <v>0</v>
      </c>
      <c r="EQ490" s="9">
        <v>0</v>
      </c>
      <c r="ER490" s="9">
        <v>0</v>
      </c>
      <c r="ES490" s="9">
        <v>0</v>
      </c>
      <c r="ET490" s="9">
        <v>0</v>
      </c>
      <c r="EU490" s="9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31">
        <f t="shared" si="70"/>
        <v>0</v>
      </c>
      <c r="FD490" s="32">
        <f t="shared" si="71"/>
        <v>0</v>
      </c>
    </row>
    <row r="491" spans="1:160" customFormat="1" ht="45" hidden="1" x14ac:dyDescent="0.25">
      <c r="A491" s="6" t="s">
        <v>593</v>
      </c>
      <c r="B491" s="6" t="s">
        <v>676</v>
      </c>
      <c r="C491" s="6" t="s">
        <v>671</v>
      </c>
      <c r="D491" s="6" t="s">
        <v>673</v>
      </c>
      <c r="E491" s="6" t="s">
        <v>672</v>
      </c>
      <c r="F491" s="6">
        <v>60</v>
      </c>
      <c r="G491" s="19">
        <v>15</v>
      </c>
      <c r="H491" s="37"/>
      <c r="I491" s="8"/>
      <c r="J491" s="8"/>
      <c r="K491" s="8"/>
      <c r="L491" s="8"/>
      <c r="M491" s="8" t="s">
        <v>2024</v>
      </c>
      <c r="N491" s="8" t="s">
        <v>1982</v>
      </c>
      <c r="O491" s="8">
        <v>1709</v>
      </c>
      <c r="P491" s="8" t="s">
        <v>2049</v>
      </c>
      <c r="Q491" s="1" t="s">
        <v>674</v>
      </c>
      <c r="R491" s="1">
        <v>1</v>
      </c>
      <c r="S491" s="8">
        <v>1</v>
      </c>
      <c r="T491" s="10" t="s">
        <v>1672</v>
      </c>
      <c r="U491" s="10" t="s">
        <v>1673</v>
      </c>
      <c r="V491" s="8"/>
      <c r="W491" s="8"/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31">
        <f t="shared" si="64"/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31">
        <f t="shared" si="65"/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31">
        <f t="shared" si="66"/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f t="shared" si="72"/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31">
        <f t="shared" si="67"/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31">
        <f t="shared" si="68"/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9">
        <v>0</v>
      </c>
      <c r="EB491" s="9">
        <v>0</v>
      </c>
      <c r="EC491" s="9">
        <v>0</v>
      </c>
      <c r="ED491" s="9">
        <v>0</v>
      </c>
      <c r="EE491" s="9">
        <v>0</v>
      </c>
      <c r="EF491" s="9">
        <v>0</v>
      </c>
      <c r="EG491" s="9">
        <v>0</v>
      </c>
      <c r="EH491" s="9">
        <v>0</v>
      </c>
      <c r="EI491" s="9">
        <v>0</v>
      </c>
      <c r="EJ491" s="9">
        <v>0</v>
      </c>
      <c r="EK491" s="9">
        <v>0</v>
      </c>
      <c r="EL491" s="9">
        <f t="shared" si="69"/>
        <v>0</v>
      </c>
      <c r="EM491" s="9">
        <v>0</v>
      </c>
      <c r="EN491" s="9">
        <v>0</v>
      </c>
      <c r="EO491" s="9">
        <v>0</v>
      </c>
      <c r="EP491" s="9">
        <v>0</v>
      </c>
      <c r="EQ491" s="9">
        <v>0</v>
      </c>
      <c r="ER491" s="9">
        <v>0</v>
      </c>
      <c r="ES491" s="9">
        <v>0</v>
      </c>
      <c r="ET491" s="9">
        <v>0</v>
      </c>
      <c r="EU491" s="9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31">
        <f t="shared" si="70"/>
        <v>0</v>
      </c>
      <c r="FD491" s="32">
        <f t="shared" si="71"/>
        <v>0</v>
      </c>
    </row>
    <row r="492" spans="1:160" customFormat="1" ht="45" hidden="1" x14ac:dyDescent="0.25">
      <c r="A492" s="6" t="s">
        <v>593</v>
      </c>
      <c r="B492" s="6" t="s">
        <v>676</v>
      </c>
      <c r="C492" s="6" t="s">
        <v>671</v>
      </c>
      <c r="D492" s="6" t="s">
        <v>673</v>
      </c>
      <c r="E492" s="6" t="s">
        <v>672</v>
      </c>
      <c r="F492" s="6">
        <v>60</v>
      </c>
      <c r="G492" s="19">
        <v>15</v>
      </c>
      <c r="H492" s="37"/>
      <c r="I492" s="8"/>
      <c r="J492" s="8"/>
      <c r="K492" s="8"/>
      <c r="L492" s="8"/>
      <c r="M492" s="8" t="s">
        <v>2024</v>
      </c>
      <c r="N492" s="8" t="s">
        <v>1982</v>
      </c>
      <c r="O492" s="8">
        <v>1709</v>
      </c>
      <c r="P492" s="8" t="s">
        <v>2049</v>
      </c>
      <c r="Q492" s="1" t="s">
        <v>675</v>
      </c>
      <c r="R492" s="1">
        <v>1</v>
      </c>
      <c r="S492" s="8">
        <v>0.5</v>
      </c>
      <c r="T492" s="10" t="s">
        <v>1673</v>
      </c>
      <c r="U492" s="10" t="s">
        <v>1674</v>
      </c>
      <c r="V492" s="8"/>
      <c r="W492" s="8"/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31">
        <f t="shared" si="64"/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31">
        <f t="shared" si="65"/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31">
        <f t="shared" si="66"/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f t="shared" si="72"/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31">
        <f t="shared" si="67"/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0</v>
      </c>
      <c r="DR492" s="9">
        <v>0</v>
      </c>
      <c r="DS492" s="9">
        <v>0</v>
      </c>
      <c r="DT492" s="9">
        <v>0</v>
      </c>
      <c r="DU492" s="31">
        <f t="shared" si="68"/>
        <v>0</v>
      </c>
      <c r="DV492" s="9">
        <v>0</v>
      </c>
      <c r="DW492" s="9">
        <v>0</v>
      </c>
      <c r="DX492" s="9">
        <v>0</v>
      </c>
      <c r="DY492" s="9">
        <v>0</v>
      </c>
      <c r="DZ492" s="9">
        <v>0</v>
      </c>
      <c r="EA492" s="9">
        <v>0</v>
      </c>
      <c r="EB492" s="9">
        <v>0</v>
      </c>
      <c r="EC492" s="9">
        <v>0</v>
      </c>
      <c r="ED492" s="9">
        <v>0</v>
      </c>
      <c r="EE492" s="9">
        <v>0</v>
      </c>
      <c r="EF492" s="9">
        <v>0</v>
      </c>
      <c r="EG492" s="9">
        <v>0</v>
      </c>
      <c r="EH492" s="9">
        <v>0</v>
      </c>
      <c r="EI492" s="9">
        <v>0</v>
      </c>
      <c r="EJ492" s="9">
        <v>0</v>
      </c>
      <c r="EK492" s="9">
        <v>0</v>
      </c>
      <c r="EL492" s="9">
        <f t="shared" si="69"/>
        <v>0</v>
      </c>
      <c r="EM492" s="9">
        <v>0</v>
      </c>
      <c r="EN492" s="9">
        <v>0</v>
      </c>
      <c r="EO492" s="9">
        <v>0</v>
      </c>
      <c r="EP492" s="9">
        <v>0</v>
      </c>
      <c r="EQ492" s="9">
        <v>0</v>
      </c>
      <c r="ER492" s="9">
        <v>0</v>
      </c>
      <c r="ES492" s="9">
        <v>0</v>
      </c>
      <c r="ET492" s="9">
        <v>0</v>
      </c>
      <c r="EU492" s="9">
        <v>0</v>
      </c>
      <c r="EV492" s="9">
        <v>0</v>
      </c>
      <c r="EW492" s="9">
        <v>0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31">
        <f t="shared" si="70"/>
        <v>0</v>
      </c>
      <c r="FD492" s="32">
        <f t="shared" si="71"/>
        <v>0</v>
      </c>
    </row>
    <row r="493" spans="1:160" customFormat="1" ht="45" hidden="1" x14ac:dyDescent="0.25">
      <c r="A493" s="6" t="s">
        <v>593</v>
      </c>
      <c r="B493" s="6" t="s">
        <v>676</v>
      </c>
      <c r="C493" s="6" t="s">
        <v>671</v>
      </c>
      <c r="D493" s="6" t="s">
        <v>673</v>
      </c>
      <c r="E493" s="6" t="s">
        <v>672</v>
      </c>
      <c r="F493" s="6">
        <v>60</v>
      </c>
      <c r="G493" s="19">
        <v>15</v>
      </c>
      <c r="H493" s="37"/>
      <c r="I493" s="8"/>
      <c r="J493" s="8"/>
      <c r="K493" s="8"/>
      <c r="L493" s="8"/>
      <c r="M493" s="8" t="s">
        <v>2024</v>
      </c>
      <c r="N493" s="8" t="s">
        <v>1982</v>
      </c>
      <c r="O493" s="8">
        <v>1709</v>
      </c>
      <c r="P493" s="8" t="s">
        <v>2049</v>
      </c>
      <c r="Q493" s="1" t="s">
        <v>677</v>
      </c>
      <c r="R493" s="1">
        <v>4</v>
      </c>
      <c r="S493" s="8">
        <v>4</v>
      </c>
      <c r="T493" s="10" t="s">
        <v>1674</v>
      </c>
      <c r="U493" s="10" t="s">
        <v>1675</v>
      </c>
      <c r="V493" s="8"/>
      <c r="W493" s="8"/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31">
        <f t="shared" si="64"/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31">
        <f t="shared" si="65"/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31">
        <f t="shared" si="66"/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0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f t="shared" si="72"/>
        <v>0</v>
      </c>
      <c r="CN493" s="9">
        <v>0</v>
      </c>
      <c r="CO493" s="9">
        <v>0</v>
      </c>
      <c r="CP493" s="9">
        <v>0</v>
      </c>
      <c r="CQ493" s="9">
        <v>0</v>
      </c>
      <c r="CR493" s="9">
        <v>0</v>
      </c>
      <c r="CS493" s="9">
        <v>0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31">
        <f t="shared" si="67"/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9">
        <v>0</v>
      </c>
      <c r="DT493" s="9">
        <v>0</v>
      </c>
      <c r="DU493" s="31">
        <f t="shared" si="68"/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0</v>
      </c>
      <c r="EL493" s="9">
        <f t="shared" si="69"/>
        <v>0</v>
      </c>
      <c r="EM493" s="9">
        <v>0</v>
      </c>
      <c r="EN493" s="9">
        <v>0</v>
      </c>
      <c r="EO493" s="9">
        <v>0</v>
      </c>
      <c r="EP493" s="9">
        <v>0</v>
      </c>
      <c r="EQ493" s="9">
        <v>0</v>
      </c>
      <c r="ER493" s="9">
        <v>0</v>
      </c>
      <c r="ES493" s="9">
        <v>0</v>
      </c>
      <c r="ET493" s="9">
        <v>0</v>
      </c>
      <c r="EU493" s="9">
        <v>0</v>
      </c>
      <c r="EV493" s="9">
        <v>0</v>
      </c>
      <c r="EW493" s="9">
        <v>0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31">
        <f t="shared" si="70"/>
        <v>0</v>
      </c>
      <c r="FD493" s="32">
        <f t="shared" si="71"/>
        <v>0</v>
      </c>
    </row>
    <row r="494" spans="1:160" customFormat="1" ht="45" hidden="1" x14ac:dyDescent="0.25">
      <c r="A494" s="6" t="s">
        <v>593</v>
      </c>
      <c r="B494" s="6" t="s">
        <v>676</v>
      </c>
      <c r="C494" s="6" t="s">
        <v>671</v>
      </c>
      <c r="D494" s="6" t="s">
        <v>673</v>
      </c>
      <c r="E494" s="6" t="s">
        <v>672</v>
      </c>
      <c r="F494" s="6">
        <v>60</v>
      </c>
      <c r="G494" s="19">
        <v>20</v>
      </c>
      <c r="H494" s="37"/>
      <c r="I494" s="8"/>
      <c r="J494" s="8"/>
      <c r="K494" s="8"/>
      <c r="L494" s="8"/>
      <c r="M494" s="8" t="s">
        <v>2024</v>
      </c>
      <c r="N494" s="8" t="s">
        <v>1982</v>
      </c>
      <c r="O494" s="8">
        <v>1709</v>
      </c>
      <c r="P494" s="8" t="s">
        <v>2049</v>
      </c>
      <c r="Q494" s="1" t="s">
        <v>678</v>
      </c>
      <c r="R494" s="1">
        <v>4</v>
      </c>
      <c r="S494" s="8">
        <v>1</v>
      </c>
      <c r="T494" s="10" t="s">
        <v>1675</v>
      </c>
      <c r="U494" s="10" t="s">
        <v>1676</v>
      </c>
      <c r="V494" s="8"/>
      <c r="W494" s="8"/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31">
        <f t="shared" si="64"/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31">
        <f t="shared" si="65"/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31">
        <f t="shared" si="66"/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f t="shared" si="72"/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31">
        <f t="shared" si="67"/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31">
        <f t="shared" si="68"/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9">
        <v>0</v>
      </c>
      <c r="EB494" s="9">
        <v>0</v>
      </c>
      <c r="EC494" s="9">
        <v>0</v>
      </c>
      <c r="ED494" s="9">
        <v>0</v>
      </c>
      <c r="EE494" s="9">
        <v>0</v>
      </c>
      <c r="EF494" s="9">
        <v>0</v>
      </c>
      <c r="EG494" s="9">
        <v>0</v>
      </c>
      <c r="EH494" s="9">
        <v>0</v>
      </c>
      <c r="EI494" s="9">
        <v>0</v>
      </c>
      <c r="EJ494" s="9">
        <v>0</v>
      </c>
      <c r="EK494" s="9">
        <v>0</v>
      </c>
      <c r="EL494" s="9">
        <f t="shared" si="69"/>
        <v>0</v>
      </c>
      <c r="EM494" s="9">
        <v>0</v>
      </c>
      <c r="EN494" s="9">
        <v>0</v>
      </c>
      <c r="EO494" s="9">
        <v>0</v>
      </c>
      <c r="EP494" s="9">
        <v>0</v>
      </c>
      <c r="EQ494" s="9">
        <v>0</v>
      </c>
      <c r="ER494" s="9">
        <v>0</v>
      </c>
      <c r="ES494" s="9">
        <v>0</v>
      </c>
      <c r="ET494" s="9">
        <v>0</v>
      </c>
      <c r="EU494" s="9">
        <v>0</v>
      </c>
      <c r="EV494" s="9">
        <v>0</v>
      </c>
      <c r="EW494" s="9">
        <v>0</v>
      </c>
      <c r="EX494" s="9">
        <v>0</v>
      </c>
      <c r="EY494" s="9">
        <v>0</v>
      </c>
      <c r="EZ494" s="9">
        <v>0</v>
      </c>
      <c r="FA494" s="9">
        <v>0</v>
      </c>
      <c r="FB494" s="9">
        <v>0</v>
      </c>
      <c r="FC494" s="31">
        <f t="shared" si="70"/>
        <v>0</v>
      </c>
      <c r="FD494" s="32">
        <f t="shared" si="71"/>
        <v>0</v>
      </c>
    </row>
    <row r="495" spans="1:160" customFormat="1" ht="60" hidden="1" x14ac:dyDescent="0.25">
      <c r="A495" s="6" t="s">
        <v>593</v>
      </c>
      <c r="B495" s="6" t="s">
        <v>676</v>
      </c>
      <c r="C495" s="6" t="s">
        <v>671</v>
      </c>
      <c r="D495" s="6" t="s">
        <v>673</v>
      </c>
      <c r="E495" s="6" t="s">
        <v>672</v>
      </c>
      <c r="F495" s="6">
        <v>60</v>
      </c>
      <c r="G495" s="19">
        <v>15</v>
      </c>
      <c r="H495" s="37"/>
      <c r="I495" s="8"/>
      <c r="J495" s="8"/>
      <c r="K495" s="8"/>
      <c r="L495" s="8"/>
      <c r="M495" s="8" t="s">
        <v>2024</v>
      </c>
      <c r="N495" s="8" t="s">
        <v>1981</v>
      </c>
      <c r="O495" s="8">
        <v>1702</v>
      </c>
      <c r="P495" s="8" t="s">
        <v>2049</v>
      </c>
      <c r="Q495" s="1" t="s">
        <v>679</v>
      </c>
      <c r="R495" s="1">
        <v>16</v>
      </c>
      <c r="S495" s="8">
        <v>4</v>
      </c>
      <c r="T495" s="10" t="s">
        <v>1676</v>
      </c>
      <c r="U495" s="10" t="s">
        <v>1677</v>
      </c>
      <c r="V495" s="8"/>
      <c r="W495" s="8"/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31">
        <f t="shared" si="64"/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31">
        <f t="shared" si="65"/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0</v>
      </c>
      <c r="BT495" s="9">
        <v>0</v>
      </c>
      <c r="BU495" s="9">
        <v>0</v>
      </c>
      <c r="BV495" s="31">
        <f t="shared" si="66"/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f t="shared" si="72"/>
        <v>0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31">
        <f t="shared" si="67"/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31">
        <f t="shared" si="68"/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9">
        <v>0</v>
      </c>
      <c r="EB495" s="9">
        <v>0</v>
      </c>
      <c r="EC495" s="9">
        <v>0</v>
      </c>
      <c r="ED495" s="9">
        <v>0</v>
      </c>
      <c r="EE495" s="9">
        <v>0</v>
      </c>
      <c r="EF495" s="9">
        <v>0</v>
      </c>
      <c r="EG495" s="9">
        <v>0</v>
      </c>
      <c r="EH495" s="9">
        <v>0</v>
      </c>
      <c r="EI495" s="9">
        <v>0</v>
      </c>
      <c r="EJ495" s="9">
        <v>0</v>
      </c>
      <c r="EK495" s="9">
        <v>0</v>
      </c>
      <c r="EL495" s="9">
        <f t="shared" si="69"/>
        <v>0</v>
      </c>
      <c r="EM495" s="9">
        <v>0</v>
      </c>
      <c r="EN495" s="9">
        <v>0</v>
      </c>
      <c r="EO495" s="9">
        <v>0</v>
      </c>
      <c r="EP495" s="9">
        <v>0</v>
      </c>
      <c r="EQ495" s="9">
        <v>0</v>
      </c>
      <c r="ER495" s="9">
        <v>0</v>
      </c>
      <c r="ES495" s="9">
        <v>0</v>
      </c>
      <c r="ET495" s="9">
        <v>0</v>
      </c>
      <c r="EU495" s="9">
        <v>0</v>
      </c>
      <c r="EV495" s="9">
        <v>0</v>
      </c>
      <c r="EW495" s="9">
        <v>0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31">
        <f t="shared" si="70"/>
        <v>0</v>
      </c>
      <c r="FD495" s="32">
        <f t="shared" si="71"/>
        <v>0</v>
      </c>
    </row>
    <row r="496" spans="1:160" customFormat="1" ht="60" hidden="1" x14ac:dyDescent="0.25">
      <c r="A496" s="6" t="s">
        <v>593</v>
      </c>
      <c r="B496" s="6" t="s">
        <v>676</v>
      </c>
      <c r="C496" s="6" t="s">
        <v>671</v>
      </c>
      <c r="D496" s="6" t="s">
        <v>673</v>
      </c>
      <c r="E496" s="6" t="s">
        <v>672</v>
      </c>
      <c r="F496" s="6">
        <v>60</v>
      </c>
      <c r="G496" s="19">
        <v>15</v>
      </c>
      <c r="H496" s="37"/>
      <c r="I496" s="8"/>
      <c r="J496" s="8"/>
      <c r="K496" s="8"/>
      <c r="L496" s="8"/>
      <c r="M496" s="8" t="s">
        <v>2024</v>
      </c>
      <c r="N496" s="8" t="s">
        <v>1981</v>
      </c>
      <c r="O496" s="8">
        <v>1702</v>
      </c>
      <c r="P496" s="8" t="s">
        <v>2049</v>
      </c>
      <c r="Q496" s="1" t="s">
        <v>680</v>
      </c>
      <c r="R496" s="1">
        <v>1</v>
      </c>
      <c r="S496" s="8">
        <v>1</v>
      </c>
      <c r="T496" s="10" t="s">
        <v>1677</v>
      </c>
      <c r="U496" s="10" t="s">
        <v>1678</v>
      </c>
      <c r="V496" s="8"/>
      <c r="W496" s="8"/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31">
        <f t="shared" si="64"/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0</v>
      </c>
      <c r="BD496" s="9">
        <v>0</v>
      </c>
      <c r="BE496" s="31">
        <f t="shared" si="65"/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v>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31">
        <f t="shared" si="66"/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f t="shared" si="72"/>
        <v>0</v>
      </c>
      <c r="CN496" s="9">
        <v>0</v>
      </c>
      <c r="CO496" s="9">
        <v>0</v>
      </c>
      <c r="CP496" s="9">
        <v>0</v>
      </c>
      <c r="CQ496" s="9">
        <v>0</v>
      </c>
      <c r="CR496" s="9">
        <v>0</v>
      </c>
      <c r="CS496" s="9">
        <v>0</v>
      </c>
      <c r="CT496" s="9">
        <v>0</v>
      </c>
      <c r="CU496" s="9">
        <v>0</v>
      </c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31">
        <f t="shared" si="67"/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9">
        <v>0</v>
      </c>
      <c r="DT496" s="9">
        <v>0</v>
      </c>
      <c r="DU496" s="31">
        <f t="shared" si="68"/>
        <v>0</v>
      </c>
      <c r="DV496" s="9">
        <v>0</v>
      </c>
      <c r="DW496" s="9">
        <v>0</v>
      </c>
      <c r="DX496" s="9">
        <v>0</v>
      </c>
      <c r="DY496" s="9">
        <v>0</v>
      </c>
      <c r="DZ496" s="9">
        <v>0</v>
      </c>
      <c r="EA496" s="9">
        <v>0</v>
      </c>
      <c r="EB496" s="9">
        <v>0</v>
      </c>
      <c r="EC496" s="9">
        <v>0</v>
      </c>
      <c r="ED496" s="9">
        <v>0</v>
      </c>
      <c r="EE496" s="9">
        <v>0</v>
      </c>
      <c r="EF496" s="9">
        <v>0</v>
      </c>
      <c r="EG496" s="9">
        <v>0</v>
      </c>
      <c r="EH496" s="9">
        <v>0</v>
      </c>
      <c r="EI496" s="9">
        <v>0</v>
      </c>
      <c r="EJ496" s="9">
        <v>0</v>
      </c>
      <c r="EK496" s="9">
        <v>0</v>
      </c>
      <c r="EL496" s="9">
        <f t="shared" si="69"/>
        <v>0</v>
      </c>
      <c r="EM496" s="9">
        <v>0</v>
      </c>
      <c r="EN496" s="9">
        <v>0</v>
      </c>
      <c r="EO496" s="9">
        <v>0</v>
      </c>
      <c r="EP496" s="9">
        <v>0</v>
      </c>
      <c r="EQ496" s="9">
        <v>0</v>
      </c>
      <c r="ER496" s="9">
        <v>0</v>
      </c>
      <c r="ES496" s="9">
        <v>0</v>
      </c>
      <c r="ET496" s="9">
        <v>0</v>
      </c>
      <c r="EU496" s="9">
        <v>0</v>
      </c>
      <c r="EV496" s="9">
        <v>0</v>
      </c>
      <c r="EW496" s="9">
        <v>0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31">
        <f t="shared" si="70"/>
        <v>0</v>
      </c>
      <c r="FD496" s="32">
        <f t="shared" si="71"/>
        <v>0</v>
      </c>
    </row>
    <row r="497" spans="1:160" customFormat="1" ht="45" hidden="1" x14ac:dyDescent="0.25">
      <c r="A497" s="6" t="s">
        <v>593</v>
      </c>
      <c r="B497" s="6" t="s">
        <v>676</v>
      </c>
      <c r="C497" s="6" t="s">
        <v>671</v>
      </c>
      <c r="D497" s="6" t="s">
        <v>673</v>
      </c>
      <c r="E497" s="6" t="s">
        <v>672</v>
      </c>
      <c r="F497" s="6">
        <v>60</v>
      </c>
      <c r="G497" s="19">
        <v>20</v>
      </c>
      <c r="H497" s="37"/>
      <c r="I497" s="8"/>
      <c r="J497" s="8"/>
      <c r="K497" s="8"/>
      <c r="L497" s="8"/>
      <c r="M497" s="8" t="s">
        <v>2024</v>
      </c>
      <c r="N497" s="8" t="s">
        <v>1982</v>
      </c>
      <c r="O497" s="8">
        <v>1709</v>
      </c>
      <c r="P497" s="8" t="s">
        <v>2049</v>
      </c>
      <c r="Q497" s="1" t="s">
        <v>681</v>
      </c>
      <c r="R497" s="1">
        <v>1</v>
      </c>
      <c r="S497" s="8">
        <v>0.5</v>
      </c>
      <c r="T497" s="10" t="s">
        <v>1678</v>
      </c>
      <c r="U497" s="10" t="s">
        <v>1679</v>
      </c>
      <c r="V497" s="8"/>
      <c r="W497" s="8"/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31">
        <f t="shared" si="64"/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  <c r="BD497" s="9">
        <v>0</v>
      </c>
      <c r="BE497" s="31">
        <f t="shared" si="65"/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</v>
      </c>
      <c r="BU497" s="9">
        <v>0</v>
      </c>
      <c r="BV497" s="31">
        <f t="shared" si="66"/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f t="shared" si="72"/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v>0</v>
      </c>
      <c r="CU497" s="9">
        <v>0</v>
      </c>
      <c r="CV497" s="9">
        <v>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31">
        <f t="shared" si="67"/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31">
        <f t="shared" si="68"/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9">
        <v>0</v>
      </c>
      <c r="EB497" s="9">
        <v>0</v>
      </c>
      <c r="EC497" s="9">
        <v>0</v>
      </c>
      <c r="ED497" s="9">
        <v>0</v>
      </c>
      <c r="EE497" s="9">
        <v>0</v>
      </c>
      <c r="EF497" s="9">
        <v>0</v>
      </c>
      <c r="EG497" s="9">
        <v>0</v>
      </c>
      <c r="EH497" s="9">
        <v>0</v>
      </c>
      <c r="EI497" s="9">
        <v>0</v>
      </c>
      <c r="EJ497" s="9">
        <v>0</v>
      </c>
      <c r="EK497" s="9">
        <v>0</v>
      </c>
      <c r="EL497" s="9">
        <f t="shared" si="69"/>
        <v>0</v>
      </c>
      <c r="EM497" s="9">
        <v>0</v>
      </c>
      <c r="EN497" s="9">
        <v>0</v>
      </c>
      <c r="EO497" s="9">
        <v>0</v>
      </c>
      <c r="EP497" s="9">
        <v>0</v>
      </c>
      <c r="EQ497" s="9">
        <v>0</v>
      </c>
      <c r="ER497" s="9">
        <v>0</v>
      </c>
      <c r="ES497" s="9">
        <v>0</v>
      </c>
      <c r="ET497" s="9">
        <v>0</v>
      </c>
      <c r="EU497" s="9">
        <v>0</v>
      </c>
      <c r="EV497" s="9">
        <v>0</v>
      </c>
      <c r="EW497" s="9">
        <v>0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31">
        <f t="shared" si="70"/>
        <v>0</v>
      </c>
      <c r="FD497" s="32">
        <f t="shared" si="71"/>
        <v>0</v>
      </c>
    </row>
    <row r="498" spans="1:160" customFormat="1" ht="45" hidden="1" x14ac:dyDescent="0.25">
      <c r="A498" s="6" t="s">
        <v>593</v>
      </c>
      <c r="B498" s="6" t="s">
        <v>676</v>
      </c>
      <c r="C498" s="6" t="s">
        <v>671</v>
      </c>
      <c r="D498" s="6" t="s">
        <v>673</v>
      </c>
      <c r="E498" s="6" t="s">
        <v>672</v>
      </c>
      <c r="F498" s="6">
        <v>60</v>
      </c>
      <c r="G498" s="19">
        <v>20</v>
      </c>
      <c r="H498" s="37"/>
      <c r="I498" s="8"/>
      <c r="J498" s="8"/>
      <c r="K498" s="8"/>
      <c r="L498" s="8"/>
      <c r="M498" s="8" t="s">
        <v>2024</v>
      </c>
      <c r="N498" s="8" t="s">
        <v>1982</v>
      </c>
      <c r="O498" s="8">
        <v>1709</v>
      </c>
      <c r="P498" s="8" t="s">
        <v>2049</v>
      </c>
      <c r="Q498" s="1" t="s">
        <v>682</v>
      </c>
      <c r="R498" s="1">
        <v>1</v>
      </c>
      <c r="S498" s="8">
        <v>0.5</v>
      </c>
      <c r="T498" s="10" t="s">
        <v>1679</v>
      </c>
      <c r="U498" s="10" t="s">
        <v>1680</v>
      </c>
      <c r="V498" s="8"/>
      <c r="W498" s="8"/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31">
        <f t="shared" si="64"/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31">
        <f t="shared" si="65"/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31">
        <f t="shared" si="66"/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f t="shared" si="72"/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31">
        <f t="shared" si="67"/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31">
        <f t="shared" si="68"/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9">
        <v>0</v>
      </c>
      <c r="EB498" s="9">
        <v>0</v>
      </c>
      <c r="EC498" s="9">
        <v>0</v>
      </c>
      <c r="ED498" s="9">
        <v>0</v>
      </c>
      <c r="EE498" s="9">
        <v>0</v>
      </c>
      <c r="EF498" s="9">
        <v>0</v>
      </c>
      <c r="EG498" s="9">
        <v>0</v>
      </c>
      <c r="EH498" s="9">
        <v>0</v>
      </c>
      <c r="EI498" s="9">
        <v>0</v>
      </c>
      <c r="EJ498" s="9">
        <v>0</v>
      </c>
      <c r="EK498" s="9">
        <v>0</v>
      </c>
      <c r="EL498" s="9">
        <f t="shared" si="69"/>
        <v>0</v>
      </c>
      <c r="EM498" s="9">
        <v>0</v>
      </c>
      <c r="EN498" s="9">
        <v>0</v>
      </c>
      <c r="EO498" s="9">
        <v>0</v>
      </c>
      <c r="EP498" s="9">
        <v>0</v>
      </c>
      <c r="EQ498" s="9">
        <v>0</v>
      </c>
      <c r="ER498" s="9">
        <v>0</v>
      </c>
      <c r="ES498" s="9">
        <v>0</v>
      </c>
      <c r="ET498" s="9">
        <v>0</v>
      </c>
      <c r="EU498" s="9">
        <v>0</v>
      </c>
      <c r="EV498" s="9">
        <v>0</v>
      </c>
      <c r="EW498" s="9">
        <v>0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31">
        <f t="shared" si="70"/>
        <v>0</v>
      </c>
      <c r="FD498" s="32">
        <f t="shared" si="71"/>
        <v>0</v>
      </c>
    </row>
    <row r="499" spans="1:160" customFormat="1" ht="45" hidden="1" x14ac:dyDescent="0.25">
      <c r="A499" s="6" t="s">
        <v>593</v>
      </c>
      <c r="B499" s="6" t="s">
        <v>676</v>
      </c>
      <c r="C499" s="6" t="s">
        <v>671</v>
      </c>
      <c r="D499" s="6" t="s">
        <v>673</v>
      </c>
      <c r="E499" s="6" t="s">
        <v>672</v>
      </c>
      <c r="F499" s="6">
        <v>60</v>
      </c>
      <c r="G499" s="19">
        <v>15</v>
      </c>
      <c r="H499" s="37"/>
      <c r="I499" s="8"/>
      <c r="J499" s="8"/>
      <c r="K499" s="8"/>
      <c r="L499" s="8"/>
      <c r="M499" s="8" t="s">
        <v>2024</v>
      </c>
      <c r="N499" s="8" t="s">
        <v>1982</v>
      </c>
      <c r="O499" s="8">
        <v>1709</v>
      </c>
      <c r="P499" s="8" t="s">
        <v>2049</v>
      </c>
      <c r="Q499" s="1" t="s">
        <v>683</v>
      </c>
      <c r="R499" s="1">
        <v>1</v>
      </c>
      <c r="S499" s="8">
        <v>1</v>
      </c>
      <c r="T499" s="10" t="s">
        <v>1680</v>
      </c>
      <c r="U499" s="10" t="s">
        <v>1681</v>
      </c>
      <c r="V499" s="8"/>
      <c r="W499" s="8"/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31">
        <f t="shared" si="64"/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0</v>
      </c>
      <c r="BD499" s="9">
        <v>0</v>
      </c>
      <c r="BE499" s="31">
        <f t="shared" si="65"/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0</v>
      </c>
      <c r="BT499" s="9">
        <v>0</v>
      </c>
      <c r="BU499" s="9">
        <v>0</v>
      </c>
      <c r="BV499" s="31">
        <f t="shared" si="66"/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0</v>
      </c>
      <c r="CE499" s="9">
        <v>0</v>
      </c>
      <c r="CF499" s="9">
        <v>0</v>
      </c>
      <c r="CG499" s="9">
        <v>0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f t="shared" si="72"/>
        <v>0</v>
      </c>
      <c r="CN499" s="9">
        <v>0</v>
      </c>
      <c r="CO499" s="9">
        <v>0</v>
      </c>
      <c r="CP499" s="9">
        <v>0</v>
      </c>
      <c r="CQ499" s="9">
        <v>0</v>
      </c>
      <c r="CR499" s="9">
        <v>0</v>
      </c>
      <c r="CS499" s="9">
        <v>0</v>
      </c>
      <c r="CT499" s="9">
        <v>0</v>
      </c>
      <c r="CU499" s="9">
        <v>0</v>
      </c>
      <c r="CV499" s="9">
        <v>0</v>
      </c>
      <c r="CW499" s="9">
        <v>0</v>
      </c>
      <c r="CX499" s="9">
        <v>0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31">
        <f t="shared" si="67"/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</v>
      </c>
      <c r="DR499" s="9">
        <v>0</v>
      </c>
      <c r="DS499" s="9">
        <v>0</v>
      </c>
      <c r="DT499" s="9">
        <v>0</v>
      </c>
      <c r="DU499" s="31">
        <f t="shared" si="68"/>
        <v>0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9">
        <v>0</v>
      </c>
      <c r="EB499" s="9">
        <v>0</v>
      </c>
      <c r="EC499" s="9">
        <v>0</v>
      </c>
      <c r="ED499" s="9">
        <v>0</v>
      </c>
      <c r="EE499" s="9">
        <v>0</v>
      </c>
      <c r="EF499" s="9">
        <v>0</v>
      </c>
      <c r="EG499" s="9">
        <v>0</v>
      </c>
      <c r="EH499" s="9">
        <v>0</v>
      </c>
      <c r="EI499" s="9">
        <v>0</v>
      </c>
      <c r="EJ499" s="9">
        <v>0</v>
      </c>
      <c r="EK499" s="9">
        <v>0</v>
      </c>
      <c r="EL499" s="9">
        <f t="shared" si="69"/>
        <v>0</v>
      </c>
      <c r="EM499" s="9">
        <v>0</v>
      </c>
      <c r="EN499" s="9">
        <v>0</v>
      </c>
      <c r="EO499" s="9">
        <v>0</v>
      </c>
      <c r="EP499" s="9">
        <v>0</v>
      </c>
      <c r="EQ499" s="9">
        <v>0</v>
      </c>
      <c r="ER499" s="9">
        <v>0</v>
      </c>
      <c r="ES499" s="9">
        <v>0</v>
      </c>
      <c r="ET499" s="9">
        <v>0</v>
      </c>
      <c r="EU499" s="9">
        <v>0</v>
      </c>
      <c r="EV499" s="9">
        <v>0</v>
      </c>
      <c r="EW499" s="9">
        <v>0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31">
        <f t="shared" si="70"/>
        <v>0</v>
      </c>
      <c r="FD499" s="32">
        <f t="shared" si="71"/>
        <v>0</v>
      </c>
    </row>
    <row r="500" spans="1:160" customFormat="1" ht="60" hidden="1" x14ac:dyDescent="0.25">
      <c r="A500" s="6" t="s">
        <v>593</v>
      </c>
      <c r="B500" s="6" t="s">
        <v>676</v>
      </c>
      <c r="C500" s="6" t="s">
        <v>671</v>
      </c>
      <c r="D500" s="6" t="s">
        <v>673</v>
      </c>
      <c r="E500" s="6" t="s">
        <v>672</v>
      </c>
      <c r="F500" s="6">
        <v>60</v>
      </c>
      <c r="G500" s="19">
        <v>15</v>
      </c>
      <c r="H500" s="37"/>
      <c r="I500" s="8"/>
      <c r="J500" s="8"/>
      <c r="K500" s="8"/>
      <c r="L500" s="8"/>
      <c r="M500" s="8" t="s">
        <v>2024</v>
      </c>
      <c r="N500" s="8" t="s">
        <v>1984</v>
      </c>
      <c r="O500" s="8">
        <v>1703</v>
      </c>
      <c r="P500" s="8" t="s">
        <v>2050</v>
      </c>
      <c r="Q500" s="1" t="s">
        <v>684</v>
      </c>
      <c r="R500" s="1">
        <v>1</v>
      </c>
      <c r="S500" s="8">
        <v>1</v>
      </c>
      <c r="T500" s="10" t="s">
        <v>1681</v>
      </c>
      <c r="U500" s="10" t="s">
        <v>1682</v>
      </c>
      <c r="V500" s="8"/>
      <c r="W500" s="8"/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31">
        <f t="shared" si="64"/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31">
        <f t="shared" si="65"/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</v>
      </c>
      <c r="BU500" s="9">
        <v>0</v>
      </c>
      <c r="BV500" s="31">
        <f t="shared" si="66"/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f t="shared" si="72"/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31">
        <f t="shared" si="67"/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31">
        <f t="shared" si="68"/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0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f t="shared" si="69"/>
        <v>0</v>
      </c>
      <c r="EM500" s="9">
        <v>0</v>
      </c>
      <c r="EN500" s="9">
        <v>0</v>
      </c>
      <c r="EO500" s="9">
        <v>0</v>
      </c>
      <c r="EP500" s="9">
        <v>0</v>
      </c>
      <c r="EQ500" s="9">
        <v>0</v>
      </c>
      <c r="ER500" s="9">
        <v>0</v>
      </c>
      <c r="ES500" s="9">
        <v>0</v>
      </c>
      <c r="ET500" s="9">
        <v>0</v>
      </c>
      <c r="EU500" s="9">
        <v>0</v>
      </c>
      <c r="EV500" s="9">
        <v>0</v>
      </c>
      <c r="EW500" s="9">
        <v>0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31">
        <f t="shared" si="70"/>
        <v>0</v>
      </c>
      <c r="FD500" s="32">
        <f t="shared" si="71"/>
        <v>0</v>
      </c>
    </row>
    <row r="501" spans="1:160" customFormat="1" ht="45" hidden="1" x14ac:dyDescent="0.25">
      <c r="A501" s="6" t="s">
        <v>593</v>
      </c>
      <c r="B501" s="6" t="s">
        <v>676</v>
      </c>
      <c r="C501" s="6" t="s">
        <v>671</v>
      </c>
      <c r="D501" s="6" t="s">
        <v>673</v>
      </c>
      <c r="E501" s="6" t="s">
        <v>672</v>
      </c>
      <c r="F501" s="6">
        <v>60</v>
      </c>
      <c r="G501" s="19">
        <v>15</v>
      </c>
      <c r="H501" s="37"/>
      <c r="I501" s="8"/>
      <c r="J501" s="8"/>
      <c r="K501" s="8"/>
      <c r="L501" s="8"/>
      <c r="M501" s="8" t="s">
        <v>2024</v>
      </c>
      <c r="N501" s="8" t="s">
        <v>1982</v>
      </c>
      <c r="O501" s="8">
        <v>1709</v>
      </c>
      <c r="P501" s="8" t="s">
        <v>2049</v>
      </c>
      <c r="Q501" s="1" t="s">
        <v>685</v>
      </c>
      <c r="R501" s="1">
        <v>1</v>
      </c>
      <c r="S501" s="8">
        <v>1</v>
      </c>
      <c r="T501" s="10" t="s">
        <v>1682</v>
      </c>
      <c r="U501" s="10" t="s">
        <v>1683</v>
      </c>
      <c r="V501" s="8"/>
      <c r="W501" s="8"/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31">
        <f t="shared" si="64"/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31">
        <f t="shared" si="65"/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31">
        <f t="shared" si="66"/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f t="shared" si="72"/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31">
        <f t="shared" si="67"/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31">
        <f t="shared" si="68"/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9">
        <v>0</v>
      </c>
      <c r="EB501" s="9">
        <v>0</v>
      </c>
      <c r="EC501" s="9">
        <v>0</v>
      </c>
      <c r="ED501" s="9">
        <v>0</v>
      </c>
      <c r="EE501" s="9">
        <v>0</v>
      </c>
      <c r="EF501" s="9">
        <v>0</v>
      </c>
      <c r="EG501" s="9">
        <v>0</v>
      </c>
      <c r="EH501" s="9">
        <v>0</v>
      </c>
      <c r="EI501" s="9">
        <v>0</v>
      </c>
      <c r="EJ501" s="9">
        <v>0</v>
      </c>
      <c r="EK501" s="9">
        <v>0</v>
      </c>
      <c r="EL501" s="9">
        <f t="shared" si="69"/>
        <v>0</v>
      </c>
      <c r="EM501" s="9">
        <v>0</v>
      </c>
      <c r="EN501" s="9">
        <v>0</v>
      </c>
      <c r="EO501" s="9">
        <v>0</v>
      </c>
      <c r="EP501" s="9">
        <v>0</v>
      </c>
      <c r="EQ501" s="9">
        <v>0</v>
      </c>
      <c r="ER501" s="9">
        <v>0</v>
      </c>
      <c r="ES501" s="9">
        <v>0</v>
      </c>
      <c r="ET501" s="9">
        <v>0</v>
      </c>
      <c r="EU501" s="9">
        <v>0</v>
      </c>
      <c r="EV501" s="9">
        <v>0</v>
      </c>
      <c r="EW501" s="9">
        <v>0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31">
        <f t="shared" si="70"/>
        <v>0</v>
      </c>
      <c r="FD501" s="32">
        <f t="shared" si="71"/>
        <v>0</v>
      </c>
    </row>
    <row r="502" spans="1:160" customFormat="1" ht="45" hidden="1" x14ac:dyDescent="0.25">
      <c r="A502" s="6" t="s">
        <v>593</v>
      </c>
      <c r="B502" s="6" t="s">
        <v>676</v>
      </c>
      <c r="C502" s="6" t="s">
        <v>671</v>
      </c>
      <c r="D502" s="6" t="s">
        <v>673</v>
      </c>
      <c r="E502" s="6" t="s">
        <v>672</v>
      </c>
      <c r="F502" s="6">
        <v>60</v>
      </c>
      <c r="G502" s="19">
        <v>20</v>
      </c>
      <c r="H502" s="37"/>
      <c r="I502" s="8"/>
      <c r="J502" s="8"/>
      <c r="K502" s="8"/>
      <c r="L502" s="8"/>
      <c r="M502" s="8" t="s">
        <v>2024</v>
      </c>
      <c r="N502" s="8" t="s">
        <v>1982</v>
      </c>
      <c r="O502" s="8">
        <v>1709</v>
      </c>
      <c r="P502" s="8" t="s">
        <v>2049</v>
      </c>
      <c r="Q502" s="1" t="s">
        <v>686</v>
      </c>
      <c r="R502" s="1">
        <v>27</v>
      </c>
      <c r="S502" s="8">
        <v>9</v>
      </c>
      <c r="T502" s="10" t="s">
        <v>1683</v>
      </c>
      <c r="U502" s="10" t="s">
        <v>1684</v>
      </c>
      <c r="V502" s="8"/>
      <c r="W502" s="8"/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31">
        <f t="shared" si="64"/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31">
        <f t="shared" si="65"/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31">
        <f t="shared" si="66"/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f t="shared" si="72"/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31">
        <f t="shared" si="67"/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31">
        <f t="shared" si="68"/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0</v>
      </c>
      <c r="EJ502" s="9">
        <v>0</v>
      </c>
      <c r="EK502" s="9">
        <v>0</v>
      </c>
      <c r="EL502" s="9">
        <f t="shared" si="69"/>
        <v>0</v>
      </c>
      <c r="EM502" s="9">
        <v>0</v>
      </c>
      <c r="EN502" s="9">
        <v>0</v>
      </c>
      <c r="EO502" s="9">
        <v>0</v>
      </c>
      <c r="EP502" s="9">
        <v>0</v>
      </c>
      <c r="EQ502" s="9">
        <v>0</v>
      </c>
      <c r="ER502" s="9">
        <v>0</v>
      </c>
      <c r="ES502" s="9">
        <v>0</v>
      </c>
      <c r="ET502" s="9">
        <v>0</v>
      </c>
      <c r="EU502" s="9">
        <v>0</v>
      </c>
      <c r="EV502" s="9">
        <v>0</v>
      </c>
      <c r="EW502" s="9">
        <v>0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31">
        <f t="shared" si="70"/>
        <v>0</v>
      </c>
      <c r="FD502" s="32">
        <f t="shared" si="71"/>
        <v>0</v>
      </c>
    </row>
    <row r="503" spans="1:160" customFormat="1" ht="45" hidden="1" x14ac:dyDescent="0.25">
      <c r="A503" s="6" t="s">
        <v>593</v>
      </c>
      <c r="B503" s="6" t="s">
        <v>676</v>
      </c>
      <c r="C503" s="6" t="s">
        <v>671</v>
      </c>
      <c r="D503" s="6" t="s">
        <v>673</v>
      </c>
      <c r="E503" s="6" t="s">
        <v>687</v>
      </c>
      <c r="F503" s="6">
        <v>60</v>
      </c>
      <c r="G503" s="19">
        <v>20</v>
      </c>
      <c r="H503" s="37"/>
      <c r="I503" s="8"/>
      <c r="J503" s="8"/>
      <c r="K503" s="8"/>
      <c r="L503" s="8"/>
      <c r="M503" s="8" t="s">
        <v>2024</v>
      </c>
      <c r="N503" s="8" t="s">
        <v>1982</v>
      </c>
      <c r="O503" s="8">
        <v>1709</v>
      </c>
      <c r="P503" s="8" t="s">
        <v>2049</v>
      </c>
      <c r="Q503" s="1" t="s">
        <v>688</v>
      </c>
      <c r="R503" s="1">
        <v>1</v>
      </c>
      <c r="S503" s="8">
        <v>0.5</v>
      </c>
      <c r="T503" s="10" t="s">
        <v>1684</v>
      </c>
      <c r="U503" s="10" t="s">
        <v>1685</v>
      </c>
      <c r="V503" s="8"/>
      <c r="W503" s="8"/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31">
        <f t="shared" si="64"/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0</v>
      </c>
      <c r="BB503" s="9">
        <v>0</v>
      </c>
      <c r="BC503" s="9">
        <v>0</v>
      </c>
      <c r="BD503" s="9">
        <v>0</v>
      </c>
      <c r="BE503" s="31">
        <f t="shared" si="65"/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31">
        <f t="shared" si="66"/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f t="shared" si="72"/>
        <v>0</v>
      </c>
      <c r="CN503" s="9">
        <v>0</v>
      </c>
      <c r="CO503" s="9">
        <v>0</v>
      </c>
      <c r="CP503" s="9">
        <v>0</v>
      </c>
      <c r="CQ503" s="9">
        <v>0</v>
      </c>
      <c r="CR503" s="9">
        <v>0</v>
      </c>
      <c r="CS503" s="9">
        <v>0</v>
      </c>
      <c r="CT503" s="9"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0</v>
      </c>
      <c r="CZ503" s="9">
        <v>0</v>
      </c>
      <c r="DA503" s="9">
        <v>0</v>
      </c>
      <c r="DB503" s="9">
        <v>0</v>
      </c>
      <c r="DC503" s="9">
        <v>0</v>
      </c>
      <c r="DD503" s="31">
        <f t="shared" si="67"/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</v>
      </c>
      <c r="DR503" s="9">
        <v>0</v>
      </c>
      <c r="DS503" s="9">
        <v>0</v>
      </c>
      <c r="DT503" s="9">
        <v>0</v>
      </c>
      <c r="DU503" s="31">
        <f t="shared" si="68"/>
        <v>0</v>
      </c>
      <c r="DV503" s="9">
        <v>0</v>
      </c>
      <c r="DW503" s="9">
        <v>0</v>
      </c>
      <c r="DX503" s="9">
        <v>0</v>
      </c>
      <c r="DY503" s="9">
        <v>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0</v>
      </c>
      <c r="EF503" s="9">
        <v>0</v>
      </c>
      <c r="EG503" s="9">
        <v>0</v>
      </c>
      <c r="EH503" s="9">
        <v>0</v>
      </c>
      <c r="EI503" s="9">
        <v>0</v>
      </c>
      <c r="EJ503" s="9">
        <v>0</v>
      </c>
      <c r="EK503" s="9">
        <v>0</v>
      </c>
      <c r="EL503" s="9">
        <f t="shared" si="69"/>
        <v>0</v>
      </c>
      <c r="EM503" s="9">
        <v>0</v>
      </c>
      <c r="EN503" s="9">
        <v>0</v>
      </c>
      <c r="EO503" s="9">
        <v>0</v>
      </c>
      <c r="EP503" s="9">
        <v>0</v>
      </c>
      <c r="EQ503" s="9">
        <v>0</v>
      </c>
      <c r="ER503" s="9">
        <v>0</v>
      </c>
      <c r="ES503" s="9">
        <v>0</v>
      </c>
      <c r="ET503" s="9">
        <v>0</v>
      </c>
      <c r="EU503" s="9">
        <v>0</v>
      </c>
      <c r="EV503" s="9">
        <v>0</v>
      </c>
      <c r="EW503" s="9">
        <v>0</v>
      </c>
      <c r="EX503" s="9">
        <v>0</v>
      </c>
      <c r="EY503" s="9">
        <v>0</v>
      </c>
      <c r="EZ503" s="9">
        <v>0</v>
      </c>
      <c r="FA503" s="9">
        <v>0</v>
      </c>
      <c r="FB503" s="9">
        <v>0</v>
      </c>
      <c r="FC503" s="31">
        <f t="shared" si="70"/>
        <v>0</v>
      </c>
      <c r="FD503" s="32">
        <f t="shared" si="71"/>
        <v>0</v>
      </c>
    </row>
    <row r="504" spans="1:160" customFormat="1" ht="45" hidden="1" x14ac:dyDescent="0.25">
      <c r="A504" s="6" t="s">
        <v>593</v>
      </c>
      <c r="B504" s="6" t="s">
        <v>676</v>
      </c>
      <c r="C504" s="6" t="s">
        <v>671</v>
      </c>
      <c r="D504" s="6" t="s">
        <v>673</v>
      </c>
      <c r="E504" s="6" t="s">
        <v>687</v>
      </c>
      <c r="F504" s="6">
        <v>60</v>
      </c>
      <c r="G504" s="19">
        <v>15</v>
      </c>
      <c r="H504" s="37"/>
      <c r="I504" s="8"/>
      <c r="J504" s="8"/>
      <c r="K504" s="8"/>
      <c r="L504" s="8"/>
      <c r="M504" s="8" t="s">
        <v>2024</v>
      </c>
      <c r="N504" s="8" t="s">
        <v>1982</v>
      </c>
      <c r="O504" s="8">
        <v>1709</v>
      </c>
      <c r="P504" s="8" t="s">
        <v>2049</v>
      </c>
      <c r="Q504" s="1" t="s">
        <v>689</v>
      </c>
      <c r="R504" s="1">
        <v>1</v>
      </c>
      <c r="S504" s="8">
        <v>1</v>
      </c>
      <c r="T504" s="10" t="s">
        <v>1685</v>
      </c>
      <c r="U504" s="10" t="s">
        <v>1686</v>
      </c>
      <c r="V504" s="8"/>
      <c r="W504" s="8"/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31">
        <f t="shared" si="64"/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31">
        <f t="shared" si="65"/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31">
        <f t="shared" si="66"/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f t="shared" si="72"/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31">
        <f t="shared" si="67"/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31">
        <f t="shared" si="68"/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0</v>
      </c>
      <c r="EE504" s="9">
        <v>0</v>
      </c>
      <c r="EF504" s="9">
        <v>0</v>
      </c>
      <c r="EG504" s="9">
        <v>0</v>
      </c>
      <c r="EH504" s="9">
        <v>0</v>
      </c>
      <c r="EI504" s="9">
        <v>0</v>
      </c>
      <c r="EJ504" s="9">
        <v>0</v>
      </c>
      <c r="EK504" s="9">
        <v>0</v>
      </c>
      <c r="EL504" s="9">
        <f t="shared" si="69"/>
        <v>0</v>
      </c>
      <c r="EM504" s="9">
        <v>0</v>
      </c>
      <c r="EN504" s="9">
        <v>0</v>
      </c>
      <c r="EO504" s="9">
        <v>0</v>
      </c>
      <c r="EP504" s="9">
        <v>0</v>
      </c>
      <c r="EQ504" s="9">
        <v>0</v>
      </c>
      <c r="ER504" s="9">
        <v>0</v>
      </c>
      <c r="ES504" s="9">
        <v>0</v>
      </c>
      <c r="ET504" s="9">
        <v>0</v>
      </c>
      <c r="EU504" s="9">
        <v>0</v>
      </c>
      <c r="EV504" s="9">
        <v>0</v>
      </c>
      <c r="EW504" s="9">
        <v>0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31">
        <f t="shared" si="70"/>
        <v>0</v>
      </c>
      <c r="FD504" s="32">
        <f t="shared" si="71"/>
        <v>0</v>
      </c>
    </row>
    <row r="505" spans="1:160" customFormat="1" ht="45" hidden="1" x14ac:dyDescent="0.25">
      <c r="A505" s="6" t="s">
        <v>593</v>
      </c>
      <c r="B505" s="6" t="s">
        <v>676</v>
      </c>
      <c r="C505" s="6" t="s">
        <v>671</v>
      </c>
      <c r="D505" s="6" t="s">
        <v>673</v>
      </c>
      <c r="E505" s="6" t="s">
        <v>687</v>
      </c>
      <c r="F505" s="6">
        <v>60</v>
      </c>
      <c r="G505" s="19">
        <v>20</v>
      </c>
      <c r="H505" s="37"/>
      <c r="I505" s="8"/>
      <c r="J505" s="8"/>
      <c r="K505" s="8"/>
      <c r="L505" s="8"/>
      <c r="M505" s="8" t="s">
        <v>2024</v>
      </c>
      <c r="N505" s="8" t="s">
        <v>1982</v>
      </c>
      <c r="O505" s="8">
        <v>1709</v>
      </c>
      <c r="P505" s="8" t="s">
        <v>2049</v>
      </c>
      <c r="Q505" s="1" t="s">
        <v>690</v>
      </c>
      <c r="R505" s="1">
        <v>1</v>
      </c>
      <c r="S505" s="8">
        <v>0.5</v>
      </c>
      <c r="T505" s="10" t="s">
        <v>1686</v>
      </c>
      <c r="U505" s="10" t="s">
        <v>1687</v>
      </c>
      <c r="V505" s="8"/>
      <c r="W505" s="8"/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31">
        <f t="shared" si="64"/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31">
        <f t="shared" si="65"/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31">
        <f t="shared" si="66"/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f t="shared" si="72"/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31">
        <f t="shared" si="67"/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31">
        <f t="shared" si="68"/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f t="shared" si="69"/>
        <v>0</v>
      </c>
      <c r="EM505" s="9">
        <v>0</v>
      </c>
      <c r="EN505" s="9">
        <v>0</v>
      </c>
      <c r="EO505" s="9">
        <v>0</v>
      </c>
      <c r="EP505" s="9">
        <v>0</v>
      </c>
      <c r="EQ505" s="9">
        <v>0</v>
      </c>
      <c r="ER505" s="9">
        <v>0</v>
      </c>
      <c r="ES505" s="9">
        <v>0</v>
      </c>
      <c r="ET505" s="9">
        <v>0</v>
      </c>
      <c r="EU505" s="9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31">
        <f t="shared" si="70"/>
        <v>0</v>
      </c>
      <c r="FD505" s="32">
        <f t="shared" si="71"/>
        <v>0</v>
      </c>
    </row>
    <row r="506" spans="1:160" customFormat="1" ht="45" hidden="1" x14ac:dyDescent="0.25">
      <c r="A506" s="6" t="s">
        <v>593</v>
      </c>
      <c r="B506" s="6" t="s">
        <v>676</v>
      </c>
      <c r="C506" s="6" t="s">
        <v>671</v>
      </c>
      <c r="D506" s="6" t="s">
        <v>673</v>
      </c>
      <c r="E506" s="6" t="s">
        <v>687</v>
      </c>
      <c r="F506" s="6">
        <v>60</v>
      </c>
      <c r="G506" s="19">
        <v>15</v>
      </c>
      <c r="H506" s="37"/>
      <c r="I506" s="8"/>
      <c r="J506" s="8"/>
      <c r="K506" s="8"/>
      <c r="L506" s="8"/>
      <c r="M506" s="8" t="s">
        <v>2024</v>
      </c>
      <c r="N506" s="8" t="s">
        <v>1982</v>
      </c>
      <c r="O506" s="8">
        <v>1709</v>
      </c>
      <c r="P506" s="8" t="s">
        <v>2049</v>
      </c>
      <c r="Q506" s="2" t="s">
        <v>691</v>
      </c>
      <c r="R506" s="2">
        <v>1</v>
      </c>
      <c r="S506" s="11">
        <v>1</v>
      </c>
      <c r="T506" s="12" t="s">
        <v>1687</v>
      </c>
      <c r="U506" s="10" t="s">
        <v>1688</v>
      </c>
      <c r="V506" s="8"/>
      <c r="W506" s="8"/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31">
        <f t="shared" si="64"/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0</v>
      </c>
      <c r="BD506" s="9">
        <v>0</v>
      </c>
      <c r="BE506" s="31">
        <f t="shared" si="65"/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31">
        <f t="shared" si="66"/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f t="shared" si="72"/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31">
        <f t="shared" si="67"/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31">
        <f t="shared" si="68"/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9">
        <v>0</v>
      </c>
      <c r="EB506" s="9">
        <v>0</v>
      </c>
      <c r="EC506" s="9">
        <v>0</v>
      </c>
      <c r="ED506" s="9">
        <v>0</v>
      </c>
      <c r="EE506" s="9">
        <v>0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f t="shared" si="69"/>
        <v>0</v>
      </c>
      <c r="EM506" s="9">
        <v>0</v>
      </c>
      <c r="EN506" s="9">
        <v>0</v>
      </c>
      <c r="EO506" s="9">
        <v>0</v>
      </c>
      <c r="EP506" s="9">
        <v>0</v>
      </c>
      <c r="EQ506" s="9">
        <v>0</v>
      </c>
      <c r="ER506" s="9">
        <v>0</v>
      </c>
      <c r="ES506" s="9">
        <v>0</v>
      </c>
      <c r="ET506" s="9">
        <v>0</v>
      </c>
      <c r="EU506" s="9">
        <v>0</v>
      </c>
      <c r="EV506" s="9">
        <v>0</v>
      </c>
      <c r="EW506" s="9">
        <v>0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31">
        <f t="shared" si="70"/>
        <v>0</v>
      </c>
      <c r="FD506" s="32">
        <f t="shared" si="71"/>
        <v>0</v>
      </c>
    </row>
    <row r="507" spans="1:160" customFormat="1" ht="60" hidden="1" x14ac:dyDescent="0.25">
      <c r="A507" s="6" t="s">
        <v>593</v>
      </c>
      <c r="B507" s="6" t="s">
        <v>1154</v>
      </c>
      <c r="C507" s="6" t="s">
        <v>699</v>
      </c>
      <c r="D507" s="6" t="s">
        <v>693</v>
      </c>
      <c r="E507" s="6" t="s">
        <v>692</v>
      </c>
      <c r="F507" s="6">
        <v>70</v>
      </c>
      <c r="G507" s="19">
        <v>50</v>
      </c>
      <c r="H507" s="37"/>
      <c r="I507" s="8"/>
      <c r="J507" s="8"/>
      <c r="K507" s="8"/>
      <c r="L507" s="8"/>
      <c r="M507" s="8" t="s">
        <v>2025</v>
      </c>
      <c r="N507" s="8" t="s">
        <v>1985</v>
      </c>
      <c r="O507" s="8">
        <v>2409</v>
      </c>
      <c r="P507" s="8" t="s">
        <v>2051</v>
      </c>
      <c r="Q507" s="2" t="s">
        <v>694</v>
      </c>
      <c r="R507" s="2">
        <v>1</v>
      </c>
      <c r="S507" s="11" t="s">
        <v>1939</v>
      </c>
      <c r="T507" s="12" t="s">
        <v>1688</v>
      </c>
      <c r="U507" s="10" t="s">
        <v>1689</v>
      </c>
      <c r="V507" s="8"/>
      <c r="W507" s="8"/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31">
        <f t="shared" si="64"/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0</v>
      </c>
      <c r="BB507" s="9">
        <v>0</v>
      </c>
      <c r="BC507" s="9">
        <v>0</v>
      </c>
      <c r="BD507" s="9">
        <v>0</v>
      </c>
      <c r="BE507" s="31">
        <f t="shared" si="65"/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31">
        <f t="shared" si="66"/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f t="shared" si="72"/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31">
        <f t="shared" si="67"/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0</v>
      </c>
      <c r="DP507" s="9">
        <v>0</v>
      </c>
      <c r="DQ507" s="9">
        <v>0</v>
      </c>
      <c r="DR507" s="9">
        <v>0</v>
      </c>
      <c r="DS507" s="9">
        <v>0</v>
      </c>
      <c r="DT507" s="9">
        <v>0</v>
      </c>
      <c r="DU507" s="31">
        <f t="shared" si="68"/>
        <v>0</v>
      </c>
      <c r="DV507" s="9">
        <v>0</v>
      </c>
      <c r="DW507" s="9">
        <v>0</v>
      </c>
      <c r="DX507" s="9">
        <v>0</v>
      </c>
      <c r="DY507" s="9">
        <v>0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0</v>
      </c>
      <c r="EF507" s="9">
        <v>0</v>
      </c>
      <c r="EG507" s="9">
        <v>0</v>
      </c>
      <c r="EH507" s="9">
        <v>0</v>
      </c>
      <c r="EI507" s="9">
        <v>0</v>
      </c>
      <c r="EJ507" s="9">
        <v>0</v>
      </c>
      <c r="EK507" s="9">
        <v>0</v>
      </c>
      <c r="EL507" s="9">
        <f t="shared" si="69"/>
        <v>0</v>
      </c>
      <c r="EM507" s="9">
        <v>0</v>
      </c>
      <c r="EN507" s="9">
        <v>0</v>
      </c>
      <c r="EO507" s="9">
        <v>0</v>
      </c>
      <c r="EP507" s="9">
        <v>0</v>
      </c>
      <c r="EQ507" s="9">
        <v>0</v>
      </c>
      <c r="ER507" s="9">
        <v>0</v>
      </c>
      <c r="ES507" s="9">
        <v>0</v>
      </c>
      <c r="ET507" s="9">
        <v>0</v>
      </c>
      <c r="EU507" s="9">
        <v>0</v>
      </c>
      <c r="EV507" s="9">
        <v>0</v>
      </c>
      <c r="EW507" s="9">
        <v>0</v>
      </c>
      <c r="EX507" s="9">
        <v>0</v>
      </c>
      <c r="EY507" s="9">
        <v>0</v>
      </c>
      <c r="EZ507" s="9">
        <v>0</v>
      </c>
      <c r="FA507" s="9">
        <v>0</v>
      </c>
      <c r="FB507" s="9">
        <v>0</v>
      </c>
      <c r="FC507" s="31">
        <f t="shared" si="70"/>
        <v>0</v>
      </c>
      <c r="FD507" s="32">
        <f t="shared" si="71"/>
        <v>0</v>
      </c>
    </row>
    <row r="508" spans="1:160" customFormat="1" ht="60" hidden="1" x14ac:dyDescent="0.25">
      <c r="A508" s="6" t="s">
        <v>593</v>
      </c>
      <c r="B508" s="6" t="s">
        <v>1154</v>
      </c>
      <c r="C508" s="6" t="s">
        <v>699</v>
      </c>
      <c r="D508" s="6" t="s">
        <v>693</v>
      </c>
      <c r="E508" s="6" t="s">
        <v>692</v>
      </c>
      <c r="F508" s="6">
        <v>70</v>
      </c>
      <c r="G508" s="19">
        <v>50</v>
      </c>
      <c r="H508" s="37"/>
      <c r="I508" s="8"/>
      <c r="J508" s="8"/>
      <c r="K508" s="8"/>
      <c r="L508" s="8"/>
      <c r="M508" s="8" t="s">
        <v>2025</v>
      </c>
      <c r="N508" s="8" t="s">
        <v>1985</v>
      </c>
      <c r="O508" s="8">
        <v>2409</v>
      </c>
      <c r="P508" s="8" t="s">
        <v>2051</v>
      </c>
      <c r="Q508" s="2" t="s">
        <v>695</v>
      </c>
      <c r="R508" s="2">
        <v>1</v>
      </c>
      <c r="S508" s="11">
        <v>1</v>
      </c>
      <c r="T508" s="12" t="s">
        <v>1689</v>
      </c>
      <c r="U508" s="10" t="s">
        <v>1690</v>
      </c>
      <c r="V508" s="8"/>
      <c r="W508" s="8"/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31">
        <f t="shared" si="64"/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  <c r="BD508" s="9">
        <v>0</v>
      </c>
      <c r="BE508" s="31">
        <f t="shared" si="65"/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v>0</v>
      </c>
      <c r="BO508" s="9">
        <v>0</v>
      </c>
      <c r="BP508" s="9">
        <v>0</v>
      </c>
      <c r="BQ508" s="9">
        <v>0</v>
      </c>
      <c r="BR508" s="9">
        <v>0</v>
      </c>
      <c r="BS508" s="9">
        <v>0</v>
      </c>
      <c r="BT508" s="9">
        <v>0</v>
      </c>
      <c r="BU508" s="9">
        <v>0</v>
      </c>
      <c r="BV508" s="31">
        <f t="shared" si="66"/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f t="shared" si="72"/>
        <v>0</v>
      </c>
      <c r="CN508" s="9">
        <v>0</v>
      </c>
      <c r="CO508" s="9">
        <v>0</v>
      </c>
      <c r="CP508" s="9">
        <v>0</v>
      </c>
      <c r="CQ508" s="9">
        <v>0</v>
      </c>
      <c r="CR508" s="9">
        <v>0</v>
      </c>
      <c r="CS508" s="9">
        <v>0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31">
        <f t="shared" si="67"/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31">
        <f t="shared" si="68"/>
        <v>0</v>
      </c>
      <c r="DV508" s="9">
        <v>0</v>
      </c>
      <c r="DW508" s="9">
        <v>0</v>
      </c>
      <c r="DX508" s="9">
        <v>0</v>
      </c>
      <c r="DY508" s="9">
        <v>0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f t="shared" si="69"/>
        <v>0</v>
      </c>
      <c r="EM508" s="9">
        <v>0</v>
      </c>
      <c r="EN508" s="9">
        <v>0</v>
      </c>
      <c r="EO508" s="9">
        <v>0</v>
      </c>
      <c r="EP508" s="9">
        <v>0</v>
      </c>
      <c r="EQ508" s="9">
        <v>0</v>
      </c>
      <c r="ER508" s="9">
        <v>0</v>
      </c>
      <c r="ES508" s="9">
        <v>0</v>
      </c>
      <c r="ET508" s="9">
        <v>0</v>
      </c>
      <c r="EU508" s="9">
        <v>0</v>
      </c>
      <c r="EV508" s="9">
        <v>0</v>
      </c>
      <c r="EW508" s="9">
        <v>0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31">
        <f t="shared" si="70"/>
        <v>0</v>
      </c>
      <c r="FD508" s="32">
        <f t="shared" si="71"/>
        <v>0</v>
      </c>
    </row>
    <row r="509" spans="1:160" customFormat="1" ht="60" hidden="1" x14ac:dyDescent="0.25">
      <c r="A509" s="6" t="s">
        <v>593</v>
      </c>
      <c r="B509" s="6" t="s">
        <v>1154</v>
      </c>
      <c r="C509" s="6" t="s">
        <v>699</v>
      </c>
      <c r="D509" s="6" t="s">
        <v>693</v>
      </c>
      <c r="E509" s="6" t="s">
        <v>692</v>
      </c>
      <c r="F509" s="6">
        <v>70</v>
      </c>
      <c r="G509" s="19">
        <v>50</v>
      </c>
      <c r="H509" s="37"/>
      <c r="I509" s="8"/>
      <c r="J509" s="8"/>
      <c r="K509" s="8"/>
      <c r="L509" s="8"/>
      <c r="M509" s="8" t="s">
        <v>2025</v>
      </c>
      <c r="N509" s="8" t="s">
        <v>1985</v>
      </c>
      <c r="O509" s="8">
        <v>2409</v>
      </c>
      <c r="P509" s="8" t="s">
        <v>2051</v>
      </c>
      <c r="Q509" s="2" t="s">
        <v>696</v>
      </c>
      <c r="R509" s="2">
        <v>1</v>
      </c>
      <c r="S509" s="11">
        <v>0.5</v>
      </c>
      <c r="T509" s="12" t="s">
        <v>1690</v>
      </c>
      <c r="U509" s="10" t="s">
        <v>1691</v>
      </c>
      <c r="V509" s="8"/>
      <c r="W509" s="8"/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31">
        <f t="shared" si="64"/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31">
        <f t="shared" si="65"/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31">
        <f t="shared" si="66"/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f t="shared" si="72"/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31">
        <f t="shared" si="67"/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31">
        <f t="shared" si="68"/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0</v>
      </c>
      <c r="EF509" s="9">
        <v>0</v>
      </c>
      <c r="EG509" s="9">
        <v>0</v>
      </c>
      <c r="EH509" s="9">
        <v>0</v>
      </c>
      <c r="EI509" s="9">
        <v>0</v>
      </c>
      <c r="EJ509" s="9">
        <v>0</v>
      </c>
      <c r="EK509" s="9">
        <v>0</v>
      </c>
      <c r="EL509" s="9">
        <f t="shared" si="69"/>
        <v>0</v>
      </c>
      <c r="EM509" s="9">
        <v>0</v>
      </c>
      <c r="EN509" s="9">
        <v>0</v>
      </c>
      <c r="EO509" s="9">
        <v>0</v>
      </c>
      <c r="EP509" s="9">
        <v>0</v>
      </c>
      <c r="EQ509" s="9">
        <v>0</v>
      </c>
      <c r="ER509" s="9">
        <v>0</v>
      </c>
      <c r="ES509" s="9">
        <v>0</v>
      </c>
      <c r="ET509" s="9">
        <v>0</v>
      </c>
      <c r="EU509" s="9">
        <v>0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31">
        <f t="shared" si="70"/>
        <v>0</v>
      </c>
      <c r="FD509" s="32">
        <f t="shared" si="71"/>
        <v>0</v>
      </c>
    </row>
    <row r="510" spans="1:160" customFormat="1" ht="60" hidden="1" x14ac:dyDescent="0.25">
      <c r="A510" s="6" t="s">
        <v>593</v>
      </c>
      <c r="B510" s="6" t="s">
        <v>1154</v>
      </c>
      <c r="C510" s="6" t="s">
        <v>699</v>
      </c>
      <c r="D510" s="6" t="s">
        <v>693</v>
      </c>
      <c r="E510" s="6" t="s">
        <v>697</v>
      </c>
      <c r="F510" s="6">
        <v>60</v>
      </c>
      <c r="G510" s="19">
        <v>40</v>
      </c>
      <c r="H510" s="37"/>
      <c r="I510" s="8"/>
      <c r="J510" s="8"/>
      <c r="K510" s="8"/>
      <c r="L510" s="8"/>
      <c r="M510" s="8" t="s">
        <v>2025</v>
      </c>
      <c r="N510" s="8" t="s">
        <v>1985</v>
      </c>
      <c r="O510" s="8">
        <v>2409</v>
      </c>
      <c r="P510" s="8" t="s">
        <v>2051</v>
      </c>
      <c r="Q510" s="2" t="s">
        <v>698</v>
      </c>
      <c r="R510" s="2">
        <v>1</v>
      </c>
      <c r="S510" s="11" t="s">
        <v>1939</v>
      </c>
      <c r="T510" s="12" t="s">
        <v>1691</v>
      </c>
      <c r="U510" s="10" t="s">
        <v>1692</v>
      </c>
      <c r="V510" s="8"/>
      <c r="W510" s="8"/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31">
        <f t="shared" si="64"/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31">
        <f t="shared" si="65"/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31">
        <f t="shared" si="66"/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f t="shared" si="72"/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31">
        <f t="shared" si="67"/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31">
        <f t="shared" si="68"/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0</v>
      </c>
      <c r="EG510" s="9">
        <v>0</v>
      </c>
      <c r="EH510" s="9">
        <v>0</v>
      </c>
      <c r="EI510" s="9">
        <v>0</v>
      </c>
      <c r="EJ510" s="9">
        <v>0</v>
      </c>
      <c r="EK510" s="9">
        <v>0</v>
      </c>
      <c r="EL510" s="9">
        <f t="shared" si="69"/>
        <v>0</v>
      </c>
      <c r="EM510" s="9">
        <v>0</v>
      </c>
      <c r="EN510" s="9">
        <v>0</v>
      </c>
      <c r="EO510" s="9">
        <v>0</v>
      </c>
      <c r="EP510" s="9">
        <v>0</v>
      </c>
      <c r="EQ510" s="9">
        <v>0</v>
      </c>
      <c r="ER510" s="9">
        <v>0</v>
      </c>
      <c r="ES510" s="9">
        <v>0</v>
      </c>
      <c r="ET510" s="9">
        <v>0</v>
      </c>
      <c r="EU510" s="9">
        <v>0</v>
      </c>
      <c r="EV510" s="9">
        <v>0</v>
      </c>
      <c r="EW510" s="9">
        <v>0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31">
        <f t="shared" si="70"/>
        <v>0</v>
      </c>
      <c r="FD510" s="32">
        <f t="shared" si="71"/>
        <v>0</v>
      </c>
    </row>
    <row r="511" spans="1:160" customFormat="1" ht="60" hidden="1" x14ac:dyDescent="0.25">
      <c r="A511" s="6" t="s">
        <v>593</v>
      </c>
      <c r="B511" s="6" t="s">
        <v>1154</v>
      </c>
      <c r="C511" s="6" t="s">
        <v>699</v>
      </c>
      <c r="D511" s="6" t="s">
        <v>693</v>
      </c>
      <c r="E511" s="6" t="s">
        <v>697</v>
      </c>
      <c r="F511" s="6">
        <v>60</v>
      </c>
      <c r="G511" s="19">
        <v>40</v>
      </c>
      <c r="H511" s="37"/>
      <c r="I511" s="8"/>
      <c r="J511" s="8"/>
      <c r="K511" s="8"/>
      <c r="L511" s="8"/>
      <c r="M511" s="8" t="s">
        <v>2025</v>
      </c>
      <c r="N511" s="8" t="s">
        <v>1985</v>
      </c>
      <c r="O511" s="8">
        <v>2409</v>
      </c>
      <c r="P511" s="8" t="s">
        <v>2051</v>
      </c>
      <c r="Q511" s="2" t="s">
        <v>700</v>
      </c>
      <c r="R511" s="2">
        <v>1</v>
      </c>
      <c r="S511" s="11">
        <v>0.3</v>
      </c>
      <c r="T511" s="12" t="s">
        <v>1692</v>
      </c>
      <c r="U511" s="10" t="s">
        <v>1693</v>
      </c>
      <c r="V511" s="8"/>
      <c r="W511" s="8"/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31">
        <f t="shared" si="64"/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v>0</v>
      </c>
      <c r="BD511" s="9">
        <v>0</v>
      </c>
      <c r="BE511" s="31">
        <f t="shared" si="65"/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31">
        <f t="shared" si="66"/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f t="shared" si="72"/>
        <v>0</v>
      </c>
      <c r="CN511" s="9">
        <v>0</v>
      </c>
      <c r="CO511" s="9">
        <v>0</v>
      </c>
      <c r="CP511" s="9">
        <v>0</v>
      </c>
      <c r="CQ511" s="9">
        <v>0</v>
      </c>
      <c r="CR511" s="9">
        <v>0</v>
      </c>
      <c r="CS511" s="9">
        <v>0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31">
        <f t="shared" si="67"/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31">
        <f t="shared" si="68"/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0</v>
      </c>
      <c r="EG511" s="9">
        <v>0</v>
      </c>
      <c r="EH511" s="9">
        <v>0</v>
      </c>
      <c r="EI511" s="9">
        <v>0</v>
      </c>
      <c r="EJ511" s="9">
        <v>0</v>
      </c>
      <c r="EK511" s="9">
        <v>0</v>
      </c>
      <c r="EL511" s="9">
        <f t="shared" si="69"/>
        <v>0</v>
      </c>
      <c r="EM511" s="9">
        <v>0</v>
      </c>
      <c r="EN511" s="9">
        <v>0</v>
      </c>
      <c r="EO511" s="9">
        <v>0</v>
      </c>
      <c r="EP511" s="9">
        <v>0</v>
      </c>
      <c r="EQ511" s="9">
        <v>0</v>
      </c>
      <c r="ER511" s="9">
        <v>0</v>
      </c>
      <c r="ES511" s="9">
        <v>0</v>
      </c>
      <c r="ET511" s="9">
        <v>0</v>
      </c>
      <c r="EU511" s="9">
        <v>0</v>
      </c>
      <c r="EV511" s="9">
        <v>0</v>
      </c>
      <c r="EW511" s="9">
        <v>0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31">
        <f t="shared" si="70"/>
        <v>0</v>
      </c>
      <c r="FD511" s="32">
        <f t="shared" si="71"/>
        <v>0</v>
      </c>
    </row>
    <row r="512" spans="1:160" customFormat="1" ht="60" hidden="1" x14ac:dyDescent="0.25">
      <c r="A512" s="7" t="s">
        <v>593</v>
      </c>
      <c r="B512" s="7" t="s">
        <v>1154</v>
      </c>
      <c r="C512" s="7" t="s">
        <v>699</v>
      </c>
      <c r="D512" s="7" t="s">
        <v>693</v>
      </c>
      <c r="E512" s="7" t="s">
        <v>697</v>
      </c>
      <c r="F512" s="7">
        <v>60</v>
      </c>
      <c r="G512" s="19">
        <v>40</v>
      </c>
      <c r="H512" s="37"/>
      <c r="I512" s="8"/>
      <c r="J512" s="8"/>
      <c r="K512" s="8"/>
      <c r="L512" s="8"/>
      <c r="M512" s="8" t="s">
        <v>2025</v>
      </c>
      <c r="N512" s="8" t="s">
        <v>1985</v>
      </c>
      <c r="O512" s="8">
        <v>2409</v>
      </c>
      <c r="P512" s="8" t="s">
        <v>2051</v>
      </c>
      <c r="Q512" s="2" t="s">
        <v>701</v>
      </c>
      <c r="R512" s="2">
        <v>2</v>
      </c>
      <c r="S512" s="11">
        <v>1</v>
      </c>
      <c r="T512" s="12" t="s">
        <v>1693</v>
      </c>
      <c r="U512" s="10" t="s">
        <v>1694</v>
      </c>
      <c r="V512" s="8"/>
      <c r="W512" s="8"/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31">
        <f t="shared" si="64"/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  <c r="BD512" s="9">
        <v>0</v>
      </c>
      <c r="BE512" s="31">
        <f t="shared" si="65"/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31">
        <f t="shared" si="66"/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f t="shared" si="72"/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31">
        <f t="shared" si="67"/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31">
        <f t="shared" si="68"/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0</v>
      </c>
      <c r="EG512" s="9">
        <v>0</v>
      </c>
      <c r="EH512" s="9">
        <v>0</v>
      </c>
      <c r="EI512" s="9">
        <v>0</v>
      </c>
      <c r="EJ512" s="9">
        <v>0</v>
      </c>
      <c r="EK512" s="9">
        <v>0</v>
      </c>
      <c r="EL512" s="9">
        <f t="shared" si="69"/>
        <v>0</v>
      </c>
      <c r="EM512" s="9">
        <v>0</v>
      </c>
      <c r="EN512" s="9">
        <v>0</v>
      </c>
      <c r="EO512" s="9">
        <v>0</v>
      </c>
      <c r="EP512" s="9">
        <v>0</v>
      </c>
      <c r="EQ512" s="9">
        <v>0</v>
      </c>
      <c r="ER512" s="9">
        <v>0</v>
      </c>
      <c r="ES512" s="9">
        <v>0</v>
      </c>
      <c r="ET512" s="9">
        <v>0</v>
      </c>
      <c r="EU512" s="9">
        <v>0</v>
      </c>
      <c r="EV512" s="9">
        <v>0</v>
      </c>
      <c r="EW512" s="9">
        <v>0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31">
        <f t="shared" si="70"/>
        <v>0</v>
      </c>
      <c r="FD512" s="32">
        <f t="shared" si="71"/>
        <v>0</v>
      </c>
    </row>
    <row r="513" spans="1:160" s="5" customFormat="1" ht="60" hidden="1" x14ac:dyDescent="0.25">
      <c r="A513" s="7" t="s">
        <v>593</v>
      </c>
      <c r="B513" s="7" t="s">
        <v>1155</v>
      </c>
      <c r="C513" s="7" t="s">
        <v>699</v>
      </c>
      <c r="D513" s="7" t="s">
        <v>693</v>
      </c>
      <c r="E513" s="7" t="s">
        <v>697</v>
      </c>
      <c r="F513" s="7">
        <v>60</v>
      </c>
      <c r="G513" s="19">
        <v>40</v>
      </c>
      <c r="H513" s="37"/>
      <c r="I513" s="8"/>
      <c r="J513" s="8"/>
      <c r="K513" s="8"/>
      <c r="L513" s="8"/>
      <c r="M513" s="8" t="s">
        <v>2025</v>
      </c>
      <c r="N513" s="8" t="s">
        <v>1985</v>
      </c>
      <c r="O513" s="8">
        <v>2409</v>
      </c>
      <c r="P513" s="8" t="s">
        <v>2051</v>
      </c>
      <c r="Q513" s="2" t="s">
        <v>702</v>
      </c>
      <c r="R513" s="2">
        <v>120</v>
      </c>
      <c r="S513" s="11">
        <v>40</v>
      </c>
      <c r="T513" s="12" t="s">
        <v>1694</v>
      </c>
      <c r="U513" s="10" t="s">
        <v>1695</v>
      </c>
      <c r="V513" s="8"/>
      <c r="W513" s="8"/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31">
        <f t="shared" si="64"/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31">
        <f t="shared" si="65"/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</v>
      </c>
      <c r="BT513" s="9">
        <v>0</v>
      </c>
      <c r="BU513" s="9">
        <v>0</v>
      </c>
      <c r="BV513" s="31">
        <f t="shared" si="66"/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f t="shared" si="72"/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31">
        <f t="shared" si="67"/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31">
        <f t="shared" si="68"/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0</v>
      </c>
      <c r="EF513" s="9">
        <v>0</v>
      </c>
      <c r="EG513" s="9">
        <v>0</v>
      </c>
      <c r="EH513" s="9">
        <v>0</v>
      </c>
      <c r="EI513" s="9">
        <v>0</v>
      </c>
      <c r="EJ513" s="9">
        <v>0</v>
      </c>
      <c r="EK513" s="9">
        <v>0</v>
      </c>
      <c r="EL513" s="9">
        <f t="shared" si="69"/>
        <v>0</v>
      </c>
      <c r="EM513" s="9">
        <v>0</v>
      </c>
      <c r="EN513" s="9">
        <v>0</v>
      </c>
      <c r="EO513" s="9">
        <v>0</v>
      </c>
      <c r="EP513" s="9">
        <v>0</v>
      </c>
      <c r="EQ513" s="9">
        <v>0</v>
      </c>
      <c r="ER513" s="9">
        <v>0</v>
      </c>
      <c r="ES513" s="9">
        <v>0</v>
      </c>
      <c r="ET513" s="9">
        <v>0</v>
      </c>
      <c r="EU513" s="9">
        <v>0</v>
      </c>
      <c r="EV513" s="9">
        <v>0</v>
      </c>
      <c r="EW513" s="9">
        <v>0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31">
        <f t="shared" si="70"/>
        <v>0</v>
      </c>
      <c r="FD513" s="32">
        <f t="shared" si="71"/>
        <v>0</v>
      </c>
    </row>
    <row r="514" spans="1:160" customFormat="1" ht="60" hidden="1" x14ac:dyDescent="0.25">
      <c r="A514" s="7" t="s">
        <v>593</v>
      </c>
      <c r="B514" s="7" t="s">
        <v>1156</v>
      </c>
      <c r="C514" s="7" t="s">
        <v>699</v>
      </c>
      <c r="D514" s="7" t="s">
        <v>693</v>
      </c>
      <c r="E514" s="7" t="s">
        <v>723</v>
      </c>
      <c r="F514" s="7">
        <v>70</v>
      </c>
      <c r="G514" s="19">
        <v>66</v>
      </c>
      <c r="H514" s="37"/>
      <c r="I514" s="8"/>
      <c r="J514" s="8"/>
      <c r="K514" s="8"/>
      <c r="L514" s="8"/>
      <c r="M514" s="8" t="s">
        <v>2025</v>
      </c>
      <c r="N514" s="8" t="s">
        <v>1986</v>
      </c>
      <c r="O514" s="8">
        <v>2408</v>
      </c>
      <c r="P514" s="8" t="s">
        <v>2051</v>
      </c>
      <c r="Q514" s="2" t="s">
        <v>703</v>
      </c>
      <c r="R514" s="2">
        <v>1</v>
      </c>
      <c r="S514" s="11">
        <v>0.33</v>
      </c>
      <c r="T514" s="12" t="s">
        <v>1695</v>
      </c>
      <c r="U514" s="10" t="s">
        <v>1696</v>
      </c>
      <c r="V514" s="8"/>
      <c r="W514" s="8"/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31">
        <f t="shared" si="64"/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0</v>
      </c>
      <c r="BE514" s="31">
        <f t="shared" si="65"/>
        <v>0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0</v>
      </c>
      <c r="BP514" s="9">
        <v>0</v>
      </c>
      <c r="BQ514" s="9">
        <v>0</v>
      </c>
      <c r="BR514" s="9">
        <v>0</v>
      </c>
      <c r="BS514" s="9">
        <v>0</v>
      </c>
      <c r="BT514" s="9">
        <v>0</v>
      </c>
      <c r="BU514" s="9">
        <v>0</v>
      </c>
      <c r="BV514" s="31">
        <f t="shared" si="66"/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f t="shared" si="72"/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31">
        <f t="shared" si="67"/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31">
        <f t="shared" si="68"/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f t="shared" si="69"/>
        <v>0</v>
      </c>
      <c r="EM514" s="9">
        <v>0</v>
      </c>
      <c r="EN514" s="9">
        <v>0</v>
      </c>
      <c r="EO514" s="9">
        <v>0</v>
      </c>
      <c r="EP514" s="9">
        <v>0</v>
      </c>
      <c r="EQ514" s="9">
        <v>0</v>
      </c>
      <c r="ER514" s="9">
        <v>0</v>
      </c>
      <c r="ES514" s="9">
        <v>0</v>
      </c>
      <c r="ET514" s="9">
        <v>0</v>
      </c>
      <c r="EU514" s="9">
        <v>0</v>
      </c>
      <c r="EV514" s="9">
        <v>0</v>
      </c>
      <c r="EW514" s="9">
        <v>0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31">
        <f t="shared" si="70"/>
        <v>0</v>
      </c>
      <c r="FD514" s="32">
        <f t="shared" si="71"/>
        <v>0</v>
      </c>
    </row>
    <row r="515" spans="1:160" customFormat="1" ht="60" hidden="1" x14ac:dyDescent="0.25">
      <c r="A515" s="7" t="s">
        <v>593</v>
      </c>
      <c r="B515" s="7" t="s">
        <v>1156</v>
      </c>
      <c r="C515" s="7" t="s">
        <v>699</v>
      </c>
      <c r="D515" s="7" t="s">
        <v>693</v>
      </c>
      <c r="E515" s="7" t="s">
        <v>723</v>
      </c>
      <c r="F515" s="7">
        <v>70</v>
      </c>
      <c r="G515" s="19">
        <v>66</v>
      </c>
      <c r="H515" s="37"/>
      <c r="I515" s="8"/>
      <c r="J515" s="8"/>
      <c r="K515" s="8"/>
      <c r="L515" s="8"/>
      <c r="M515" s="8" t="s">
        <v>2025</v>
      </c>
      <c r="N515" s="8" t="s">
        <v>1986</v>
      </c>
      <c r="O515" s="8">
        <v>2408</v>
      </c>
      <c r="P515" s="8" t="s">
        <v>2051</v>
      </c>
      <c r="Q515" s="2" t="s">
        <v>704</v>
      </c>
      <c r="R515" s="2">
        <v>4</v>
      </c>
      <c r="S515" s="11">
        <v>1</v>
      </c>
      <c r="T515" s="12" t="s">
        <v>1696</v>
      </c>
      <c r="U515" s="10" t="s">
        <v>1697</v>
      </c>
      <c r="V515" s="8"/>
      <c r="W515" s="8"/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31">
        <f t="shared" si="64"/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0</v>
      </c>
      <c r="BE515" s="31">
        <f t="shared" si="65"/>
        <v>0</v>
      </c>
      <c r="BF515" s="9">
        <v>0</v>
      </c>
      <c r="BG515" s="9">
        <v>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v>0</v>
      </c>
      <c r="BO515" s="9">
        <v>0</v>
      </c>
      <c r="BP515" s="9">
        <v>0</v>
      </c>
      <c r="BQ515" s="9">
        <v>0</v>
      </c>
      <c r="BR515" s="9">
        <v>0</v>
      </c>
      <c r="BS515" s="9">
        <v>0</v>
      </c>
      <c r="BT515" s="9">
        <v>0</v>
      </c>
      <c r="BU515" s="9">
        <v>0</v>
      </c>
      <c r="BV515" s="31">
        <f t="shared" si="66"/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0</v>
      </c>
      <c r="CE515" s="9">
        <v>0</v>
      </c>
      <c r="CF515" s="9">
        <v>0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0</v>
      </c>
      <c r="CM515" s="9">
        <f t="shared" si="72"/>
        <v>0</v>
      </c>
      <c r="CN515" s="9">
        <v>0</v>
      </c>
      <c r="CO515" s="9">
        <v>0</v>
      </c>
      <c r="CP515" s="9">
        <v>0</v>
      </c>
      <c r="CQ515" s="9">
        <v>0</v>
      </c>
      <c r="CR515" s="9">
        <v>0</v>
      </c>
      <c r="CS515" s="9">
        <v>0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31">
        <f t="shared" si="67"/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0</v>
      </c>
      <c r="DQ515" s="9">
        <v>0</v>
      </c>
      <c r="DR515" s="9">
        <v>0</v>
      </c>
      <c r="DS515" s="9">
        <v>0</v>
      </c>
      <c r="DT515" s="9">
        <v>0</v>
      </c>
      <c r="DU515" s="31">
        <f t="shared" si="68"/>
        <v>0</v>
      </c>
      <c r="DV515" s="9">
        <v>0</v>
      </c>
      <c r="DW515" s="9">
        <v>0</v>
      </c>
      <c r="DX515" s="9">
        <v>0</v>
      </c>
      <c r="DY515" s="9">
        <v>0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f t="shared" si="69"/>
        <v>0</v>
      </c>
      <c r="EM515" s="9">
        <v>0</v>
      </c>
      <c r="EN515" s="9">
        <v>0</v>
      </c>
      <c r="EO515" s="9">
        <v>0</v>
      </c>
      <c r="EP515" s="9">
        <v>0</v>
      </c>
      <c r="EQ515" s="9">
        <v>0</v>
      </c>
      <c r="ER515" s="9">
        <v>0</v>
      </c>
      <c r="ES515" s="9">
        <v>0</v>
      </c>
      <c r="ET515" s="9">
        <v>0</v>
      </c>
      <c r="EU515" s="9">
        <v>0</v>
      </c>
      <c r="EV515" s="9">
        <v>0</v>
      </c>
      <c r="EW515" s="9">
        <v>0</v>
      </c>
      <c r="EX515" s="9">
        <v>0</v>
      </c>
      <c r="EY515" s="9">
        <v>0</v>
      </c>
      <c r="EZ515" s="9">
        <v>0</v>
      </c>
      <c r="FA515" s="9">
        <v>0</v>
      </c>
      <c r="FB515" s="9">
        <v>0</v>
      </c>
      <c r="FC515" s="31">
        <f t="shared" si="70"/>
        <v>0</v>
      </c>
      <c r="FD515" s="32">
        <f t="shared" si="71"/>
        <v>0</v>
      </c>
    </row>
    <row r="516" spans="1:160" customFormat="1" ht="60" hidden="1" x14ac:dyDescent="0.25">
      <c r="A516" s="6" t="s">
        <v>593</v>
      </c>
      <c r="B516" s="6" t="s">
        <v>1156</v>
      </c>
      <c r="C516" s="6" t="s">
        <v>699</v>
      </c>
      <c r="D516" s="6" t="s">
        <v>693</v>
      </c>
      <c r="E516" s="6" t="s">
        <v>723</v>
      </c>
      <c r="F516" s="6">
        <v>70</v>
      </c>
      <c r="G516" s="19">
        <v>66</v>
      </c>
      <c r="H516" s="37"/>
      <c r="I516" s="8"/>
      <c r="J516" s="8"/>
      <c r="K516" s="8"/>
      <c r="L516" s="8"/>
      <c r="M516" s="8" t="s">
        <v>2025</v>
      </c>
      <c r="N516" s="8" t="s">
        <v>1986</v>
      </c>
      <c r="O516" s="8">
        <v>2408</v>
      </c>
      <c r="P516" s="8" t="s">
        <v>2051</v>
      </c>
      <c r="Q516" s="2" t="s">
        <v>705</v>
      </c>
      <c r="R516" s="2">
        <v>1</v>
      </c>
      <c r="S516" s="11">
        <v>0.33</v>
      </c>
      <c r="T516" s="12" t="s">
        <v>1697</v>
      </c>
      <c r="U516" s="10" t="s">
        <v>1698</v>
      </c>
      <c r="V516" s="8"/>
      <c r="W516" s="8"/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31">
        <f t="shared" si="64"/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31">
        <f t="shared" si="65"/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31">
        <f t="shared" si="66"/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f t="shared" si="72"/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31">
        <f t="shared" si="67"/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31">
        <f t="shared" si="68"/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f t="shared" si="69"/>
        <v>0</v>
      </c>
      <c r="EM516" s="9">
        <v>0</v>
      </c>
      <c r="EN516" s="9">
        <v>0</v>
      </c>
      <c r="EO516" s="9">
        <v>0</v>
      </c>
      <c r="EP516" s="9">
        <v>0</v>
      </c>
      <c r="EQ516" s="9">
        <v>0</v>
      </c>
      <c r="ER516" s="9">
        <v>0</v>
      </c>
      <c r="ES516" s="9">
        <v>0</v>
      </c>
      <c r="ET516" s="9">
        <v>0</v>
      </c>
      <c r="EU516" s="9">
        <v>0</v>
      </c>
      <c r="EV516" s="9">
        <v>0</v>
      </c>
      <c r="EW516" s="9">
        <v>0</v>
      </c>
      <c r="EX516" s="9">
        <v>0</v>
      </c>
      <c r="EY516" s="9">
        <v>0</v>
      </c>
      <c r="EZ516" s="9">
        <v>0</v>
      </c>
      <c r="FA516" s="9">
        <v>0</v>
      </c>
      <c r="FB516" s="9">
        <v>0</v>
      </c>
      <c r="FC516" s="31">
        <f t="shared" si="70"/>
        <v>0</v>
      </c>
      <c r="FD516" s="32">
        <f t="shared" si="71"/>
        <v>0</v>
      </c>
    </row>
    <row r="517" spans="1:160" customFormat="1" ht="60" hidden="1" x14ac:dyDescent="0.25">
      <c r="A517" s="6" t="s">
        <v>593</v>
      </c>
      <c r="B517" s="6" t="s">
        <v>1156</v>
      </c>
      <c r="C517" s="6" t="s">
        <v>699</v>
      </c>
      <c r="D517" s="6" t="s">
        <v>693</v>
      </c>
      <c r="E517" s="6" t="s">
        <v>723</v>
      </c>
      <c r="F517" s="6">
        <v>70</v>
      </c>
      <c r="G517" s="19">
        <v>66</v>
      </c>
      <c r="H517" s="37"/>
      <c r="I517" s="8"/>
      <c r="J517" s="8"/>
      <c r="K517" s="8"/>
      <c r="L517" s="8"/>
      <c r="M517" s="8" t="s">
        <v>2025</v>
      </c>
      <c r="N517" s="8" t="s">
        <v>1986</v>
      </c>
      <c r="O517" s="8">
        <v>2408</v>
      </c>
      <c r="P517" s="8" t="s">
        <v>2051</v>
      </c>
      <c r="Q517" s="2" t="s">
        <v>706</v>
      </c>
      <c r="R517" s="2">
        <v>1</v>
      </c>
      <c r="S517" s="11">
        <v>0.6</v>
      </c>
      <c r="T517" s="12" t="s">
        <v>1698</v>
      </c>
      <c r="U517" s="10" t="s">
        <v>1699</v>
      </c>
      <c r="V517" s="8"/>
      <c r="W517" s="8"/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31">
        <f t="shared" si="64"/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0</v>
      </c>
      <c r="BE517" s="31">
        <f t="shared" si="65"/>
        <v>0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0</v>
      </c>
      <c r="BP517" s="9">
        <v>0</v>
      </c>
      <c r="BQ517" s="9">
        <v>0</v>
      </c>
      <c r="BR517" s="9">
        <v>0</v>
      </c>
      <c r="BS517" s="9">
        <v>0</v>
      </c>
      <c r="BT517" s="9">
        <v>0</v>
      </c>
      <c r="BU517" s="9">
        <v>0</v>
      </c>
      <c r="BV517" s="31">
        <f t="shared" si="66"/>
        <v>0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0</v>
      </c>
      <c r="CD517" s="9">
        <v>0</v>
      </c>
      <c r="CE517" s="9">
        <v>0</v>
      </c>
      <c r="CF517" s="9">
        <v>0</v>
      </c>
      <c r="CG517" s="9">
        <v>0</v>
      </c>
      <c r="CH517" s="9">
        <v>0</v>
      </c>
      <c r="CI517" s="9">
        <v>0</v>
      </c>
      <c r="CJ517" s="9">
        <v>0</v>
      </c>
      <c r="CK517" s="9">
        <v>0</v>
      </c>
      <c r="CL517" s="9">
        <v>0</v>
      </c>
      <c r="CM517" s="9">
        <f t="shared" si="72"/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31">
        <f t="shared" si="67"/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31">
        <f t="shared" si="68"/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9">
        <v>0</v>
      </c>
      <c r="EB517" s="9">
        <v>0</v>
      </c>
      <c r="EC517" s="9">
        <v>0</v>
      </c>
      <c r="ED517" s="9">
        <v>0</v>
      </c>
      <c r="EE517" s="9">
        <v>0</v>
      </c>
      <c r="EF517" s="9">
        <v>0</v>
      </c>
      <c r="EG517" s="9">
        <v>0</v>
      </c>
      <c r="EH517" s="9">
        <v>0</v>
      </c>
      <c r="EI517" s="9">
        <v>0</v>
      </c>
      <c r="EJ517" s="9">
        <v>0</v>
      </c>
      <c r="EK517" s="9">
        <v>0</v>
      </c>
      <c r="EL517" s="9">
        <f t="shared" si="69"/>
        <v>0</v>
      </c>
      <c r="EM517" s="9">
        <v>0</v>
      </c>
      <c r="EN517" s="9">
        <v>0</v>
      </c>
      <c r="EO517" s="9">
        <v>0</v>
      </c>
      <c r="EP517" s="9">
        <v>0</v>
      </c>
      <c r="EQ517" s="9">
        <v>0</v>
      </c>
      <c r="ER517" s="9">
        <v>0</v>
      </c>
      <c r="ES517" s="9">
        <v>0</v>
      </c>
      <c r="ET517" s="9">
        <v>0</v>
      </c>
      <c r="EU517" s="9">
        <v>0</v>
      </c>
      <c r="EV517" s="9">
        <v>0</v>
      </c>
      <c r="EW517" s="9">
        <v>0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31">
        <f t="shared" si="70"/>
        <v>0</v>
      </c>
      <c r="FD517" s="32">
        <f t="shared" si="71"/>
        <v>0</v>
      </c>
    </row>
    <row r="518" spans="1:160" customFormat="1" ht="60" hidden="1" x14ac:dyDescent="0.25">
      <c r="A518" s="6" t="s">
        <v>593</v>
      </c>
      <c r="B518" s="6" t="s">
        <v>1156</v>
      </c>
      <c r="C518" s="6" t="s">
        <v>699</v>
      </c>
      <c r="D518" s="6" t="s">
        <v>693</v>
      </c>
      <c r="E518" s="6" t="s">
        <v>723</v>
      </c>
      <c r="F518" s="6">
        <v>70</v>
      </c>
      <c r="G518" s="19">
        <v>66</v>
      </c>
      <c r="H518" s="37"/>
      <c r="I518" s="8"/>
      <c r="J518" s="8"/>
      <c r="K518" s="8"/>
      <c r="L518" s="8"/>
      <c r="M518" s="8" t="s">
        <v>2025</v>
      </c>
      <c r="N518" s="8" t="s">
        <v>1986</v>
      </c>
      <c r="O518" s="8">
        <v>2408</v>
      </c>
      <c r="P518" s="8" t="s">
        <v>2051</v>
      </c>
      <c r="Q518" s="2" t="s">
        <v>707</v>
      </c>
      <c r="R518" s="2">
        <v>1</v>
      </c>
      <c r="S518" s="11">
        <v>0</v>
      </c>
      <c r="T518" s="12" t="s">
        <v>1699</v>
      </c>
      <c r="U518" s="10" t="s">
        <v>1700</v>
      </c>
      <c r="V518" s="8"/>
      <c r="W518" s="8"/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31">
        <f t="shared" si="64"/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0</v>
      </c>
      <c r="BE518" s="31">
        <f t="shared" si="65"/>
        <v>0</v>
      </c>
      <c r="BF518" s="9">
        <v>0</v>
      </c>
      <c r="BG518" s="9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v>0</v>
      </c>
      <c r="BO518" s="9">
        <v>0</v>
      </c>
      <c r="BP518" s="9">
        <v>0</v>
      </c>
      <c r="BQ518" s="9">
        <v>0</v>
      </c>
      <c r="BR518" s="9">
        <v>0</v>
      </c>
      <c r="BS518" s="9">
        <v>0</v>
      </c>
      <c r="BT518" s="9">
        <v>0</v>
      </c>
      <c r="BU518" s="9">
        <v>0</v>
      </c>
      <c r="BV518" s="31">
        <f t="shared" si="66"/>
        <v>0</v>
      </c>
      <c r="BW518" s="9">
        <v>0</v>
      </c>
      <c r="BX518" s="9">
        <v>0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v>0</v>
      </c>
      <c r="CE518" s="9">
        <v>0</v>
      </c>
      <c r="CF518" s="9">
        <v>0</v>
      </c>
      <c r="CG518" s="9">
        <v>0</v>
      </c>
      <c r="CH518" s="9">
        <v>0</v>
      </c>
      <c r="CI518" s="9">
        <v>0</v>
      </c>
      <c r="CJ518" s="9">
        <v>0</v>
      </c>
      <c r="CK518" s="9">
        <v>0</v>
      </c>
      <c r="CL518" s="9">
        <v>0</v>
      </c>
      <c r="CM518" s="9">
        <f t="shared" si="72"/>
        <v>0</v>
      </c>
      <c r="CN518" s="9">
        <v>0</v>
      </c>
      <c r="CO518" s="9">
        <v>0</v>
      </c>
      <c r="CP518" s="9">
        <v>0</v>
      </c>
      <c r="CQ518" s="9">
        <v>0</v>
      </c>
      <c r="CR518" s="9">
        <v>0</v>
      </c>
      <c r="CS518" s="9">
        <v>0</v>
      </c>
      <c r="CT518" s="9">
        <v>0</v>
      </c>
      <c r="CU518" s="9">
        <v>0</v>
      </c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31">
        <f t="shared" si="67"/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0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0</v>
      </c>
      <c r="DQ518" s="9">
        <v>0</v>
      </c>
      <c r="DR518" s="9">
        <v>0</v>
      </c>
      <c r="DS518" s="9">
        <v>0</v>
      </c>
      <c r="DT518" s="9">
        <v>0</v>
      </c>
      <c r="DU518" s="31">
        <f t="shared" si="68"/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9">
        <v>0</v>
      </c>
      <c r="EB518" s="9">
        <v>0</v>
      </c>
      <c r="EC518" s="9">
        <v>0</v>
      </c>
      <c r="ED518" s="9">
        <v>0</v>
      </c>
      <c r="EE518" s="9">
        <v>0</v>
      </c>
      <c r="EF518" s="9">
        <v>0</v>
      </c>
      <c r="EG518" s="9">
        <v>0</v>
      </c>
      <c r="EH518" s="9">
        <v>0</v>
      </c>
      <c r="EI518" s="9">
        <v>0</v>
      </c>
      <c r="EJ518" s="9">
        <v>0</v>
      </c>
      <c r="EK518" s="9">
        <v>0</v>
      </c>
      <c r="EL518" s="9">
        <f t="shared" si="69"/>
        <v>0</v>
      </c>
      <c r="EM518" s="9">
        <v>0</v>
      </c>
      <c r="EN518" s="9">
        <v>0</v>
      </c>
      <c r="EO518" s="9">
        <v>0</v>
      </c>
      <c r="EP518" s="9">
        <v>0</v>
      </c>
      <c r="EQ518" s="9">
        <v>0</v>
      </c>
      <c r="ER518" s="9">
        <v>0</v>
      </c>
      <c r="ES518" s="9">
        <v>0</v>
      </c>
      <c r="ET518" s="9">
        <v>0</v>
      </c>
      <c r="EU518" s="9">
        <v>0</v>
      </c>
      <c r="EV518" s="9">
        <v>0</v>
      </c>
      <c r="EW518" s="9">
        <v>0</v>
      </c>
      <c r="EX518" s="9">
        <v>0</v>
      </c>
      <c r="EY518" s="9">
        <v>0</v>
      </c>
      <c r="EZ518" s="9">
        <v>0</v>
      </c>
      <c r="FA518" s="9">
        <v>0</v>
      </c>
      <c r="FB518" s="9">
        <v>0</v>
      </c>
      <c r="FC518" s="31">
        <f t="shared" si="70"/>
        <v>0</v>
      </c>
      <c r="FD518" s="32">
        <f t="shared" si="71"/>
        <v>0</v>
      </c>
    </row>
    <row r="519" spans="1:160" customFormat="1" ht="60" hidden="1" x14ac:dyDescent="0.25">
      <c r="A519" s="6" t="s">
        <v>593</v>
      </c>
      <c r="B519" s="6" t="s">
        <v>1154</v>
      </c>
      <c r="C519" s="6" t="s">
        <v>699</v>
      </c>
      <c r="D519" s="6" t="s">
        <v>693</v>
      </c>
      <c r="E519" s="6" t="s">
        <v>723</v>
      </c>
      <c r="F519" s="6">
        <v>70</v>
      </c>
      <c r="G519" s="19">
        <v>40</v>
      </c>
      <c r="H519" s="37"/>
      <c r="I519" s="8"/>
      <c r="J519" s="8"/>
      <c r="K519" s="8"/>
      <c r="L519" s="8"/>
      <c r="M519" s="8" t="s">
        <v>2025</v>
      </c>
      <c r="N519" s="8" t="s">
        <v>1986</v>
      </c>
      <c r="O519" s="8">
        <v>2408</v>
      </c>
      <c r="P519" s="8" t="s">
        <v>2051</v>
      </c>
      <c r="Q519" s="2" t="s">
        <v>708</v>
      </c>
      <c r="R519" s="2">
        <v>4</v>
      </c>
      <c r="S519" s="11">
        <v>1</v>
      </c>
      <c r="T519" s="12" t="s">
        <v>1700</v>
      </c>
      <c r="U519" s="10" t="s">
        <v>1701</v>
      </c>
      <c r="V519" s="8"/>
      <c r="W519" s="8"/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31">
        <f t="shared" si="64"/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31">
        <f t="shared" si="65"/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31">
        <f t="shared" si="66"/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f t="shared" si="72"/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31">
        <f t="shared" si="67"/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31">
        <f t="shared" si="68"/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9">
        <v>0</v>
      </c>
      <c r="EB519" s="9">
        <v>0</v>
      </c>
      <c r="EC519" s="9">
        <v>0</v>
      </c>
      <c r="ED519" s="9">
        <v>0</v>
      </c>
      <c r="EE519" s="9">
        <v>0</v>
      </c>
      <c r="EF519" s="9">
        <v>0</v>
      </c>
      <c r="EG519" s="9">
        <v>0</v>
      </c>
      <c r="EH519" s="9">
        <v>0</v>
      </c>
      <c r="EI519" s="9">
        <v>0</v>
      </c>
      <c r="EJ519" s="9">
        <v>0</v>
      </c>
      <c r="EK519" s="9">
        <v>0</v>
      </c>
      <c r="EL519" s="9">
        <f t="shared" si="69"/>
        <v>0</v>
      </c>
      <c r="EM519" s="9">
        <v>0</v>
      </c>
      <c r="EN519" s="9">
        <v>0</v>
      </c>
      <c r="EO519" s="9">
        <v>0</v>
      </c>
      <c r="EP519" s="9">
        <v>0</v>
      </c>
      <c r="EQ519" s="9">
        <v>0</v>
      </c>
      <c r="ER519" s="9">
        <v>0</v>
      </c>
      <c r="ES519" s="9">
        <v>0</v>
      </c>
      <c r="ET519" s="9">
        <v>0</v>
      </c>
      <c r="EU519" s="9">
        <v>0</v>
      </c>
      <c r="EV519" s="9">
        <v>0</v>
      </c>
      <c r="EW519" s="9">
        <v>0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31">
        <f t="shared" si="70"/>
        <v>0</v>
      </c>
      <c r="FD519" s="32">
        <f t="shared" si="71"/>
        <v>0</v>
      </c>
    </row>
    <row r="520" spans="1:160" customFormat="1" ht="60" hidden="1" x14ac:dyDescent="0.25">
      <c r="A520" s="6" t="s">
        <v>593</v>
      </c>
      <c r="B520" s="6" t="s">
        <v>1156</v>
      </c>
      <c r="C520" s="6" t="s">
        <v>699</v>
      </c>
      <c r="D520" s="6" t="s">
        <v>693</v>
      </c>
      <c r="E520" s="6" t="s">
        <v>723</v>
      </c>
      <c r="F520" s="6">
        <v>70</v>
      </c>
      <c r="G520" s="19">
        <v>66</v>
      </c>
      <c r="H520" s="37"/>
      <c r="I520" s="8"/>
      <c r="J520" s="8"/>
      <c r="K520" s="8"/>
      <c r="L520" s="8"/>
      <c r="M520" s="8" t="s">
        <v>2025</v>
      </c>
      <c r="N520" s="8" t="s">
        <v>1986</v>
      </c>
      <c r="O520" s="8">
        <v>2408</v>
      </c>
      <c r="P520" s="8" t="s">
        <v>2051</v>
      </c>
      <c r="Q520" s="2" t="s">
        <v>709</v>
      </c>
      <c r="R520" s="2">
        <v>134</v>
      </c>
      <c r="S520" s="11">
        <v>134</v>
      </c>
      <c r="T520" s="12" t="s">
        <v>1701</v>
      </c>
      <c r="U520" s="10" t="s">
        <v>1702</v>
      </c>
      <c r="V520" s="8"/>
      <c r="W520" s="8"/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31">
        <f t="shared" si="64"/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  <c r="BD520" s="9">
        <v>0</v>
      </c>
      <c r="BE520" s="31">
        <f t="shared" si="65"/>
        <v>0</v>
      </c>
      <c r="BF520" s="9">
        <v>0</v>
      </c>
      <c r="BG520" s="9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0</v>
      </c>
      <c r="BP520" s="9">
        <v>0</v>
      </c>
      <c r="BQ520" s="9">
        <v>0</v>
      </c>
      <c r="BR520" s="9">
        <v>0</v>
      </c>
      <c r="BS520" s="9">
        <v>0</v>
      </c>
      <c r="BT520" s="9">
        <v>0</v>
      </c>
      <c r="BU520" s="9">
        <v>0</v>
      </c>
      <c r="BV520" s="31">
        <f t="shared" si="66"/>
        <v>0</v>
      </c>
      <c r="BW520" s="9">
        <v>0</v>
      </c>
      <c r="BX520" s="9">
        <v>0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0</v>
      </c>
      <c r="CE520" s="9">
        <v>0</v>
      </c>
      <c r="CF520" s="9">
        <v>0</v>
      </c>
      <c r="CG520" s="9">
        <v>0</v>
      </c>
      <c r="CH520" s="9">
        <v>0</v>
      </c>
      <c r="CI520" s="9">
        <v>0</v>
      </c>
      <c r="CJ520" s="9">
        <v>0</v>
      </c>
      <c r="CK520" s="9">
        <v>0</v>
      </c>
      <c r="CL520" s="9">
        <v>0</v>
      </c>
      <c r="CM520" s="9">
        <f t="shared" si="72"/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v>0</v>
      </c>
      <c r="CU520" s="9">
        <v>0</v>
      </c>
      <c r="CV520" s="9">
        <v>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0</v>
      </c>
      <c r="DC520" s="9">
        <v>0</v>
      </c>
      <c r="DD520" s="31">
        <f t="shared" si="67"/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31">
        <f t="shared" si="68"/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9">
        <v>0</v>
      </c>
      <c r="EB520" s="9">
        <v>0</v>
      </c>
      <c r="EC520" s="9">
        <v>0</v>
      </c>
      <c r="ED520" s="9">
        <v>0</v>
      </c>
      <c r="EE520" s="9">
        <v>0</v>
      </c>
      <c r="EF520" s="9">
        <v>0</v>
      </c>
      <c r="EG520" s="9">
        <v>0</v>
      </c>
      <c r="EH520" s="9">
        <v>0</v>
      </c>
      <c r="EI520" s="9">
        <v>0</v>
      </c>
      <c r="EJ520" s="9">
        <v>0</v>
      </c>
      <c r="EK520" s="9">
        <v>0</v>
      </c>
      <c r="EL520" s="9">
        <f t="shared" si="69"/>
        <v>0</v>
      </c>
      <c r="EM520" s="9">
        <v>0</v>
      </c>
      <c r="EN520" s="9">
        <v>0</v>
      </c>
      <c r="EO520" s="9">
        <v>0</v>
      </c>
      <c r="EP520" s="9">
        <v>0</v>
      </c>
      <c r="EQ520" s="9">
        <v>0</v>
      </c>
      <c r="ER520" s="9">
        <v>0</v>
      </c>
      <c r="ES520" s="9">
        <v>0</v>
      </c>
      <c r="ET520" s="9">
        <v>0</v>
      </c>
      <c r="EU520" s="9">
        <v>0</v>
      </c>
      <c r="EV520" s="9">
        <v>0</v>
      </c>
      <c r="EW520" s="9">
        <v>0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31">
        <f t="shared" si="70"/>
        <v>0</v>
      </c>
      <c r="FD520" s="32">
        <f t="shared" si="71"/>
        <v>0</v>
      </c>
    </row>
    <row r="521" spans="1:160" customFormat="1" ht="60" hidden="1" x14ac:dyDescent="0.25">
      <c r="A521" s="6" t="s">
        <v>593</v>
      </c>
      <c r="B521" s="6" t="s">
        <v>1156</v>
      </c>
      <c r="C521" s="6" t="s">
        <v>699</v>
      </c>
      <c r="D521" s="6" t="s">
        <v>693</v>
      </c>
      <c r="E521" s="6" t="s">
        <v>723</v>
      </c>
      <c r="F521" s="6">
        <v>70</v>
      </c>
      <c r="G521" s="19">
        <v>66</v>
      </c>
      <c r="H521" s="37"/>
      <c r="I521" s="8"/>
      <c r="J521" s="8"/>
      <c r="K521" s="8"/>
      <c r="L521" s="8"/>
      <c r="M521" s="8" t="s">
        <v>2025</v>
      </c>
      <c r="N521" s="8" t="s">
        <v>1986</v>
      </c>
      <c r="O521" s="8">
        <v>2408</v>
      </c>
      <c r="P521" s="8" t="s">
        <v>2051</v>
      </c>
      <c r="Q521" s="2" t="s">
        <v>710</v>
      </c>
      <c r="R521" s="2">
        <v>4</v>
      </c>
      <c r="S521" s="11">
        <v>2</v>
      </c>
      <c r="T521" s="12" t="s">
        <v>1702</v>
      </c>
      <c r="U521" s="10" t="s">
        <v>1703</v>
      </c>
      <c r="V521" s="8"/>
      <c r="W521" s="8"/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31">
        <f t="shared" si="64"/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31">
        <f t="shared" si="65"/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31">
        <f t="shared" si="66"/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f t="shared" si="72"/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31">
        <f t="shared" si="67"/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31">
        <f t="shared" si="68"/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0</v>
      </c>
      <c r="EG521" s="9">
        <v>0</v>
      </c>
      <c r="EH521" s="9">
        <v>0</v>
      </c>
      <c r="EI521" s="9">
        <v>0</v>
      </c>
      <c r="EJ521" s="9">
        <v>0</v>
      </c>
      <c r="EK521" s="9">
        <v>0</v>
      </c>
      <c r="EL521" s="9">
        <f t="shared" si="69"/>
        <v>0</v>
      </c>
      <c r="EM521" s="9">
        <v>0</v>
      </c>
      <c r="EN521" s="9">
        <v>0</v>
      </c>
      <c r="EO521" s="9">
        <v>0</v>
      </c>
      <c r="EP521" s="9">
        <v>0</v>
      </c>
      <c r="EQ521" s="9">
        <v>0</v>
      </c>
      <c r="ER521" s="9">
        <v>0</v>
      </c>
      <c r="ES521" s="9">
        <v>0</v>
      </c>
      <c r="ET521" s="9">
        <v>0</v>
      </c>
      <c r="EU521" s="9">
        <v>0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31">
        <f t="shared" si="70"/>
        <v>0</v>
      </c>
      <c r="FD521" s="32">
        <f t="shared" si="71"/>
        <v>0</v>
      </c>
    </row>
    <row r="522" spans="1:160" customFormat="1" ht="60" hidden="1" x14ac:dyDescent="0.25">
      <c r="A522" s="6" t="s">
        <v>593</v>
      </c>
      <c r="B522" s="6" t="s">
        <v>1156</v>
      </c>
      <c r="C522" s="6" t="s">
        <v>699</v>
      </c>
      <c r="D522" s="6" t="s">
        <v>693</v>
      </c>
      <c r="E522" s="6" t="s">
        <v>723</v>
      </c>
      <c r="F522" s="6">
        <v>70</v>
      </c>
      <c r="G522" s="19">
        <v>66</v>
      </c>
      <c r="H522" s="37"/>
      <c r="I522" s="8"/>
      <c r="J522" s="8"/>
      <c r="K522" s="8"/>
      <c r="L522" s="8"/>
      <c r="M522" s="8" t="s">
        <v>2025</v>
      </c>
      <c r="N522" s="8" t="s">
        <v>1986</v>
      </c>
      <c r="O522" s="8">
        <v>2408</v>
      </c>
      <c r="P522" s="8" t="s">
        <v>2051</v>
      </c>
      <c r="Q522" s="2" t="s">
        <v>711</v>
      </c>
      <c r="R522" s="2">
        <v>4</v>
      </c>
      <c r="S522" s="11">
        <v>2</v>
      </c>
      <c r="T522" s="12" t="s">
        <v>1703</v>
      </c>
      <c r="U522" s="10" t="s">
        <v>1704</v>
      </c>
      <c r="V522" s="8"/>
      <c r="W522" s="8"/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31">
        <f t="shared" si="64"/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31">
        <f t="shared" si="65"/>
        <v>0</v>
      </c>
      <c r="BF522" s="9">
        <v>0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31">
        <f t="shared" si="66"/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f t="shared" si="72"/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31">
        <f t="shared" si="67"/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31">
        <f t="shared" si="68"/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0</v>
      </c>
      <c r="EH522" s="9">
        <v>0</v>
      </c>
      <c r="EI522" s="9">
        <v>0</v>
      </c>
      <c r="EJ522" s="9">
        <v>0</v>
      </c>
      <c r="EK522" s="9">
        <v>0</v>
      </c>
      <c r="EL522" s="9">
        <f t="shared" si="69"/>
        <v>0</v>
      </c>
      <c r="EM522" s="9">
        <v>0</v>
      </c>
      <c r="EN522" s="9">
        <v>0</v>
      </c>
      <c r="EO522" s="9">
        <v>0</v>
      </c>
      <c r="EP522" s="9">
        <v>0</v>
      </c>
      <c r="EQ522" s="9">
        <v>0</v>
      </c>
      <c r="ER522" s="9">
        <v>0</v>
      </c>
      <c r="ES522" s="9">
        <v>0</v>
      </c>
      <c r="ET522" s="9">
        <v>0</v>
      </c>
      <c r="EU522" s="9">
        <v>0</v>
      </c>
      <c r="EV522" s="9">
        <v>0</v>
      </c>
      <c r="EW522" s="9">
        <v>0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31">
        <f t="shared" si="70"/>
        <v>0</v>
      </c>
      <c r="FD522" s="32">
        <f t="shared" si="71"/>
        <v>0</v>
      </c>
    </row>
    <row r="523" spans="1:160" customFormat="1" ht="60" hidden="1" x14ac:dyDescent="0.25">
      <c r="A523" s="6" t="s">
        <v>593</v>
      </c>
      <c r="B523" s="6" t="s">
        <v>1156</v>
      </c>
      <c r="C523" s="6" t="s">
        <v>699</v>
      </c>
      <c r="D523" s="6" t="s">
        <v>693</v>
      </c>
      <c r="E523" s="6" t="s">
        <v>723</v>
      </c>
      <c r="F523" s="6">
        <v>70</v>
      </c>
      <c r="G523" s="19">
        <v>66</v>
      </c>
      <c r="H523" s="37"/>
      <c r="I523" s="8"/>
      <c r="J523" s="8"/>
      <c r="K523" s="8"/>
      <c r="L523" s="8"/>
      <c r="M523" s="8" t="s">
        <v>2025</v>
      </c>
      <c r="N523" s="8" t="s">
        <v>1986</v>
      </c>
      <c r="O523" s="8">
        <v>2408</v>
      </c>
      <c r="P523" s="8" t="s">
        <v>2051</v>
      </c>
      <c r="Q523" s="1" t="s">
        <v>712</v>
      </c>
      <c r="R523" s="1">
        <v>19</v>
      </c>
      <c r="S523" s="8">
        <v>0</v>
      </c>
      <c r="T523" s="10" t="s">
        <v>1704</v>
      </c>
      <c r="U523" s="10" t="s">
        <v>1705</v>
      </c>
      <c r="V523" s="8"/>
      <c r="W523" s="8"/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31">
        <f t="shared" ref="AN523:AN586" si="73">SUM(X523:AM523)</f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31">
        <f t="shared" ref="BE523:BE586" si="74">SUM(AO523:BD523)</f>
        <v>0</v>
      </c>
      <c r="BF523" s="9">
        <v>0</v>
      </c>
      <c r="BG523" s="9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9">
        <v>0</v>
      </c>
      <c r="BR523" s="9">
        <v>0</v>
      </c>
      <c r="BS523" s="9">
        <v>0</v>
      </c>
      <c r="BT523" s="9">
        <v>0</v>
      </c>
      <c r="BU523" s="9">
        <v>0</v>
      </c>
      <c r="BV523" s="31">
        <f t="shared" ref="BV523:BV586" si="75">SUM(BF523:BU523)</f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f t="shared" si="72"/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31">
        <f t="shared" ref="DD523:DD586" si="76">SUM(CN523:DC523)</f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31">
        <f t="shared" ref="DU523:DU586" si="77">SUM(DE523:DT523)</f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0</v>
      </c>
      <c r="EE523" s="9">
        <v>0</v>
      </c>
      <c r="EF523" s="9">
        <v>0</v>
      </c>
      <c r="EG523" s="9">
        <v>0</v>
      </c>
      <c r="EH523" s="9">
        <v>0</v>
      </c>
      <c r="EI523" s="9">
        <v>0</v>
      </c>
      <c r="EJ523" s="9">
        <v>0</v>
      </c>
      <c r="EK523" s="9">
        <v>0</v>
      </c>
      <c r="EL523" s="9">
        <f t="shared" ref="EL523:EL586" si="78">SUM(DV523:EK523)</f>
        <v>0</v>
      </c>
      <c r="EM523" s="9">
        <v>0</v>
      </c>
      <c r="EN523" s="9">
        <v>0</v>
      </c>
      <c r="EO523" s="9">
        <v>0</v>
      </c>
      <c r="EP523" s="9">
        <v>0</v>
      </c>
      <c r="EQ523" s="9">
        <v>0</v>
      </c>
      <c r="ER523" s="9">
        <v>0</v>
      </c>
      <c r="ES523" s="9">
        <v>0</v>
      </c>
      <c r="ET523" s="9">
        <v>0</v>
      </c>
      <c r="EU523" s="9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31">
        <f t="shared" ref="FC523:FC586" si="79">SUM(EM523:FB523)</f>
        <v>0</v>
      </c>
      <c r="FD523" s="32">
        <f t="shared" ref="FD523:FD586" si="80">SUM(AN523+BE523+BV523+CM523+DD523+DU523+EL523+FC523)</f>
        <v>0</v>
      </c>
    </row>
    <row r="524" spans="1:160" customFormat="1" ht="60" hidden="1" x14ac:dyDescent="0.25">
      <c r="A524" s="6" t="s">
        <v>593</v>
      </c>
      <c r="B524" s="6" t="s">
        <v>1156</v>
      </c>
      <c r="C524" s="6" t="s">
        <v>699</v>
      </c>
      <c r="D524" s="6" t="s">
        <v>693</v>
      </c>
      <c r="E524" s="6" t="s">
        <v>723</v>
      </c>
      <c r="F524" s="6">
        <v>70</v>
      </c>
      <c r="G524" s="19">
        <v>66</v>
      </c>
      <c r="H524" s="37"/>
      <c r="I524" s="8"/>
      <c r="J524" s="8"/>
      <c r="K524" s="8"/>
      <c r="L524" s="8"/>
      <c r="M524" s="8" t="s">
        <v>2025</v>
      </c>
      <c r="N524" s="8" t="s">
        <v>1986</v>
      </c>
      <c r="O524" s="8">
        <v>2408</v>
      </c>
      <c r="P524" s="8" t="s">
        <v>2051</v>
      </c>
      <c r="Q524" s="1" t="s">
        <v>713</v>
      </c>
      <c r="R524" s="1">
        <v>10.92</v>
      </c>
      <c r="S524" s="8">
        <v>4.83</v>
      </c>
      <c r="T524" s="10" t="s">
        <v>1705</v>
      </c>
      <c r="U524" s="10" t="s">
        <v>1706</v>
      </c>
      <c r="V524" s="8"/>
      <c r="W524" s="8"/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31">
        <f t="shared" si="73"/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31">
        <f t="shared" si="74"/>
        <v>0</v>
      </c>
      <c r="BF524" s="9">
        <v>0</v>
      </c>
      <c r="BG524" s="9">
        <v>0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9">
        <v>0</v>
      </c>
      <c r="BR524" s="9">
        <v>0</v>
      </c>
      <c r="BS524" s="9">
        <v>0</v>
      </c>
      <c r="BT524" s="9">
        <v>0</v>
      </c>
      <c r="BU524" s="9">
        <v>0</v>
      </c>
      <c r="BV524" s="31">
        <f t="shared" si="75"/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0</v>
      </c>
      <c r="CI524" s="9">
        <v>0</v>
      </c>
      <c r="CJ524" s="9">
        <v>0</v>
      </c>
      <c r="CK524" s="9">
        <v>0</v>
      </c>
      <c r="CL524" s="9">
        <v>0</v>
      </c>
      <c r="CM524" s="9">
        <f t="shared" ref="CM524:CM587" si="81">SUM(BW524:CL524)</f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31">
        <f t="shared" si="76"/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31">
        <f t="shared" si="77"/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0</v>
      </c>
      <c r="EH524" s="9">
        <v>0</v>
      </c>
      <c r="EI524" s="9">
        <v>0</v>
      </c>
      <c r="EJ524" s="9">
        <v>0</v>
      </c>
      <c r="EK524" s="9">
        <v>0</v>
      </c>
      <c r="EL524" s="9">
        <f t="shared" si="78"/>
        <v>0</v>
      </c>
      <c r="EM524" s="9">
        <v>0</v>
      </c>
      <c r="EN524" s="9">
        <v>0</v>
      </c>
      <c r="EO524" s="9">
        <v>0</v>
      </c>
      <c r="EP524" s="9">
        <v>0</v>
      </c>
      <c r="EQ524" s="9">
        <v>0</v>
      </c>
      <c r="ER524" s="9">
        <v>0</v>
      </c>
      <c r="ES524" s="9">
        <v>0</v>
      </c>
      <c r="ET524" s="9">
        <v>0</v>
      </c>
      <c r="EU524" s="9">
        <v>0</v>
      </c>
      <c r="EV524" s="9">
        <v>0</v>
      </c>
      <c r="EW524" s="9">
        <v>0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31">
        <f t="shared" si="79"/>
        <v>0</v>
      </c>
      <c r="FD524" s="32">
        <f t="shared" si="80"/>
        <v>0</v>
      </c>
    </row>
    <row r="525" spans="1:160" customFormat="1" ht="60" hidden="1" x14ac:dyDescent="0.25">
      <c r="A525" s="6" t="s">
        <v>593</v>
      </c>
      <c r="B525" s="6" t="s">
        <v>1157</v>
      </c>
      <c r="C525" s="6" t="s">
        <v>699</v>
      </c>
      <c r="D525" s="6" t="s">
        <v>693</v>
      </c>
      <c r="E525" s="6" t="s">
        <v>723</v>
      </c>
      <c r="F525" s="6">
        <v>70</v>
      </c>
      <c r="G525" s="19">
        <v>66</v>
      </c>
      <c r="H525" s="37"/>
      <c r="I525" s="8"/>
      <c r="J525" s="8"/>
      <c r="K525" s="8"/>
      <c r="L525" s="8"/>
      <c r="M525" s="8" t="s">
        <v>2025</v>
      </c>
      <c r="N525" s="8" t="s">
        <v>1986</v>
      </c>
      <c r="O525" s="8">
        <v>2408</v>
      </c>
      <c r="P525" s="8" t="s">
        <v>2051</v>
      </c>
      <c r="Q525" s="1" t="s">
        <v>714</v>
      </c>
      <c r="R525" s="1">
        <v>1</v>
      </c>
      <c r="S525" s="8">
        <v>0.8</v>
      </c>
      <c r="T525" s="10" t="s">
        <v>1706</v>
      </c>
      <c r="U525" s="10" t="s">
        <v>1707</v>
      </c>
      <c r="V525" s="8"/>
      <c r="W525" s="8"/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31">
        <f t="shared" si="73"/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31">
        <f t="shared" si="74"/>
        <v>0</v>
      </c>
      <c r="BF525" s="9">
        <v>0</v>
      </c>
      <c r="BG525" s="9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0</v>
      </c>
      <c r="BP525" s="9">
        <v>0</v>
      </c>
      <c r="BQ525" s="9">
        <v>0</v>
      </c>
      <c r="BR525" s="9">
        <v>0</v>
      </c>
      <c r="BS525" s="9">
        <v>0</v>
      </c>
      <c r="BT525" s="9">
        <v>0</v>
      </c>
      <c r="BU525" s="9">
        <v>0</v>
      </c>
      <c r="BV525" s="31">
        <f t="shared" si="75"/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9">
        <v>0</v>
      </c>
      <c r="CI525" s="9">
        <v>0</v>
      </c>
      <c r="CJ525" s="9">
        <v>0</v>
      </c>
      <c r="CK525" s="9">
        <v>0</v>
      </c>
      <c r="CL525" s="9">
        <v>0</v>
      </c>
      <c r="CM525" s="9">
        <f t="shared" si="81"/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31">
        <f t="shared" si="76"/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31">
        <f t="shared" si="77"/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0</v>
      </c>
      <c r="EE525" s="9">
        <v>0</v>
      </c>
      <c r="EF525" s="9">
        <v>0</v>
      </c>
      <c r="EG525" s="9">
        <v>0</v>
      </c>
      <c r="EH525" s="9">
        <v>0</v>
      </c>
      <c r="EI525" s="9">
        <v>0</v>
      </c>
      <c r="EJ525" s="9">
        <v>0</v>
      </c>
      <c r="EK525" s="9">
        <v>0</v>
      </c>
      <c r="EL525" s="9">
        <f t="shared" si="78"/>
        <v>0</v>
      </c>
      <c r="EM525" s="9">
        <v>0</v>
      </c>
      <c r="EN525" s="9">
        <v>0</v>
      </c>
      <c r="EO525" s="9">
        <v>0</v>
      </c>
      <c r="EP525" s="9">
        <v>0</v>
      </c>
      <c r="EQ525" s="9">
        <v>0</v>
      </c>
      <c r="ER525" s="9">
        <v>0</v>
      </c>
      <c r="ES525" s="9">
        <v>0</v>
      </c>
      <c r="ET525" s="9">
        <v>0</v>
      </c>
      <c r="EU525" s="9">
        <v>0</v>
      </c>
      <c r="EV525" s="9">
        <v>0</v>
      </c>
      <c r="EW525" s="9">
        <v>0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31">
        <f t="shared" si="79"/>
        <v>0</v>
      </c>
      <c r="FD525" s="32">
        <f t="shared" si="80"/>
        <v>0</v>
      </c>
    </row>
    <row r="526" spans="1:160" customFormat="1" ht="60" hidden="1" x14ac:dyDescent="0.25">
      <c r="A526" s="6" t="s">
        <v>593</v>
      </c>
      <c r="B526" s="6" t="s">
        <v>1156</v>
      </c>
      <c r="C526" s="6" t="s">
        <v>699</v>
      </c>
      <c r="D526" s="6" t="s">
        <v>693</v>
      </c>
      <c r="E526" s="6" t="s">
        <v>723</v>
      </c>
      <c r="F526" s="6">
        <v>70</v>
      </c>
      <c r="G526" s="19">
        <v>66</v>
      </c>
      <c r="H526" s="37"/>
      <c r="I526" s="8"/>
      <c r="J526" s="8"/>
      <c r="K526" s="8"/>
      <c r="L526" s="8"/>
      <c r="M526" s="8" t="s">
        <v>2025</v>
      </c>
      <c r="N526" s="8" t="s">
        <v>1986</v>
      </c>
      <c r="O526" s="8">
        <v>2408</v>
      </c>
      <c r="P526" s="8" t="s">
        <v>2051</v>
      </c>
      <c r="Q526" s="1" t="s">
        <v>715</v>
      </c>
      <c r="R526" s="1">
        <v>17.22</v>
      </c>
      <c r="S526" s="8">
        <v>6.98</v>
      </c>
      <c r="T526" s="10" t="s">
        <v>1707</v>
      </c>
      <c r="U526" s="10" t="s">
        <v>1708</v>
      </c>
      <c r="V526" s="8"/>
      <c r="W526" s="8"/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31">
        <f t="shared" si="73"/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31">
        <f t="shared" si="74"/>
        <v>0</v>
      </c>
      <c r="BF526" s="9">
        <v>0</v>
      </c>
      <c r="BG526" s="9">
        <v>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31">
        <f t="shared" si="75"/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f t="shared" si="81"/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31">
        <f t="shared" si="76"/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31">
        <f t="shared" si="77"/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0</v>
      </c>
      <c r="EK526" s="9">
        <v>0</v>
      </c>
      <c r="EL526" s="9">
        <f t="shared" si="78"/>
        <v>0</v>
      </c>
      <c r="EM526" s="9">
        <v>0</v>
      </c>
      <c r="EN526" s="9">
        <v>0</v>
      </c>
      <c r="EO526" s="9">
        <v>0</v>
      </c>
      <c r="EP526" s="9">
        <v>0</v>
      </c>
      <c r="EQ526" s="9">
        <v>0</v>
      </c>
      <c r="ER526" s="9">
        <v>0</v>
      </c>
      <c r="ES526" s="9">
        <v>0</v>
      </c>
      <c r="ET526" s="9">
        <v>0</v>
      </c>
      <c r="EU526" s="9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31">
        <f t="shared" si="79"/>
        <v>0</v>
      </c>
      <c r="FD526" s="32">
        <f t="shared" si="80"/>
        <v>0</v>
      </c>
    </row>
    <row r="527" spans="1:160" customFormat="1" ht="60" hidden="1" x14ac:dyDescent="0.25">
      <c r="A527" s="6" t="s">
        <v>593</v>
      </c>
      <c r="B527" s="6" t="s">
        <v>1157</v>
      </c>
      <c r="C527" s="6" t="s">
        <v>699</v>
      </c>
      <c r="D527" s="6" t="s">
        <v>693</v>
      </c>
      <c r="E527" s="6" t="s">
        <v>723</v>
      </c>
      <c r="F527" s="6">
        <v>70</v>
      </c>
      <c r="G527" s="19">
        <v>66</v>
      </c>
      <c r="H527" s="37"/>
      <c r="I527" s="8"/>
      <c r="J527" s="8"/>
      <c r="K527" s="8"/>
      <c r="L527" s="8"/>
      <c r="M527" s="8" t="s">
        <v>2025</v>
      </c>
      <c r="N527" s="8" t="s">
        <v>1985</v>
      </c>
      <c r="O527" s="8">
        <v>2409</v>
      </c>
      <c r="P527" s="8" t="s">
        <v>2051</v>
      </c>
      <c r="Q527" s="1" t="s">
        <v>716</v>
      </c>
      <c r="R527" s="1">
        <v>1</v>
      </c>
      <c r="S527" s="8">
        <v>0.5</v>
      </c>
      <c r="T527" s="10" t="s">
        <v>1708</v>
      </c>
      <c r="U527" s="10" t="s">
        <v>1709</v>
      </c>
      <c r="V527" s="8"/>
      <c r="W527" s="8"/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31">
        <f t="shared" si="73"/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31">
        <f t="shared" si="74"/>
        <v>0</v>
      </c>
      <c r="BF527" s="9">
        <v>0</v>
      </c>
      <c r="BG527" s="9">
        <v>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9">
        <v>0</v>
      </c>
      <c r="BR527" s="9">
        <v>0</v>
      </c>
      <c r="BS527" s="9">
        <v>0</v>
      </c>
      <c r="BT527" s="9">
        <v>0</v>
      </c>
      <c r="BU527" s="9">
        <v>0</v>
      </c>
      <c r="BV527" s="31">
        <f t="shared" si="75"/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0</v>
      </c>
      <c r="CL527" s="9">
        <v>0</v>
      </c>
      <c r="CM527" s="9">
        <f t="shared" si="81"/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31">
        <f t="shared" si="76"/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31">
        <f t="shared" si="77"/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9">
        <v>0</v>
      </c>
      <c r="EB527" s="9">
        <v>0</v>
      </c>
      <c r="EC527" s="9">
        <v>0</v>
      </c>
      <c r="ED527" s="9">
        <v>0</v>
      </c>
      <c r="EE527" s="9">
        <v>0</v>
      </c>
      <c r="EF527" s="9">
        <v>0</v>
      </c>
      <c r="EG527" s="9">
        <v>0</v>
      </c>
      <c r="EH527" s="9">
        <v>0</v>
      </c>
      <c r="EI527" s="9">
        <v>0</v>
      </c>
      <c r="EJ527" s="9">
        <v>0</v>
      </c>
      <c r="EK527" s="9">
        <v>0</v>
      </c>
      <c r="EL527" s="9">
        <f t="shared" si="78"/>
        <v>0</v>
      </c>
      <c r="EM527" s="9">
        <v>0</v>
      </c>
      <c r="EN527" s="9">
        <v>0</v>
      </c>
      <c r="EO527" s="9">
        <v>0</v>
      </c>
      <c r="EP527" s="9">
        <v>0</v>
      </c>
      <c r="EQ527" s="9">
        <v>0</v>
      </c>
      <c r="ER527" s="9">
        <v>0</v>
      </c>
      <c r="ES527" s="9">
        <v>0</v>
      </c>
      <c r="ET527" s="9">
        <v>0</v>
      </c>
      <c r="EU527" s="9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31">
        <f t="shared" si="79"/>
        <v>0</v>
      </c>
      <c r="FD527" s="32">
        <f t="shared" si="80"/>
        <v>0</v>
      </c>
    </row>
    <row r="528" spans="1:160" customFormat="1" ht="60" hidden="1" x14ac:dyDescent="0.25">
      <c r="A528" s="6" t="s">
        <v>593</v>
      </c>
      <c r="B528" s="6" t="s">
        <v>1156</v>
      </c>
      <c r="C528" s="6" t="s">
        <v>699</v>
      </c>
      <c r="D528" s="6" t="s">
        <v>693</v>
      </c>
      <c r="E528" s="6" t="s">
        <v>723</v>
      </c>
      <c r="F528" s="6">
        <v>70</v>
      </c>
      <c r="G528" s="19">
        <v>66</v>
      </c>
      <c r="H528" s="37"/>
      <c r="I528" s="8"/>
      <c r="J528" s="8"/>
      <c r="K528" s="8"/>
      <c r="L528" s="8"/>
      <c r="M528" s="8" t="s">
        <v>2025</v>
      </c>
      <c r="N528" s="8" t="s">
        <v>1986</v>
      </c>
      <c r="O528" s="8">
        <v>2408</v>
      </c>
      <c r="P528" s="8" t="s">
        <v>2051</v>
      </c>
      <c r="Q528" s="1" t="s">
        <v>717</v>
      </c>
      <c r="R528" s="1">
        <v>1</v>
      </c>
      <c r="S528" s="8">
        <v>0.33</v>
      </c>
      <c r="T528" s="10" t="s">
        <v>1709</v>
      </c>
      <c r="U528" s="10" t="s">
        <v>1710</v>
      </c>
      <c r="V528" s="8"/>
      <c r="W528" s="8"/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31">
        <f t="shared" si="73"/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31">
        <f t="shared" si="74"/>
        <v>0</v>
      </c>
      <c r="BF528" s="9">
        <v>0</v>
      </c>
      <c r="BG528" s="9">
        <v>0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v>0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31">
        <f t="shared" si="75"/>
        <v>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0</v>
      </c>
      <c r="CL528" s="9">
        <v>0</v>
      </c>
      <c r="CM528" s="9">
        <f t="shared" si="81"/>
        <v>0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0</v>
      </c>
      <c r="DD528" s="31">
        <f t="shared" si="76"/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</v>
      </c>
      <c r="DR528" s="9">
        <v>0</v>
      </c>
      <c r="DS528" s="9">
        <v>0</v>
      </c>
      <c r="DT528" s="9">
        <v>0</v>
      </c>
      <c r="DU528" s="31">
        <f t="shared" si="77"/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0</v>
      </c>
      <c r="EG528" s="9">
        <v>0</v>
      </c>
      <c r="EH528" s="9">
        <v>0</v>
      </c>
      <c r="EI528" s="9">
        <v>0</v>
      </c>
      <c r="EJ528" s="9">
        <v>0</v>
      </c>
      <c r="EK528" s="9">
        <v>0</v>
      </c>
      <c r="EL528" s="9">
        <f t="shared" si="78"/>
        <v>0</v>
      </c>
      <c r="EM528" s="9">
        <v>0</v>
      </c>
      <c r="EN528" s="9">
        <v>0</v>
      </c>
      <c r="EO528" s="9">
        <v>0</v>
      </c>
      <c r="EP528" s="9">
        <v>0</v>
      </c>
      <c r="EQ528" s="9">
        <v>0</v>
      </c>
      <c r="ER528" s="9">
        <v>0</v>
      </c>
      <c r="ES528" s="9">
        <v>0</v>
      </c>
      <c r="ET528" s="9">
        <v>0</v>
      </c>
      <c r="EU528" s="9">
        <v>0</v>
      </c>
      <c r="EV528" s="9">
        <v>0</v>
      </c>
      <c r="EW528" s="9">
        <v>0</v>
      </c>
      <c r="EX528" s="9">
        <v>0</v>
      </c>
      <c r="EY528" s="9">
        <v>0</v>
      </c>
      <c r="EZ528" s="9">
        <v>0</v>
      </c>
      <c r="FA528" s="9">
        <v>0</v>
      </c>
      <c r="FB528" s="9">
        <v>0</v>
      </c>
      <c r="FC528" s="31">
        <f t="shared" si="79"/>
        <v>0</v>
      </c>
      <c r="FD528" s="32">
        <f t="shared" si="80"/>
        <v>0</v>
      </c>
    </row>
    <row r="529" spans="1:160" customFormat="1" ht="60" hidden="1" x14ac:dyDescent="0.25">
      <c r="A529" s="6" t="s">
        <v>593</v>
      </c>
      <c r="B529" s="6" t="s">
        <v>1154</v>
      </c>
      <c r="C529" s="6" t="s">
        <v>699</v>
      </c>
      <c r="D529" s="6" t="s">
        <v>693</v>
      </c>
      <c r="E529" s="6" t="s">
        <v>723</v>
      </c>
      <c r="F529" s="6">
        <v>70</v>
      </c>
      <c r="G529" s="19">
        <v>40</v>
      </c>
      <c r="H529" s="37"/>
      <c r="I529" s="8"/>
      <c r="J529" s="8"/>
      <c r="K529" s="8"/>
      <c r="L529" s="8"/>
      <c r="M529" s="8" t="s">
        <v>2025</v>
      </c>
      <c r="N529" s="8" t="s">
        <v>1986</v>
      </c>
      <c r="O529" s="8">
        <v>2408</v>
      </c>
      <c r="P529" s="8" t="s">
        <v>2051</v>
      </c>
      <c r="Q529" s="1" t="s">
        <v>718</v>
      </c>
      <c r="R529" s="1">
        <v>1</v>
      </c>
      <c r="S529" s="8" t="s">
        <v>1939</v>
      </c>
      <c r="T529" s="10" t="s">
        <v>1710</v>
      </c>
      <c r="U529" s="10" t="s">
        <v>1711</v>
      </c>
      <c r="V529" s="8"/>
      <c r="W529" s="8"/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31">
        <f t="shared" si="73"/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0</v>
      </c>
      <c r="BD529" s="9">
        <v>0</v>
      </c>
      <c r="BE529" s="31">
        <f t="shared" si="74"/>
        <v>0</v>
      </c>
      <c r="BF529" s="9">
        <v>0</v>
      </c>
      <c r="BG529" s="9">
        <v>0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0</v>
      </c>
      <c r="BT529" s="9">
        <v>0</v>
      </c>
      <c r="BU529" s="9">
        <v>0</v>
      </c>
      <c r="BV529" s="31">
        <f t="shared" si="75"/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0</v>
      </c>
      <c r="CL529" s="9">
        <v>0</v>
      </c>
      <c r="CM529" s="9">
        <f t="shared" si="81"/>
        <v>0</v>
      </c>
      <c r="CN529" s="9">
        <v>0</v>
      </c>
      <c r="CO529" s="9">
        <v>0</v>
      </c>
      <c r="CP529" s="9">
        <v>0</v>
      </c>
      <c r="CQ529" s="9">
        <v>0</v>
      </c>
      <c r="CR529" s="9">
        <v>0</v>
      </c>
      <c r="CS529" s="9">
        <v>0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0</v>
      </c>
      <c r="DC529" s="9">
        <v>0</v>
      </c>
      <c r="DD529" s="31">
        <f t="shared" si="76"/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0</v>
      </c>
      <c r="DT529" s="9">
        <v>0</v>
      </c>
      <c r="DU529" s="31">
        <f t="shared" si="77"/>
        <v>0</v>
      </c>
      <c r="DV529" s="9">
        <v>0</v>
      </c>
      <c r="DW529" s="9">
        <v>0</v>
      </c>
      <c r="DX529" s="9">
        <v>0</v>
      </c>
      <c r="DY529" s="9">
        <v>0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0</v>
      </c>
      <c r="EG529" s="9">
        <v>0</v>
      </c>
      <c r="EH529" s="9">
        <v>0</v>
      </c>
      <c r="EI529" s="9">
        <v>0</v>
      </c>
      <c r="EJ529" s="9">
        <v>0</v>
      </c>
      <c r="EK529" s="9">
        <v>0</v>
      </c>
      <c r="EL529" s="9">
        <f t="shared" si="78"/>
        <v>0</v>
      </c>
      <c r="EM529" s="9">
        <v>0</v>
      </c>
      <c r="EN529" s="9">
        <v>0</v>
      </c>
      <c r="EO529" s="9">
        <v>0</v>
      </c>
      <c r="EP529" s="9">
        <v>0</v>
      </c>
      <c r="EQ529" s="9">
        <v>0</v>
      </c>
      <c r="ER529" s="9">
        <v>0</v>
      </c>
      <c r="ES529" s="9">
        <v>0</v>
      </c>
      <c r="ET529" s="9">
        <v>0</v>
      </c>
      <c r="EU529" s="9">
        <v>0</v>
      </c>
      <c r="EV529" s="9">
        <v>0</v>
      </c>
      <c r="EW529" s="9">
        <v>0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31">
        <f t="shared" si="79"/>
        <v>0</v>
      </c>
      <c r="FD529" s="32">
        <f t="shared" si="80"/>
        <v>0</v>
      </c>
    </row>
    <row r="530" spans="1:160" customFormat="1" ht="60" hidden="1" x14ac:dyDescent="0.25">
      <c r="A530" s="6" t="s">
        <v>593</v>
      </c>
      <c r="B530" s="6" t="s">
        <v>1156</v>
      </c>
      <c r="C530" s="6" t="s">
        <v>699</v>
      </c>
      <c r="D530" s="6" t="s">
        <v>693</v>
      </c>
      <c r="E530" s="6" t="s">
        <v>723</v>
      </c>
      <c r="F530" s="6">
        <v>70</v>
      </c>
      <c r="G530" s="19">
        <v>66</v>
      </c>
      <c r="H530" s="37"/>
      <c r="I530" s="8"/>
      <c r="J530" s="8"/>
      <c r="K530" s="8"/>
      <c r="L530" s="8"/>
      <c r="M530" s="8" t="s">
        <v>2025</v>
      </c>
      <c r="N530" s="8" t="s">
        <v>1986</v>
      </c>
      <c r="O530" s="8">
        <v>2408</v>
      </c>
      <c r="P530" s="8" t="s">
        <v>2051</v>
      </c>
      <c r="Q530" s="1" t="s">
        <v>719</v>
      </c>
      <c r="R530" s="1">
        <v>3</v>
      </c>
      <c r="S530" s="8">
        <v>1</v>
      </c>
      <c r="T530" s="10" t="s">
        <v>1711</v>
      </c>
      <c r="U530" s="10" t="s">
        <v>1712</v>
      </c>
      <c r="V530" s="8"/>
      <c r="W530" s="8"/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31">
        <f t="shared" si="73"/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31">
        <f t="shared" si="74"/>
        <v>0</v>
      </c>
      <c r="BF530" s="9">
        <v>0</v>
      </c>
      <c r="BG530" s="9">
        <v>0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v>0</v>
      </c>
      <c r="BO530" s="9">
        <v>0</v>
      </c>
      <c r="BP530" s="9">
        <v>0</v>
      </c>
      <c r="BQ530" s="9">
        <v>0</v>
      </c>
      <c r="BR530" s="9">
        <v>0</v>
      </c>
      <c r="BS530" s="9">
        <v>0</v>
      </c>
      <c r="BT530" s="9">
        <v>0</v>
      </c>
      <c r="BU530" s="9">
        <v>0</v>
      </c>
      <c r="BV530" s="31">
        <f t="shared" si="75"/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0</v>
      </c>
      <c r="CM530" s="9">
        <f t="shared" si="81"/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0</v>
      </c>
      <c r="DC530" s="9">
        <v>0</v>
      </c>
      <c r="DD530" s="31">
        <f t="shared" si="76"/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31">
        <f t="shared" si="77"/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0</v>
      </c>
      <c r="EG530" s="9">
        <v>0</v>
      </c>
      <c r="EH530" s="9">
        <v>0</v>
      </c>
      <c r="EI530" s="9">
        <v>0</v>
      </c>
      <c r="EJ530" s="9">
        <v>0</v>
      </c>
      <c r="EK530" s="9">
        <v>0</v>
      </c>
      <c r="EL530" s="9">
        <f t="shared" si="78"/>
        <v>0</v>
      </c>
      <c r="EM530" s="9">
        <v>0</v>
      </c>
      <c r="EN530" s="9">
        <v>0</v>
      </c>
      <c r="EO530" s="9">
        <v>0</v>
      </c>
      <c r="EP530" s="9">
        <v>0</v>
      </c>
      <c r="EQ530" s="9">
        <v>0</v>
      </c>
      <c r="ER530" s="9">
        <v>0</v>
      </c>
      <c r="ES530" s="9">
        <v>0</v>
      </c>
      <c r="ET530" s="9">
        <v>0</v>
      </c>
      <c r="EU530" s="9">
        <v>0</v>
      </c>
      <c r="EV530" s="9">
        <v>0</v>
      </c>
      <c r="EW530" s="9">
        <v>0</v>
      </c>
      <c r="EX530" s="9">
        <v>0</v>
      </c>
      <c r="EY530" s="9">
        <v>0</v>
      </c>
      <c r="EZ530" s="9">
        <v>0</v>
      </c>
      <c r="FA530" s="9">
        <v>0</v>
      </c>
      <c r="FB530" s="9">
        <v>0</v>
      </c>
      <c r="FC530" s="31">
        <f t="shared" si="79"/>
        <v>0</v>
      </c>
      <c r="FD530" s="32">
        <f t="shared" si="80"/>
        <v>0</v>
      </c>
    </row>
    <row r="531" spans="1:160" customFormat="1" ht="60" hidden="1" x14ac:dyDescent="0.25">
      <c r="A531" s="6" t="s">
        <v>593</v>
      </c>
      <c r="B531" s="6" t="s">
        <v>1154</v>
      </c>
      <c r="C531" s="6" t="s">
        <v>699</v>
      </c>
      <c r="D531" s="6" t="s">
        <v>693</v>
      </c>
      <c r="E531" s="6" t="s">
        <v>720</v>
      </c>
      <c r="F531" s="6">
        <v>42</v>
      </c>
      <c r="G531" s="19">
        <v>42</v>
      </c>
      <c r="H531" s="37"/>
      <c r="I531" s="8"/>
      <c r="J531" s="8"/>
      <c r="K531" s="8"/>
      <c r="L531" s="8"/>
      <c r="M531" s="8" t="s">
        <v>2025</v>
      </c>
      <c r="N531" s="8" t="s">
        <v>1985</v>
      </c>
      <c r="O531" s="8">
        <v>2409</v>
      </c>
      <c r="P531" s="8" t="s">
        <v>2051</v>
      </c>
      <c r="Q531" s="1" t="s">
        <v>721</v>
      </c>
      <c r="R531" s="1">
        <v>1</v>
      </c>
      <c r="S531" s="8">
        <v>0.25</v>
      </c>
      <c r="T531" s="10" t="s">
        <v>1712</v>
      </c>
      <c r="U531" s="10" t="s">
        <v>1713</v>
      </c>
      <c r="V531" s="8"/>
      <c r="W531" s="8"/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31">
        <f t="shared" si="73"/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31">
        <f t="shared" si="74"/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31">
        <f t="shared" si="75"/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f t="shared" si="81"/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31">
        <f t="shared" si="76"/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31">
        <f t="shared" si="77"/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f t="shared" si="78"/>
        <v>0</v>
      </c>
      <c r="EM531" s="9">
        <v>0</v>
      </c>
      <c r="EN531" s="9">
        <v>0</v>
      </c>
      <c r="EO531" s="9">
        <v>0</v>
      </c>
      <c r="EP531" s="9">
        <v>0</v>
      </c>
      <c r="EQ531" s="9">
        <v>0</v>
      </c>
      <c r="ER531" s="9">
        <v>0</v>
      </c>
      <c r="ES531" s="9">
        <v>0</v>
      </c>
      <c r="ET531" s="9">
        <v>0</v>
      </c>
      <c r="EU531" s="9">
        <v>0</v>
      </c>
      <c r="EV531" s="9">
        <v>0</v>
      </c>
      <c r="EW531" s="9">
        <v>0</v>
      </c>
      <c r="EX531" s="9">
        <v>0</v>
      </c>
      <c r="EY531" s="9">
        <v>0</v>
      </c>
      <c r="EZ531" s="9">
        <v>0</v>
      </c>
      <c r="FA531" s="9">
        <v>0</v>
      </c>
      <c r="FB531" s="9">
        <v>0</v>
      </c>
      <c r="FC531" s="31">
        <f t="shared" si="79"/>
        <v>0</v>
      </c>
      <c r="FD531" s="32">
        <f t="shared" si="80"/>
        <v>0</v>
      </c>
    </row>
    <row r="532" spans="1:160" customFormat="1" ht="60" hidden="1" x14ac:dyDescent="0.25">
      <c r="A532" s="6" t="s">
        <v>593</v>
      </c>
      <c r="B532" s="6" t="s">
        <v>1154</v>
      </c>
      <c r="C532" s="6" t="s">
        <v>699</v>
      </c>
      <c r="D532" s="6" t="s">
        <v>693</v>
      </c>
      <c r="E532" s="6" t="s">
        <v>720</v>
      </c>
      <c r="F532" s="6">
        <v>42</v>
      </c>
      <c r="G532" s="19">
        <v>42</v>
      </c>
      <c r="H532" s="37"/>
      <c r="I532" s="8"/>
      <c r="J532" s="8"/>
      <c r="K532" s="8"/>
      <c r="L532" s="8"/>
      <c r="M532" s="8" t="s">
        <v>2025</v>
      </c>
      <c r="N532" s="8" t="s">
        <v>1985</v>
      </c>
      <c r="O532" s="8">
        <v>2409</v>
      </c>
      <c r="P532" s="8" t="s">
        <v>2051</v>
      </c>
      <c r="Q532" s="1" t="s">
        <v>722</v>
      </c>
      <c r="R532" s="1">
        <v>40000</v>
      </c>
      <c r="S532" s="8">
        <v>10000</v>
      </c>
      <c r="T532" s="10" t="s">
        <v>1713</v>
      </c>
      <c r="U532" s="10" t="s">
        <v>1714</v>
      </c>
      <c r="V532" s="8"/>
      <c r="W532" s="8"/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31">
        <f t="shared" si="73"/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31">
        <f t="shared" si="74"/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31">
        <f t="shared" si="75"/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f t="shared" si="81"/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31">
        <f t="shared" si="76"/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31">
        <f t="shared" si="77"/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9">
        <v>0</v>
      </c>
      <c r="EB532" s="9">
        <v>0</v>
      </c>
      <c r="EC532" s="9">
        <v>0</v>
      </c>
      <c r="ED532" s="9">
        <v>0</v>
      </c>
      <c r="EE532" s="9">
        <v>0</v>
      </c>
      <c r="EF532" s="9">
        <v>0</v>
      </c>
      <c r="EG532" s="9">
        <v>0</v>
      </c>
      <c r="EH532" s="9">
        <v>0</v>
      </c>
      <c r="EI532" s="9">
        <v>0</v>
      </c>
      <c r="EJ532" s="9">
        <v>0</v>
      </c>
      <c r="EK532" s="9">
        <v>0</v>
      </c>
      <c r="EL532" s="9">
        <f t="shared" si="78"/>
        <v>0</v>
      </c>
      <c r="EM532" s="9">
        <v>0</v>
      </c>
      <c r="EN532" s="9">
        <v>0</v>
      </c>
      <c r="EO532" s="9">
        <v>0</v>
      </c>
      <c r="EP532" s="9">
        <v>0</v>
      </c>
      <c r="EQ532" s="9">
        <v>0</v>
      </c>
      <c r="ER532" s="9">
        <v>0</v>
      </c>
      <c r="ES532" s="9">
        <v>0</v>
      </c>
      <c r="ET532" s="9">
        <v>0</v>
      </c>
      <c r="EU532" s="9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31">
        <f t="shared" si="79"/>
        <v>0</v>
      </c>
      <c r="FD532" s="32">
        <f t="shared" si="80"/>
        <v>0</v>
      </c>
    </row>
    <row r="533" spans="1:160" customFormat="1" ht="60" hidden="1" x14ac:dyDescent="0.25">
      <c r="A533" s="6" t="s">
        <v>593</v>
      </c>
      <c r="B533" s="6" t="s">
        <v>1154</v>
      </c>
      <c r="C533" s="6" t="s">
        <v>699</v>
      </c>
      <c r="D533" s="6" t="s">
        <v>693</v>
      </c>
      <c r="E533" s="6" t="s">
        <v>720</v>
      </c>
      <c r="F533" s="6">
        <v>42</v>
      </c>
      <c r="G533" s="19">
        <v>42</v>
      </c>
      <c r="H533" s="37"/>
      <c r="I533" s="8"/>
      <c r="J533" s="8"/>
      <c r="K533" s="8"/>
      <c r="L533" s="8"/>
      <c r="M533" s="8" t="s">
        <v>2025</v>
      </c>
      <c r="N533" s="8" t="s">
        <v>1985</v>
      </c>
      <c r="O533" s="8">
        <v>2409</v>
      </c>
      <c r="P533" s="8" t="s">
        <v>2051</v>
      </c>
      <c r="Q533" s="1" t="s">
        <v>724</v>
      </c>
      <c r="R533" s="1">
        <v>4</v>
      </c>
      <c r="S533" s="8">
        <v>1</v>
      </c>
      <c r="T533" s="10" t="s">
        <v>1714</v>
      </c>
      <c r="U533" s="10" t="s">
        <v>1715</v>
      </c>
      <c r="V533" s="8"/>
      <c r="W533" s="8"/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31">
        <f t="shared" si="73"/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31">
        <f t="shared" si="74"/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0</v>
      </c>
      <c r="BM533" s="9">
        <v>0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31">
        <f t="shared" si="75"/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f t="shared" si="81"/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31">
        <f t="shared" si="76"/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31">
        <f t="shared" si="77"/>
        <v>0</v>
      </c>
      <c r="DV533" s="9">
        <v>0</v>
      </c>
      <c r="DW533" s="9">
        <v>0</v>
      </c>
      <c r="DX533" s="9">
        <v>0</v>
      </c>
      <c r="DY533" s="9">
        <v>0</v>
      </c>
      <c r="DZ533" s="9">
        <v>0</v>
      </c>
      <c r="EA533" s="9">
        <v>0</v>
      </c>
      <c r="EB533" s="9">
        <v>0</v>
      </c>
      <c r="EC533" s="9">
        <v>0</v>
      </c>
      <c r="ED533" s="9">
        <v>0</v>
      </c>
      <c r="EE533" s="9">
        <v>0</v>
      </c>
      <c r="EF533" s="9">
        <v>0</v>
      </c>
      <c r="EG533" s="9">
        <v>0</v>
      </c>
      <c r="EH533" s="9">
        <v>0</v>
      </c>
      <c r="EI533" s="9">
        <v>0</v>
      </c>
      <c r="EJ533" s="9">
        <v>0</v>
      </c>
      <c r="EK533" s="9">
        <v>0</v>
      </c>
      <c r="EL533" s="9">
        <f t="shared" si="78"/>
        <v>0</v>
      </c>
      <c r="EM533" s="9">
        <v>0</v>
      </c>
      <c r="EN533" s="9">
        <v>0</v>
      </c>
      <c r="EO533" s="9">
        <v>0</v>
      </c>
      <c r="EP533" s="9">
        <v>0</v>
      </c>
      <c r="EQ533" s="9">
        <v>0</v>
      </c>
      <c r="ER533" s="9">
        <v>0</v>
      </c>
      <c r="ES533" s="9">
        <v>0</v>
      </c>
      <c r="ET533" s="9">
        <v>0</v>
      </c>
      <c r="EU533" s="9">
        <v>0</v>
      </c>
      <c r="EV533" s="9">
        <v>0</v>
      </c>
      <c r="EW533" s="9">
        <v>0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31">
        <f t="shared" si="79"/>
        <v>0</v>
      </c>
      <c r="FD533" s="32">
        <f t="shared" si="80"/>
        <v>0</v>
      </c>
    </row>
    <row r="534" spans="1:160" customFormat="1" ht="60" hidden="1" x14ac:dyDescent="0.25">
      <c r="A534" s="6" t="s">
        <v>593</v>
      </c>
      <c r="B534" s="6" t="s">
        <v>1154</v>
      </c>
      <c r="C534" s="6" t="s">
        <v>699</v>
      </c>
      <c r="D534" s="6" t="s">
        <v>693</v>
      </c>
      <c r="E534" s="6" t="s">
        <v>720</v>
      </c>
      <c r="F534" s="6">
        <v>42</v>
      </c>
      <c r="G534" s="19">
        <v>42</v>
      </c>
      <c r="H534" s="37"/>
      <c r="I534" s="8"/>
      <c r="J534" s="8"/>
      <c r="K534" s="8"/>
      <c r="L534" s="8"/>
      <c r="M534" s="8" t="s">
        <v>2025</v>
      </c>
      <c r="N534" s="8" t="s">
        <v>1985</v>
      </c>
      <c r="O534" s="8">
        <v>2409</v>
      </c>
      <c r="P534" s="8" t="s">
        <v>2051</v>
      </c>
      <c r="Q534" s="1" t="s">
        <v>725</v>
      </c>
      <c r="R534" s="1">
        <v>2</v>
      </c>
      <c r="S534" s="8">
        <v>1</v>
      </c>
      <c r="T534" s="10" t="s">
        <v>1715</v>
      </c>
      <c r="U534" s="10" t="s">
        <v>1716</v>
      </c>
      <c r="V534" s="8"/>
      <c r="W534" s="8"/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31">
        <f t="shared" si="73"/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31">
        <f t="shared" si="74"/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31">
        <f t="shared" si="75"/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v>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0</v>
      </c>
      <c r="CL534" s="9">
        <v>0</v>
      </c>
      <c r="CM534" s="9">
        <f t="shared" si="81"/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31">
        <f t="shared" si="76"/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</v>
      </c>
      <c r="DR534" s="9">
        <v>0</v>
      </c>
      <c r="DS534" s="9">
        <v>0</v>
      </c>
      <c r="DT534" s="9">
        <v>0</v>
      </c>
      <c r="DU534" s="31">
        <f t="shared" si="77"/>
        <v>0</v>
      </c>
      <c r="DV534" s="9">
        <v>0</v>
      </c>
      <c r="DW534" s="9">
        <v>0</v>
      </c>
      <c r="DX534" s="9">
        <v>0</v>
      </c>
      <c r="DY534" s="9">
        <v>0</v>
      </c>
      <c r="DZ534" s="9">
        <v>0</v>
      </c>
      <c r="EA534" s="9">
        <v>0</v>
      </c>
      <c r="EB534" s="9">
        <v>0</v>
      </c>
      <c r="EC534" s="9">
        <v>0</v>
      </c>
      <c r="ED534" s="9">
        <v>0</v>
      </c>
      <c r="EE534" s="9">
        <v>0</v>
      </c>
      <c r="EF534" s="9">
        <v>0</v>
      </c>
      <c r="EG534" s="9">
        <v>0</v>
      </c>
      <c r="EH534" s="9">
        <v>0</v>
      </c>
      <c r="EI534" s="9">
        <v>0</v>
      </c>
      <c r="EJ534" s="9">
        <v>0</v>
      </c>
      <c r="EK534" s="9">
        <v>0</v>
      </c>
      <c r="EL534" s="9">
        <f t="shared" si="78"/>
        <v>0</v>
      </c>
      <c r="EM534" s="9">
        <v>0</v>
      </c>
      <c r="EN534" s="9">
        <v>0</v>
      </c>
      <c r="EO534" s="9">
        <v>0</v>
      </c>
      <c r="EP534" s="9">
        <v>0</v>
      </c>
      <c r="EQ534" s="9">
        <v>0</v>
      </c>
      <c r="ER534" s="9">
        <v>0</v>
      </c>
      <c r="ES534" s="9">
        <v>0</v>
      </c>
      <c r="ET534" s="9">
        <v>0</v>
      </c>
      <c r="EU534" s="9">
        <v>0</v>
      </c>
      <c r="EV534" s="9">
        <v>0</v>
      </c>
      <c r="EW534" s="9">
        <v>0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31">
        <f t="shared" si="79"/>
        <v>0</v>
      </c>
      <c r="FD534" s="32">
        <f t="shared" si="80"/>
        <v>0</v>
      </c>
    </row>
    <row r="535" spans="1:160" customFormat="1" ht="60" hidden="1" x14ac:dyDescent="0.25">
      <c r="A535" s="6" t="s">
        <v>593</v>
      </c>
      <c r="B535" s="6" t="s">
        <v>1154</v>
      </c>
      <c r="C535" s="6" t="s">
        <v>699</v>
      </c>
      <c r="D535" s="6" t="s">
        <v>693</v>
      </c>
      <c r="E535" s="6" t="s">
        <v>726</v>
      </c>
      <c r="F535" s="6">
        <v>180</v>
      </c>
      <c r="G535" s="19">
        <v>180</v>
      </c>
      <c r="H535" s="37"/>
      <c r="I535" s="8"/>
      <c r="J535" s="8"/>
      <c r="K535" s="8"/>
      <c r="L535" s="8"/>
      <c r="M535" s="8" t="s">
        <v>2025</v>
      </c>
      <c r="N535" s="8" t="s">
        <v>1985</v>
      </c>
      <c r="O535" s="8">
        <v>2409</v>
      </c>
      <c r="P535" s="8" t="s">
        <v>2051</v>
      </c>
      <c r="Q535" s="1" t="s">
        <v>727</v>
      </c>
      <c r="R535" s="1">
        <v>140000</v>
      </c>
      <c r="S535" s="8">
        <v>42500</v>
      </c>
      <c r="T535" s="10" t="s">
        <v>1716</v>
      </c>
      <c r="U535" s="10" t="s">
        <v>1717</v>
      </c>
      <c r="V535" s="8"/>
      <c r="W535" s="8"/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31">
        <f t="shared" si="73"/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  <c r="BD535" s="9">
        <v>0</v>
      </c>
      <c r="BE535" s="31">
        <f t="shared" si="74"/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0</v>
      </c>
      <c r="BT535" s="9">
        <v>0</v>
      </c>
      <c r="BU535" s="9">
        <v>0</v>
      </c>
      <c r="BV535" s="31">
        <f t="shared" si="75"/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f t="shared" si="81"/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31">
        <f t="shared" si="76"/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31">
        <f t="shared" si="77"/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9">
        <v>0</v>
      </c>
      <c r="EB535" s="9">
        <v>0</v>
      </c>
      <c r="EC535" s="9">
        <v>0</v>
      </c>
      <c r="ED535" s="9">
        <v>0</v>
      </c>
      <c r="EE535" s="9">
        <v>0</v>
      </c>
      <c r="EF535" s="9">
        <v>0</v>
      </c>
      <c r="EG535" s="9">
        <v>0</v>
      </c>
      <c r="EH535" s="9">
        <v>0</v>
      </c>
      <c r="EI535" s="9">
        <v>0</v>
      </c>
      <c r="EJ535" s="9">
        <v>0</v>
      </c>
      <c r="EK535" s="9">
        <v>0</v>
      </c>
      <c r="EL535" s="9">
        <f t="shared" si="78"/>
        <v>0</v>
      </c>
      <c r="EM535" s="9">
        <v>0</v>
      </c>
      <c r="EN535" s="9">
        <v>0</v>
      </c>
      <c r="EO535" s="9">
        <v>0</v>
      </c>
      <c r="EP535" s="9">
        <v>0</v>
      </c>
      <c r="EQ535" s="9">
        <v>0</v>
      </c>
      <c r="ER535" s="9">
        <v>0</v>
      </c>
      <c r="ES535" s="9">
        <v>0</v>
      </c>
      <c r="ET535" s="9">
        <v>0</v>
      </c>
      <c r="EU535" s="9">
        <v>0</v>
      </c>
      <c r="EV535" s="9">
        <v>0</v>
      </c>
      <c r="EW535" s="9">
        <v>0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31">
        <f t="shared" si="79"/>
        <v>0</v>
      </c>
      <c r="FD535" s="32">
        <f t="shared" si="80"/>
        <v>0</v>
      </c>
    </row>
    <row r="536" spans="1:160" customFormat="1" ht="60" hidden="1" x14ac:dyDescent="0.25">
      <c r="A536" s="6" t="s">
        <v>593</v>
      </c>
      <c r="B536" s="6" t="s">
        <v>1154</v>
      </c>
      <c r="C536" s="6" t="s">
        <v>699</v>
      </c>
      <c r="D536" s="6" t="s">
        <v>693</v>
      </c>
      <c r="E536" s="6" t="s">
        <v>726</v>
      </c>
      <c r="F536" s="6">
        <v>180</v>
      </c>
      <c r="G536" s="19">
        <v>180</v>
      </c>
      <c r="H536" s="37"/>
      <c r="I536" s="8"/>
      <c r="J536" s="8"/>
      <c r="K536" s="8"/>
      <c r="L536" s="8"/>
      <c r="M536" s="8" t="s">
        <v>2025</v>
      </c>
      <c r="N536" s="8" t="s">
        <v>1985</v>
      </c>
      <c r="O536" s="8">
        <v>2409</v>
      </c>
      <c r="P536" s="8" t="s">
        <v>2051</v>
      </c>
      <c r="Q536" s="1" t="s">
        <v>728</v>
      </c>
      <c r="R536" s="1">
        <v>2300</v>
      </c>
      <c r="S536" s="8">
        <v>650</v>
      </c>
      <c r="T536" s="10" t="s">
        <v>1717</v>
      </c>
      <c r="U536" s="10" t="s">
        <v>1718</v>
      </c>
      <c r="V536" s="8"/>
      <c r="W536" s="8"/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31">
        <f t="shared" si="73"/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31">
        <f t="shared" si="74"/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31">
        <f t="shared" si="75"/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f t="shared" si="81"/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31">
        <f t="shared" si="76"/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31">
        <f t="shared" si="77"/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0</v>
      </c>
      <c r="EG536" s="9">
        <v>0</v>
      </c>
      <c r="EH536" s="9">
        <v>0</v>
      </c>
      <c r="EI536" s="9">
        <v>0</v>
      </c>
      <c r="EJ536" s="9">
        <v>0</v>
      </c>
      <c r="EK536" s="9">
        <v>0</v>
      </c>
      <c r="EL536" s="9">
        <f t="shared" si="78"/>
        <v>0</v>
      </c>
      <c r="EM536" s="9">
        <v>0</v>
      </c>
      <c r="EN536" s="9">
        <v>0</v>
      </c>
      <c r="EO536" s="9">
        <v>0</v>
      </c>
      <c r="EP536" s="9">
        <v>0</v>
      </c>
      <c r="EQ536" s="9">
        <v>0</v>
      </c>
      <c r="ER536" s="9">
        <v>0</v>
      </c>
      <c r="ES536" s="9">
        <v>0</v>
      </c>
      <c r="ET536" s="9">
        <v>0</v>
      </c>
      <c r="EU536" s="9">
        <v>0</v>
      </c>
      <c r="EV536" s="9">
        <v>0</v>
      </c>
      <c r="EW536" s="9">
        <v>0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31">
        <f t="shared" si="79"/>
        <v>0</v>
      </c>
      <c r="FD536" s="32">
        <f t="shared" si="80"/>
        <v>0</v>
      </c>
    </row>
    <row r="537" spans="1:160" customFormat="1" ht="60" hidden="1" x14ac:dyDescent="0.25">
      <c r="A537" s="6" t="s">
        <v>593</v>
      </c>
      <c r="B537" s="6" t="s">
        <v>1154</v>
      </c>
      <c r="C537" s="6" t="s">
        <v>699</v>
      </c>
      <c r="D537" s="6" t="s">
        <v>693</v>
      </c>
      <c r="E537" s="6" t="s">
        <v>726</v>
      </c>
      <c r="F537" s="6">
        <v>180</v>
      </c>
      <c r="G537" s="19">
        <v>180</v>
      </c>
      <c r="H537" s="37"/>
      <c r="I537" s="8"/>
      <c r="J537" s="8"/>
      <c r="K537" s="8"/>
      <c r="L537" s="8"/>
      <c r="M537" s="8" t="s">
        <v>2025</v>
      </c>
      <c r="N537" s="8" t="s">
        <v>1985</v>
      </c>
      <c r="O537" s="8">
        <v>2409</v>
      </c>
      <c r="P537" s="8" t="s">
        <v>2051</v>
      </c>
      <c r="Q537" s="1" t="s">
        <v>729</v>
      </c>
      <c r="R537" s="1">
        <v>1</v>
      </c>
      <c r="S537" s="8">
        <v>1</v>
      </c>
      <c r="T537" s="10" t="s">
        <v>1718</v>
      </c>
      <c r="U537" s="10" t="s">
        <v>1719</v>
      </c>
      <c r="V537" s="8"/>
      <c r="W537" s="8"/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31">
        <f t="shared" si="73"/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0</v>
      </c>
      <c r="BD537" s="9">
        <v>0</v>
      </c>
      <c r="BE537" s="31">
        <f t="shared" si="74"/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31">
        <f t="shared" si="75"/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f t="shared" si="81"/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31">
        <f t="shared" si="76"/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31">
        <f t="shared" si="77"/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0</v>
      </c>
      <c r="EF537" s="9">
        <v>0</v>
      </c>
      <c r="EG537" s="9">
        <v>0</v>
      </c>
      <c r="EH537" s="9">
        <v>0</v>
      </c>
      <c r="EI537" s="9">
        <v>0</v>
      </c>
      <c r="EJ537" s="9">
        <v>0</v>
      </c>
      <c r="EK537" s="9">
        <v>0</v>
      </c>
      <c r="EL537" s="9">
        <f t="shared" si="78"/>
        <v>0</v>
      </c>
      <c r="EM537" s="9">
        <v>0</v>
      </c>
      <c r="EN537" s="9">
        <v>0</v>
      </c>
      <c r="EO537" s="9">
        <v>0</v>
      </c>
      <c r="EP537" s="9">
        <v>0</v>
      </c>
      <c r="EQ537" s="9">
        <v>0</v>
      </c>
      <c r="ER537" s="9">
        <v>0</v>
      </c>
      <c r="ES537" s="9">
        <v>0</v>
      </c>
      <c r="ET537" s="9">
        <v>0</v>
      </c>
      <c r="EU537" s="9">
        <v>0</v>
      </c>
      <c r="EV537" s="9">
        <v>0</v>
      </c>
      <c r="EW537" s="9">
        <v>0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31">
        <f t="shared" si="79"/>
        <v>0</v>
      </c>
      <c r="FD537" s="32">
        <f t="shared" si="80"/>
        <v>0</v>
      </c>
    </row>
    <row r="538" spans="1:160" customFormat="1" ht="60" hidden="1" x14ac:dyDescent="0.25">
      <c r="A538" s="6" t="s">
        <v>593</v>
      </c>
      <c r="B538" s="6" t="s">
        <v>1154</v>
      </c>
      <c r="C538" s="6" t="s">
        <v>699</v>
      </c>
      <c r="D538" s="6" t="s">
        <v>693</v>
      </c>
      <c r="E538" s="6" t="s">
        <v>730</v>
      </c>
      <c r="F538" s="6">
        <v>11</v>
      </c>
      <c r="G538" s="19">
        <v>11</v>
      </c>
      <c r="H538" s="37"/>
      <c r="I538" s="8"/>
      <c r="J538" s="8"/>
      <c r="K538" s="8"/>
      <c r="L538" s="8"/>
      <c r="M538" s="8" t="s">
        <v>2025</v>
      </c>
      <c r="N538" s="8" t="s">
        <v>1985</v>
      </c>
      <c r="O538" s="8">
        <v>2409</v>
      </c>
      <c r="P538" s="8" t="s">
        <v>2051</v>
      </c>
      <c r="Q538" s="1" t="s">
        <v>722</v>
      </c>
      <c r="R538" s="1">
        <v>40000</v>
      </c>
      <c r="S538" s="8">
        <v>10000</v>
      </c>
      <c r="T538" s="10" t="s">
        <v>1719</v>
      </c>
      <c r="U538" s="10" t="s">
        <v>1720</v>
      </c>
      <c r="V538" s="8"/>
      <c r="W538" s="8"/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31">
        <f t="shared" si="73"/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  <c r="BD538" s="9">
        <v>0</v>
      </c>
      <c r="BE538" s="31">
        <f t="shared" si="74"/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0</v>
      </c>
      <c r="BR538" s="9">
        <v>0</v>
      </c>
      <c r="BS538" s="9">
        <v>0</v>
      </c>
      <c r="BT538" s="9">
        <v>0</v>
      </c>
      <c r="BU538" s="9">
        <v>0</v>
      </c>
      <c r="BV538" s="31">
        <f t="shared" si="75"/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0</v>
      </c>
      <c r="CL538" s="9">
        <v>0</v>
      </c>
      <c r="CM538" s="9">
        <f t="shared" si="81"/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31">
        <f t="shared" si="76"/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31">
        <f t="shared" si="77"/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0</v>
      </c>
      <c r="EF538" s="9">
        <v>0</v>
      </c>
      <c r="EG538" s="9">
        <v>0</v>
      </c>
      <c r="EH538" s="9">
        <v>0</v>
      </c>
      <c r="EI538" s="9">
        <v>0</v>
      </c>
      <c r="EJ538" s="9">
        <v>0</v>
      </c>
      <c r="EK538" s="9">
        <v>0</v>
      </c>
      <c r="EL538" s="9">
        <f t="shared" si="78"/>
        <v>0</v>
      </c>
      <c r="EM538" s="9">
        <v>0</v>
      </c>
      <c r="EN538" s="9">
        <v>0</v>
      </c>
      <c r="EO538" s="9">
        <v>0</v>
      </c>
      <c r="EP538" s="9">
        <v>0</v>
      </c>
      <c r="EQ538" s="9">
        <v>0</v>
      </c>
      <c r="ER538" s="9">
        <v>0</v>
      </c>
      <c r="ES538" s="9">
        <v>0</v>
      </c>
      <c r="ET538" s="9">
        <v>0</v>
      </c>
      <c r="EU538" s="9">
        <v>0</v>
      </c>
      <c r="EV538" s="9">
        <v>0</v>
      </c>
      <c r="EW538" s="9">
        <v>0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31">
        <f t="shared" si="79"/>
        <v>0</v>
      </c>
      <c r="FD538" s="32">
        <f t="shared" si="80"/>
        <v>0</v>
      </c>
    </row>
    <row r="539" spans="1:160" customFormat="1" ht="60" hidden="1" x14ac:dyDescent="0.25">
      <c r="A539" s="6" t="s">
        <v>593</v>
      </c>
      <c r="B539" s="6" t="s">
        <v>1154</v>
      </c>
      <c r="C539" s="6" t="s">
        <v>699</v>
      </c>
      <c r="D539" s="6" t="s">
        <v>693</v>
      </c>
      <c r="E539" s="6" t="s">
        <v>730</v>
      </c>
      <c r="F539" s="6">
        <v>11</v>
      </c>
      <c r="G539" s="19">
        <v>11</v>
      </c>
      <c r="H539" s="37"/>
      <c r="I539" s="8"/>
      <c r="J539" s="8"/>
      <c r="K539" s="8"/>
      <c r="L539" s="8"/>
      <c r="M539" s="8" t="s">
        <v>2025</v>
      </c>
      <c r="N539" s="8" t="s">
        <v>1985</v>
      </c>
      <c r="O539" s="8">
        <v>2409</v>
      </c>
      <c r="P539" s="8" t="s">
        <v>2051</v>
      </c>
      <c r="Q539" s="1" t="s">
        <v>731</v>
      </c>
      <c r="R539" s="1">
        <v>1</v>
      </c>
      <c r="S539" s="8">
        <v>1</v>
      </c>
      <c r="T539" s="10" t="s">
        <v>1720</v>
      </c>
      <c r="U539" s="10" t="s">
        <v>1721</v>
      </c>
      <c r="V539" s="8"/>
      <c r="W539" s="8"/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31">
        <f t="shared" si="73"/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31">
        <f t="shared" si="74"/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0</v>
      </c>
      <c r="BP539" s="9">
        <v>0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31">
        <f t="shared" si="75"/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f t="shared" si="81"/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31">
        <f t="shared" si="76"/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31">
        <f t="shared" si="77"/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0</v>
      </c>
      <c r="EF539" s="9">
        <v>0</v>
      </c>
      <c r="EG539" s="9">
        <v>0</v>
      </c>
      <c r="EH539" s="9">
        <v>0</v>
      </c>
      <c r="EI539" s="9">
        <v>0</v>
      </c>
      <c r="EJ539" s="9">
        <v>0</v>
      </c>
      <c r="EK539" s="9">
        <v>0</v>
      </c>
      <c r="EL539" s="9">
        <f t="shared" si="78"/>
        <v>0</v>
      </c>
      <c r="EM539" s="9">
        <v>0</v>
      </c>
      <c r="EN539" s="9">
        <v>0</v>
      </c>
      <c r="EO539" s="9">
        <v>0</v>
      </c>
      <c r="EP539" s="9">
        <v>0</v>
      </c>
      <c r="EQ539" s="9">
        <v>0</v>
      </c>
      <c r="ER539" s="9">
        <v>0</v>
      </c>
      <c r="ES539" s="9">
        <v>0</v>
      </c>
      <c r="ET539" s="9">
        <v>0</v>
      </c>
      <c r="EU539" s="9">
        <v>0</v>
      </c>
      <c r="EV539" s="9">
        <v>0</v>
      </c>
      <c r="EW539" s="9">
        <v>0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31">
        <f t="shared" si="79"/>
        <v>0</v>
      </c>
      <c r="FD539" s="32">
        <f t="shared" si="80"/>
        <v>0</v>
      </c>
    </row>
    <row r="540" spans="1:160" customFormat="1" ht="60" hidden="1" x14ac:dyDescent="0.25">
      <c r="A540" s="6" t="s">
        <v>593</v>
      </c>
      <c r="B540" s="6" t="s">
        <v>1154</v>
      </c>
      <c r="C540" s="6" t="s">
        <v>699</v>
      </c>
      <c r="D540" s="6" t="s">
        <v>693</v>
      </c>
      <c r="E540" s="6" t="s">
        <v>730</v>
      </c>
      <c r="F540" s="6">
        <v>11</v>
      </c>
      <c r="G540" s="19">
        <v>11</v>
      </c>
      <c r="H540" s="37"/>
      <c r="I540" s="8"/>
      <c r="J540" s="8"/>
      <c r="K540" s="8"/>
      <c r="L540" s="8"/>
      <c r="M540" s="8" t="s">
        <v>2025</v>
      </c>
      <c r="N540" s="8" t="s">
        <v>1985</v>
      </c>
      <c r="O540" s="8">
        <v>2409</v>
      </c>
      <c r="P540" s="8" t="s">
        <v>2051</v>
      </c>
      <c r="Q540" s="1" t="s">
        <v>732</v>
      </c>
      <c r="R540" s="1">
        <v>1</v>
      </c>
      <c r="S540" s="8">
        <v>1</v>
      </c>
      <c r="T540" s="10" t="s">
        <v>1721</v>
      </c>
      <c r="U540" s="10" t="s">
        <v>1722</v>
      </c>
      <c r="V540" s="8"/>
      <c r="W540" s="8"/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31">
        <f>SUM(X540:AM540)</f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31">
        <f t="shared" si="74"/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31">
        <f t="shared" si="75"/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f t="shared" si="81"/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31">
        <f t="shared" si="76"/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31">
        <f t="shared" si="77"/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0</v>
      </c>
      <c r="EF540" s="9">
        <v>0</v>
      </c>
      <c r="EG540" s="9">
        <v>0</v>
      </c>
      <c r="EH540" s="9">
        <v>0</v>
      </c>
      <c r="EI540" s="9">
        <v>0</v>
      </c>
      <c r="EJ540" s="9">
        <v>0</v>
      </c>
      <c r="EK540" s="9">
        <v>0</v>
      </c>
      <c r="EL540" s="9">
        <f t="shared" si="78"/>
        <v>0</v>
      </c>
      <c r="EM540" s="9">
        <v>0</v>
      </c>
      <c r="EN540" s="9">
        <v>0</v>
      </c>
      <c r="EO540" s="9">
        <v>0</v>
      </c>
      <c r="EP540" s="9">
        <v>0</v>
      </c>
      <c r="EQ540" s="9">
        <v>0</v>
      </c>
      <c r="ER540" s="9">
        <v>0</v>
      </c>
      <c r="ES540" s="9">
        <v>0</v>
      </c>
      <c r="ET540" s="9">
        <v>0</v>
      </c>
      <c r="EU540" s="9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31">
        <f t="shared" si="79"/>
        <v>0</v>
      </c>
      <c r="FD540" s="32">
        <f t="shared" si="80"/>
        <v>0</v>
      </c>
    </row>
    <row r="541" spans="1:160" customFormat="1" ht="60" hidden="1" x14ac:dyDescent="0.25">
      <c r="A541" s="6" t="s">
        <v>593</v>
      </c>
      <c r="B541" s="6" t="s">
        <v>1154</v>
      </c>
      <c r="C541" s="6" t="s">
        <v>699</v>
      </c>
      <c r="D541" s="6" t="s">
        <v>693</v>
      </c>
      <c r="E541" s="6" t="s">
        <v>730</v>
      </c>
      <c r="F541" s="6">
        <v>11</v>
      </c>
      <c r="G541" s="19">
        <v>11</v>
      </c>
      <c r="H541" s="37"/>
      <c r="I541" s="8"/>
      <c r="J541" s="8"/>
      <c r="K541" s="8"/>
      <c r="L541" s="8"/>
      <c r="M541" s="8" t="s">
        <v>2025</v>
      </c>
      <c r="N541" s="8" t="s">
        <v>1985</v>
      </c>
      <c r="O541" s="8">
        <v>2409</v>
      </c>
      <c r="P541" s="8" t="s">
        <v>2051</v>
      </c>
      <c r="Q541" s="1" t="s">
        <v>733</v>
      </c>
      <c r="R541" s="1">
        <v>2</v>
      </c>
      <c r="S541" s="8">
        <v>1</v>
      </c>
      <c r="T541" s="10" t="s">
        <v>1722</v>
      </c>
      <c r="U541" s="10" t="s">
        <v>1723</v>
      </c>
      <c r="V541" s="8"/>
      <c r="W541" s="8"/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31">
        <f t="shared" si="73"/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31">
        <f t="shared" si="74"/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v>0</v>
      </c>
      <c r="BO541" s="9">
        <v>0</v>
      </c>
      <c r="BP541" s="9">
        <v>0</v>
      </c>
      <c r="BQ541" s="9">
        <v>0</v>
      </c>
      <c r="BR541" s="9">
        <v>0</v>
      </c>
      <c r="BS541" s="9">
        <v>0</v>
      </c>
      <c r="BT541" s="9">
        <v>0</v>
      </c>
      <c r="BU541" s="9">
        <v>0</v>
      </c>
      <c r="BV541" s="31">
        <f t="shared" si="75"/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f t="shared" si="81"/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31">
        <f t="shared" si="76"/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31">
        <f t="shared" si="77"/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f t="shared" si="78"/>
        <v>0</v>
      </c>
      <c r="EM541" s="9">
        <v>0</v>
      </c>
      <c r="EN541" s="9">
        <v>0</v>
      </c>
      <c r="EO541" s="9">
        <v>0</v>
      </c>
      <c r="EP541" s="9">
        <v>0</v>
      </c>
      <c r="EQ541" s="9">
        <v>0</v>
      </c>
      <c r="ER541" s="9">
        <v>0</v>
      </c>
      <c r="ES541" s="9">
        <v>0</v>
      </c>
      <c r="ET541" s="9">
        <v>0</v>
      </c>
      <c r="EU541" s="9">
        <v>0</v>
      </c>
      <c r="EV541" s="9">
        <v>0</v>
      </c>
      <c r="EW541" s="9">
        <v>0</v>
      </c>
      <c r="EX541" s="9">
        <v>0</v>
      </c>
      <c r="EY541" s="9">
        <v>0</v>
      </c>
      <c r="EZ541" s="9">
        <v>0</v>
      </c>
      <c r="FA541" s="9">
        <v>0</v>
      </c>
      <c r="FB541" s="9">
        <v>0</v>
      </c>
      <c r="FC541" s="31">
        <f t="shared" si="79"/>
        <v>0</v>
      </c>
      <c r="FD541" s="32">
        <f t="shared" si="80"/>
        <v>0</v>
      </c>
    </row>
    <row r="542" spans="1:160" customFormat="1" ht="60" hidden="1" x14ac:dyDescent="0.25">
      <c r="A542" s="6" t="s">
        <v>593</v>
      </c>
      <c r="B542" s="6" t="s">
        <v>1158</v>
      </c>
      <c r="C542" s="6" t="s">
        <v>699</v>
      </c>
      <c r="D542" s="6" t="s">
        <v>734</v>
      </c>
      <c r="E542" s="6" t="s">
        <v>742</v>
      </c>
      <c r="F542" s="6">
        <v>43</v>
      </c>
      <c r="G542" s="19">
        <v>41</v>
      </c>
      <c r="H542" s="37"/>
      <c r="I542" s="8"/>
      <c r="J542" s="8"/>
      <c r="K542" s="8"/>
      <c r="L542" s="8"/>
      <c r="M542" s="8" t="s">
        <v>2025</v>
      </c>
      <c r="N542" s="8" t="s">
        <v>1985</v>
      </c>
      <c r="O542" s="8">
        <v>2409</v>
      </c>
      <c r="P542" s="8" t="s">
        <v>2051</v>
      </c>
      <c r="Q542" s="1" t="s">
        <v>735</v>
      </c>
      <c r="R542" s="1">
        <v>1</v>
      </c>
      <c r="S542" s="8" t="s">
        <v>1939</v>
      </c>
      <c r="T542" s="10" t="s">
        <v>1723</v>
      </c>
      <c r="U542" s="10" t="s">
        <v>1724</v>
      </c>
      <c r="V542" s="8"/>
      <c r="W542" s="8"/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31">
        <f t="shared" si="73"/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31">
        <f t="shared" si="74"/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0</v>
      </c>
      <c r="BT542" s="9">
        <v>0</v>
      </c>
      <c r="BU542" s="9">
        <v>0</v>
      </c>
      <c r="BV542" s="31">
        <f t="shared" si="75"/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f t="shared" si="81"/>
        <v>0</v>
      </c>
      <c r="CN542" s="9">
        <v>0</v>
      </c>
      <c r="CO542" s="9">
        <v>0</v>
      </c>
      <c r="CP542" s="9">
        <v>0</v>
      </c>
      <c r="CQ542" s="9">
        <v>0</v>
      </c>
      <c r="CR542" s="9">
        <v>0</v>
      </c>
      <c r="CS542" s="9">
        <v>0</v>
      </c>
      <c r="CT542" s="9">
        <v>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31">
        <f t="shared" si="76"/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0</v>
      </c>
      <c r="DR542" s="9">
        <v>0</v>
      </c>
      <c r="DS542" s="9">
        <v>0</v>
      </c>
      <c r="DT542" s="9">
        <v>0</v>
      </c>
      <c r="DU542" s="31">
        <f t="shared" si="77"/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0</v>
      </c>
      <c r="EF542" s="9">
        <v>0</v>
      </c>
      <c r="EG542" s="9">
        <v>0</v>
      </c>
      <c r="EH542" s="9">
        <v>0</v>
      </c>
      <c r="EI542" s="9">
        <v>0</v>
      </c>
      <c r="EJ542" s="9">
        <v>0</v>
      </c>
      <c r="EK542" s="9">
        <v>0</v>
      </c>
      <c r="EL542" s="9">
        <f t="shared" si="78"/>
        <v>0</v>
      </c>
      <c r="EM542" s="9">
        <v>0</v>
      </c>
      <c r="EN542" s="9">
        <v>0</v>
      </c>
      <c r="EO542" s="9">
        <v>0</v>
      </c>
      <c r="EP542" s="9">
        <v>0</v>
      </c>
      <c r="EQ542" s="9">
        <v>0</v>
      </c>
      <c r="ER542" s="9">
        <v>0</v>
      </c>
      <c r="ES542" s="9">
        <v>0</v>
      </c>
      <c r="ET542" s="9">
        <v>0</v>
      </c>
      <c r="EU542" s="9">
        <v>0</v>
      </c>
      <c r="EV542" s="9">
        <v>0</v>
      </c>
      <c r="EW542" s="9">
        <v>0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31">
        <f t="shared" si="79"/>
        <v>0</v>
      </c>
      <c r="FD542" s="32">
        <f t="shared" si="80"/>
        <v>0</v>
      </c>
    </row>
    <row r="543" spans="1:160" customFormat="1" ht="60" hidden="1" x14ac:dyDescent="0.25">
      <c r="A543" s="6" t="s">
        <v>593</v>
      </c>
      <c r="B543" s="6" t="s">
        <v>1154</v>
      </c>
      <c r="C543" s="6" t="s">
        <v>699</v>
      </c>
      <c r="D543" s="6" t="s">
        <v>734</v>
      </c>
      <c r="E543" s="6" t="s">
        <v>742</v>
      </c>
      <c r="F543" s="6">
        <v>43</v>
      </c>
      <c r="G543" s="19">
        <v>41</v>
      </c>
      <c r="H543" s="37"/>
      <c r="I543" s="8"/>
      <c r="J543" s="8"/>
      <c r="K543" s="8"/>
      <c r="L543" s="8"/>
      <c r="M543" s="8" t="s">
        <v>2025</v>
      </c>
      <c r="N543" s="8" t="s">
        <v>1985</v>
      </c>
      <c r="O543" s="8">
        <v>2409</v>
      </c>
      <c r="P543" s="8" t="s">
        <v>2051</v>
      </c>
      <c r="Q543" s="1" t="s">
        <v>736</v>
      </c>
      <c r="R543" s="1">
        <v>100</v>
      </c>
      <c r="S543" s="8">
        <v>35</v>
      </c>
      <c r="T543" s="10" t="s">
        <v>1724</v>
      </c>
      <c r="U543" s="10" t="s">
        <v>1725</v>
      </c>
      <c r="V543" s="8"/>
      <c r="W543" s="8"/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31">
        <f t="shared" si="73"/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31">
        <f t="shared" si="74"/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0</v>
      </c>
      <c r="BT543" s="9">
        <v>0</v>
      </c>
      <c r="BU543" s="9">
        <v>0</v>
      </c>
      <c r="BV543" s="31">
        <f t="shared" si="75"/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f t="shared" si="81"/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31">
        <f t="shared" si="76"/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31">
        <f t="shared" si="77"/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f t="shared" si="78"/>
        <v>0</v>
      </c>
      <c r="EM543" s="9">
        <v>0</v>
      </c>
      <c r="EN543" s="9">
        <v>0</v>
      </c>
      <c r="EO543" s="9">
        <v>0</v>
      </c>
      <c r="EP543" s="9">
        <v>0</v>
      </c>
      <c r="EQ543" s="9">
        <v>0</v>
      </c>
      <c r="ER543" s="9">
        <v>0</v>
      </c>
      <c r="ES543" s="9">
        <v>0</v>
      </c>
      <c r="ET543" s="9">
        <v>0</v>
      </c>
      <c r="EU543" s="9">
        <v>0</v>
      </c>
      <c r="EV543" s="9">
        <v>0</v>
      </c>
      <c r="EW543" s="9">
        <v>0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31">
        <f t="shared" si="79"/>
        <v>0</v>
      </c>
      <c r="FD543" s="32">
        <f t="shared" si="80"/>
        <v>0</v>
      </c>
    </row>
    <row r="544" spans="1:160" customFormat="1" ht="60" hidden="1" x14ac:dyDescent="0.25">
      <c r="A544" s="6" t="s">
        <v>593</v>
      </c>
      <c r="B544" s="6" t="s">
        <v>1154</v>
      </c>
      <c r="C544" s="6" t="s">
        <v>699</v>
      </c>
      <c r="D544" s="6" t="s">
        <v>734</v>
      </c>
      <c r="E544" s="6" t="s">
        <v>742</v>
      </c>
      <c r="F544" s="6">
        <v>43</v>
      </c>
      <c r="G544" s="19">
        <v>41</v>
      </c>
      <c r="H544" s="37"/>
      <c r="I544" s="8"/>
      <c r="J544" s="8"/>
      <c r="K544" s="8"/>
      <c r="L544" s="8"/>
      <c r="M544" s="8" t="s">
        <v>2025</v>
      </c>
      <c r="N544" s="8" t="s">
        <v>1985</v>
      </c>
      <c r="O544" s="8">
        <v>2409</v>
      </c>
      <c r="P544" s="8" t="s">
        <v>2051</v>
      </c>
      <c r="Q544" s="1" t="s">
        <v>737</v>
      </c>
      <c r="R544" s="1">
        <v>1</v>
      </c>
      <c r="S544" s="8" t="s">
        <v>1939</v>
      </c>
      <c r="T544" s="10" t="s">
        <v>1725</v>
      </c>
      <c r="U544" s="10" t="s">
        <v>1726</v>
      </c>
      <c r="V544" s="8"/>
      <c r="W544" s="8"/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31">
        <f t="shared" si="73"/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31">
        <f t="shared" si="74"/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31">
        <f t="shared" si="75"/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f t="shared" si="81"/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31">
        <f t="shared" si="76"/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31">
        <f t="shared" si="77"/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f t="shared" si="78"/>
        <v>0</v>
      </c>
      <c r="EM544" s="9">
        <v>0</v>
      </c>
      <c r="EN544" s="9">
        <v>0</v>
      </c>
      <c r="EO544" s="9">
        <v>0</v>
      </c>
      <c r="EP544" s="9">
        <v>0</v>
      </c>
      <c r="EQ544" s="9">
        <v>0</v>
      </c>
      <c r="ER544" s="9">
        <v>0</v>
      </c>
      <c r="ES544" s="9">
        <v>0</v>
      </c>
      <c r="ET544" s="9">
        <v>0</v>
      </c>
      <c r="EU544" s="9">
        <v>0</v>
      </c>
      <c r="EV544" s="9">
        <v>0</v>
      </c>
      <c r="EW544" s="9">
        <v>0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31">
        <f t="shared" si="79"/>
        <v>0</v>
      </c>
      <c r="FD544" s="32">
        <f t="shared" si="80"/>
        <v>0</v>
      </c>
    </row>
    <row r="545" spans="1:160" customFormat="1" ht="60" hidden="1" x14ac:dyDescent="0.25">
      <c r="A545" s="6" t="s">
        <v>593</v>
      </c>
      <c r="B545" s="6" t="s">
        <v>1157</v>
      </c>
      <c r="C545" s="6" t="s">
        <v>699</v>
      </c>
      <c r="D545" s="6" t="s">
        <v>734</v>
      </c>
      <c r="E545" s="6" t="s">
        <v>742</v>
      </c>
      <c r="F545" s="6">
        <v>43</v>
      </c>
      <c r="G545" s="19">
        <v>42</v>
      </c>
      <c r="H545" s="37"/>
      <c r="I545" s="8"/>
      <c r="J545" s="8"/>
      <c r="K545" s="8"/>
      <c r="L545" s="8"/>
      <c r="M545" s="8" t="s">
        <v>2025</v>
      </c>
      <c r="N545" s="8" t="s">
        <v>1985</v>
      </c>
      <c r="O545" s="8">
        <v>2409</v>
      </c>
      <c r="P545" s="8" t="s">
        <v>2051</v>
      </c>
      <c r="Q545" s="1" t="s">
        <v>738</v>
      </c>
      <c r="R545" s="1">
        <v>15</v>
      </c>
      <c r="S545" s="8">
        <v>4.75</v>
      </c>
      <c r="T545" s="10" t="s">
        <v>1726</v>
      </c>
      <c r="U545" s="10" t="s">
        <v>1727</v>
      </c>
      <c r="V545" s="8"/>
      <c r="W545" s="8"/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31">
        <f t="shared" si="73"/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31">
        <f t="shared" si="74"/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31">
        <f t="shared" si="75"/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f t="shared" si="81"/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31">
        <f t="shared" si="76"/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31">
        <f t="shared" si="77"/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0</v>
      </c>
      <c r="EF545" s="9">
        <v>0</v>
      </c>
      <c r="EG545" s="9">
        <v>0</v>
      </c>
      <c r="EH545" s="9">
        <v>0</v>
      </c>
      <c r="EI545" s="9">
        <v>0</v>
      </c>
      <c r="EJ545" s="9">
        <v>0</v>
      </c>
      <c r="EK545" s="9">
        <v>0</v>
      </c>
      <c r="EL545" s="9">
        <f t="shared" si="78"/>
        <v>0</v>
      </c>
      <c r="EM545" s="9">
        <v>0</v>
      </c>
      <c r="EN545" s="9">
        <v>0</v>
      </c>
      <c r="EO545" s="9">
        <v>0</v>
      </c>
      <c r="EP545" s="9">
        <v>0</v>
      </c>
      <c r="EQ545" s="9">
        <v>0</v>
      </c>
      <c r="ER545" s="9">
        <v>0</v>
      </c>
      <c r="ES545" s="9">
        <v>0</v>
      </c>
      <c r="ET545" s="9">
        <v>0</v>
      </c>
      <c r="EU545" s="9">
        <v>0</v>
      </c>
      <c r="EV545" s="9">
        <v>0</v>
      </c>
      <c r="EW545" s="9">
        <v>0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31">
        <f t="shared" si="79"/>
        <v>0</v>
      </c>
      <c r="FD545" s="32">
        <f t="shared" si="80"/>
        <v>0</v>
      </c>
    </row>
    <row r="546" spans="1:160" customFormat="1" ht="60" hidden="1" x14ac:dyDescent="0.25">
      <c r="A546" s="6" t="s">
        <v>593</v>
      </c>
      <c r="B546" s="6" t="s">
        <v>1156</v>
      </c>
      <c r="C546" s="6" t="s">
        <v>699</v>
      </c>
      <c r="D546" s="6" t="s">
        <v>734</v>
      </c>
      <c r="E546" s="6" t="s">
        <v>742</v>
      </c>
      <c r="F546" s="6">
        <v>43</v>
      </c>
      <c r="G546" s="19">
        <v>42</v>
      </c>
      <c r="H546" s="37"/>
      <c r="I546" s="8"/>
      <c r="J546" s="8"/>
      <c r="K546" s="8"/>
      <c r="L546" s="8"/>
      <c r="M546" s="8" t="s">
        <v>2025</v>
      </c>
      <c r="N546" s="8" t="s">
        <v>1986</v>
      </c>
      <c r="O546" s="8">
        <v>2408</v>
      </c>
      <c r="P546" s="8" t="s">
        <v>2051</v>
      </c>
      <c r="Q546" s="1" t="s">
        <v>739</v>
      </c>
      <c r="R546" s="1">
        <v>140</v>
      </c>
      <c r="S546" s="8">
        <v>0.42</v>
      </c>
      <c r="T546" s="10" t="s">
        <v>1727</v>
      </c>
      <c r="U546" s="10" t="s">
        <v>1728</v>
      </c>
      <c r="V546" s="8"/>
      <c r="W546" s="8"/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31">
        <f t="shared" si="73"/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31">
        <f t="shared" si="74"/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9">
        <v>0</v>
      </c>
      <c r="BR546" s="9">
        <v>0</v>
      </c>
      <c r="BS546" s="9">
        <v>0</v>
      </c>
      <c r="BT546" s="9">
        <v>0</v>
      </c>
      <c r="BU546" s="9">
        <v>0</v>
      </c>
      <c r="BV546" s="31">
        <f t="shared" si="75"/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0</v>
      </c>
      <c r="CM546" s="9">
        <f t="shared" si="81"/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31">
        <f t="shared" si="76"/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31">
        <f t="shared" si="77"/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9">
        <v>0</v>
      </c>
      <c r="EB546" s="9">
        <v>0</v>
      </c>
      <c r="EC546" s="9">
        <v>0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0</v>
      </c>
      <c r="EJ546" s="9">
        <v>0</v>
      </c>
      <c r="EK546" s="9">
        <v>0</v>
      </c>
      <c r="EL546" s="9">
        <f t="shared" si="78"/>
        <v>0</v>
      </c>
      <c r="EM546" s="9">
        <v>0</v>
      </c>
      <c r="EN546" s="9">
        <v>0</v>
      </c>
      <c r="EO546" s="9">
        <v>0</v>
      </c>
      <c r="EP546" s="9">
        <v>0</v>
      </c>
      <c r="EQ546" s="9">
        <v>0</v>
      </c>
      <c r="ER546" s="9">
        <v>0</v>
      </c>
      <c r="ES546" s="9">
        <v>0</v>
      </c>
      <c r="ET546" s="9">
        <v>0</v>
      </c>
      <c r="EU546" s="9">
        <v>0</v>
      </c>
      <c r="EV546" s="9">
        <v>0</v>
      </c>
      <c r="EW546" s="9">
        <v>0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31">
        <f t="shared" si="79"/>
        <v>0</v>
      </c>
      <c r="FD546" s="32">
        <f t="shared" si="80"/>
        <v>0</v>
      </c>
    </row>
    <row r="547" spans="1:160" customFormat="1" ht="60" hidden="1" x14ac:dyDescent="0.25">
      <c r="A547" s="6" t="s">
        <v>593</v>
      </c>
      <c r="B547" s="6" t="s">
        <v>1156</v>
      </c>
      <c r="C547" s="6" t="s">
        <v>699</v>
      </c>
      <c r="D547" s="6" t="s">
        <v>734</v>
      </c>
      <c r="E547" s="6" t="s">
        <v>742</v>
      </c>
      <c r="F547" s="6">
        <v>43</v>
      </c>
      <c r="G547" s="19">
        <v>42</v>
      </c>
      <c r="H547" s="37"/>
      <c r="I547" s="8"/>
      <c r="J547" s="8"/>
      <c r="K547" s="8"/>
      <c r="L547" s="8"/>
      <c r="M547" s="8" t="s">
        <v>2025</v>
      </c>
      <c r="N547" s="8" t="s">
        <v>1986</v>
      </c>
      <c r="O547" s="8">
        <v>2408</v>
      </c>
      <c r="P547" s="8" t="s">
        <v>2051</v>
      </c>
      <c r="Q547" s="1" t="s">
        <v>740</v>
      </c>
      <c r="R547" s="1">
        <v>5500</v>
      </c>
      <c r="S547" s="8">
        <v>3305</v>
      </c>
      <c r="T547" s="10" t="s">
        <v>1728</v>
      </c>
      <c r="U547" s="10" t="s">
        <v>1729</v>
      </c>
      <c r="V547" s="8"/>
      <c r="W547" s="8"/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31">
        <f t="shared" si="73"/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31">
        <f t="shared" si="74"/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31">
        <f t="shared" si="75"/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f t="shared" si="81"/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31">
        <f t="shared" si="76"/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31">
        <f t="shared" si="77"/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f t="shared" si="78"/>
        <v>0</v>
      </c>
      <c r="EM547" s="9">
        <v>0</v>
      </c>
      <c r="EN547" s="9">
        <v>0</v>
      </c>
      <c r="EO547" s="9">
        <v>0</v>
      </c>
      <c r="EP547" s="9">
        <v>0</v>
      </c>
      <c r="EQ547" s="9">
        <v>0</v>
      </c>
      <c r="ER547" s="9">
        <v>0</v>
      </c>
      <c r="ES547" s="9">
        <v>0</v>
      </c>
      <c r="ET547" s="9">
        <v>0</v>
      </c>
      <c r="EU547" s="9">
        <v>0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31">
        <f t="shared" si="79"/>
        <v>0</v>
      </c>
      <c r="FD547" s="32">
        <f t="shared" si="80"/>
        <v>0</v>
      </c>
    </row>
    <row r="548" spans="1:160" customFormat="1" ht="60" hidden="1" x14ac:dyDescent="0.25">
      <c r="A548" s="6" t="s">
        <v>593</v>
      </c>
      <c r="B548" s="6" t="s">
        <v>1156</v>
      </c>
      <c r="C548" s="6" t="s">
        <v>699</v>
      </c>
      <c r="D548" s="6" t="s">
        <v>734</v>
      </c>
      <c r="E548" s="6" t="s">
        <v>742</v>
      </c>
      <c r="F548" s="6">
        <v>43</v>
      </c>
      <c r="G548" s="19">
        <v>42</v>
      </c>
      <c r="H548" s="37"/>
      <c r="I548" s="8"/>
      <c r="J548" s="8"/>
      <c r="K548" s="8"/>
      <c r="L548" s="8"/>
      <c r="M548" s="8" t="s">
        <v>2025</v>
      </c>
      <c r="N548" s="8" t="s">
        <v>1986</v>
      </c>
      <c r="O548" s="8">
        <v>2408</v>
      </c>
      <c r="P548" s="8" t="s">
        <v>2051</v>
      </c>
      <c r="Q548" s="1" t="s">
        <v>741</v>
      </c>
      <c r="R548" s="1">
        <v>996</v>
      </c>
      <c r="S548" s="8">
        <v>595.77</v>
      </c>
      <c r="T548" s="10" t="s">
        <v>1729</v>
      </c>
      <c r="U548" s="10" t="s">
        <v>1730</v>
      </c>
      <c r="V548" s="8"/>
      <c r="W548" s="8"/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31">
        <f t="shared" si="73"/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0</v>
      </c>
      <c r="BD548" s="9">
        <v>0</v>
      </c>
      <c r="BE548" s="31">
        <f t="shared" si="74"/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0</v>
      </c>
      <c r="BP548" s="9">
        <v>0</v>
      </c>
      <c r="BQ548" s="9">
        <v>0</v>
      </c>
      <c r="BR548" s="9">
        <v>0</v>
      </c>
      <c r="BS548" s="9">
        <v>0</v>
      </c>
      <c r="BT548" s="9">
        <v>0</v>
      </c>
      <c r="BU548" s="9">
        <v>0</v>
      </c>
      <c r="BV548" s="31">
        <f t="shared" si="75"/>
        <v>0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9">
        <v>0</v>
      </c>
      <c r="CI548" s="9">
        <v>0</v>
      </c>
      <c r="CJ548" s="9">
        <v>0</v>
      </c>
      <c r="CK548" s="9">
        <v>0</v>
      </c>
      <c r="CL548" s="9">
        <v>0</v>
      </c>
      <c r="CM548" s="9">
        <f t="shared" si="81"/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31">
        <f t="shared" si="76"/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31">
        <f t="shared" si="77"/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9">
        <v>0</v>
      </c>
      <c r="EB548" s="9">
        <v>0</v>
      </c>
      <c r="EC548" s="9">
        <v>0</v>
      </c>
      <c r="ED548" s="9">
        <v>0</v>
      </c>
      <c r="EE548" s="9">
        <v>0</v>
      </c>
      <c r="EF548" s="9">
        <v>0</v>
      </c>
      <c r="EG548" s="9">
        <v>0</v>
      </c>
      <c r="EH548" s="9">
        <v>0</v>
      </c>
      <c r="EI548" s="9">
        <v>0</v>
      </c>
      <c r="EJ548" s="9">
        <v>0</v>
      </c>
      <c r="EK548" s="9">
        <v>0</v>
      </c>
      <c r="EL548" s="9">
        <f t="shared" si="78"/>
        <v>0</v>
      </c>
      <c r="EM548" s="9">
        <v>0</v>
      </c>
      <c r="EN548" s="9">
        <v>0</v>
      </c>
      <c r="EO548" s="9">
        <v>0</v>
      </c>
      <c r="EP548" s="9">
        <v>0</v>
      </c>
      <c r="EQ548" s="9">
        <v>0</v>
      </c>
      <c r="ER548" s="9">
        <v>0</v>
      </c>
      <c r="ES548" s="9">
        <v>0</v>
      </c>
      <c r="ET548" s="9">
        <v>0</v>
      </c>
      <c r="EU548" s="9">
        <v>0</v>
      </c>
      <c r="EV548" s="9">
        <v>0</v>
      </c>
      <c r="EW548" s="9">
        <v>0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31">
        <f t="shared" si="79"/>
        <v>0</v>
      </c>
      <c r="FD548" s="32">
        <f t="shared" si="80"/>
        <v>0</v>
      </c>
    </row>
    <row r="549" spans="1:160" customFormat="1" ht="60" hidden="1" x14ac:dyDescent="0.25">
      <c r="A549" s="6" t="s">
        <v>593</v>
      </c>
      <c r="B549" s="6" t="s">
        <v>1156</v>
      </c>
      <c r="C549" s="6" t="s">
        <v>699</v>
      </c>
      <c r="D549" s="6" t="s">
        <v>734</v>
      </c>
      <c r="E549" s="6" t="s">
        <v>742</v>
      </c>
      <c r="F549" s="6">
        <v>43</v>
      </c>
      <c r="G549" s="19">
        <v>42</v>
      </c>
      <c r="H549" s="37"/>
      <c r="I549" s="8"/>
      <c r="J549" s="8"/>
      <c r="K549" s="8"/>
      <c r="L549" s="8"/>
      <c r="M549" s="8" t="s">
        <v>2025</v>
      </c>
      <c r="N549" s="8" t="s">
        <v>1986</v>
      </c>
      <c r="O549" s="8">
        <v>2408</v>
      </c>
      <c r="P549" s="8" t="s">
        <v>2051</v>
      </c>
      <c r="Q549" s="1" t="s">
        <v>743</v>
      </c>
      <c r="R549" s="1">
        <v>1</v>
      </c>
      <c r="S549" s="8">
        <v>0.4</v>
      </c>
      <c r="T549" s="10" t="s">
        <v>1730</v>
      </c>
      <c r="U549" s="10" t="s">
        <v>1731</v>
      </c>
      <c r="V549" s="8"/>
      <c r="W549" s="8"/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31">
        <f t="shared" si="73"/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31">
        <f t="shared" si="74"/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0</v>
      </c>
      <c r="BU549" s="9">
        <v>0</v>
      </c>
      <c r="BV549" s="31">
        <f t="shared" si="75"/>
        <v>0</v>
      </c>
      <c r="BW549" s="9">
        <v>0</v>
      </c>
      <c r="BX549" s="9">
        <v>0</v>
      </c>
      <c r="BY549" s="9">
        <v>0</v>
      </c>
      <c r="BZ549" s="9">
        <v>0</v>
      </c>
      <c r="CA549" s="9">
        <v>0</v>
      </c>
      <c r="CB549" s="9">
        <v>0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f t="shared" si="81"/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9">
        <v>0</v>
      </c>
      <c r="DA549" s="9">
        <v>0</v>
      </c>
      <c r="DB549" s="9">
        <v>0</v>
      </c>
      <c r="DC549" s="9">
        <v>0</v>
      </c>
      <c r="DD549" s="31">
        <f t="shared" si="76"/>
        <v>0</v>
      </c>
      <c r="DE549" s="9">
        <v>0</v>
      </c>
      <c r="DF549" s="9">
        <v>0</v>
      </c>
      <c r="DG549" s="9">
        <v>0</v>
      </c>
      <c r="DH549" s="9">
        <v>0</v>
      </c>
      <c r="DI549" s="9">
        <v>0</v>
      </c>
      <c r="DJ549" s="9">
        <v>0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</v>
      </c>
      <c r="DR549" s="9">
        <v>0</v>
      </c>
      <c r="DS549" s="9">
        <v>0</v>
      </c>
      <c r="DT549" s="9">
        <v>0</v>
      </c>
      <c r="DU549" s="31">
        <f t="shared" si="77"/>
        <v>0</v>
      </c>
      <c r="DV549" s="9">
        <v>0</v>
      </c>
      <c r="DW549" s="9">
        <v>0</v>
      </c>
      <c r="DX549" s="9">
        <v>0</v>
      </c>
      <c r="DY549" s="9">
        <v>0</v>
      </c>
      <c r="DZ549" s="9">
        <v>0</v>
      </c>
      <c r="EA549" s="9">
        <v>0</v>
      </c>
      <c r="EB549" s="9">
        <v>0</v>
      </c>
      <c r="EC549" s="9">
        <v>0</v>
      </c>
      <c r="ED549" s="9">
        <v>0</v>
      </c>
      <c r="EE549" s="9">
        <v>0</v>
      </c>
      <c r="EF549" s="9">
        <v>0</v>
      </c>
      <c r="EG549" s="9">
        <v>0</v>
      </c>
      <c r="EH549" s="9">
        <v>0</v>
      </c>
      <c r="EI549" s="9">
        <v>0</v>
      </c>
      <c r="EJ549" s="9">
        <v>0</v>
      </c>
      <c r="EK549" s="9">
        <v>0</v>
      </c>
      <c r="EL549" s="9">
        <f t="shared" si="78"/>
        <v>0</v>
      </c>
      <c r="EM549" s="9">
        <v>0</v>
      </c>
      <c r="EN549" s="9">
        <v>0</v>
      </c>
      <c r="EO549" s="9">
        <v>0</v>
      </c>
      <c r="EP549" s="9">
        <v>0</v>
      </c>
      <c r="EQ549" s="9">
        <v>0</v>
      </c>
      <c r="ER549" s="9">
        <v>0</v>
      </c>
      <c r="ES549" s="9">
        <v>0</v>
      </c>
      <c r="ET549" s="9">
        <v>0</v>
      </c>
      <c r="EU549" s="9">
        <v>0</v>
      </c>
      <c r="EV549" s="9">
        <v>0</v>
      </c>
      <c r="EW549" s="9">
        <v>0</v>
      </c>
      <c r="EX549" s="9">
        <v>0</v>
      </c>
      <c r="EY549" s="9">
        <v>0</v>
      </c>
      <c r="EZ549" s="9">
        <v>0</v>
      </c>
      <c r="FA549" s="9">
        <v>0</v>
      </c>
      <c r="FB549" s="9">
        <v>0</v>
      </c>
      <c r="FC549" s="31">
        <f t="shared" si="79"/>
        <v>0</v>
      </c>
      <c r="FD549" s="32">
        <f t="shared" si="80"/>
        <v>0</v>
      </c>
    </row>
    <row r="550" spans="1:160" customFormat="1" ht="60" hidden="1" x14ac:dyDescent="0.25">
      <c r="A550" s="6" t="s">
        <v>593</v>
      </c>
      <c r="B550" s="6" t="s">
        <v>1154</v>
      </c>
      <c r="C550" s="6" t="s">
        <v>699</v>
      </c>
      <c r="D550" s="6" t="s">
        <v>734</v>
      </c>
      <c r="E550" s="6" t="s">
        <v>742</v>
      </c>
      <c r="F550" s="6">
        <v>43</v>
      </c>
      <c r="G550" s="19">
        <v>41</v>
      </c>
      <c r="H550" s="37"/>
      <c r="I550" s="8"/>
      <c r="J550" s="8"/>
      <c r="K550" s="8"/>
      <c r="L550" s="8"/>
      <c r="M550" s="8" t="s">
        <v>2025</v>
      </c>
      <c r="N550" s="8" t="s">
        <v>1985</v>
      </c>
      <c r="O550" s="8">
        <v>2409</v>
      </c>
      <c r="P550" s="8" t="s">
        <v>2051</v>
      </c>
      <c r="Q550" s="1" t="s">
        <v>744</v>
      </c>
      <c r="R550" s="1">
        <v>24</v>
      </c>
      <c r="S550" s="8">
        <v>6</v>
      </c>
      <c r="T550" s="10" t="s">
        <v>1731</v>
      </c>
      <c r="U550" s="10" t="s">
        <v>1732</v>
      </c>
      <c r="V550" s="8"/>
      <c r="W550" s="8"/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31">
        <f t="shared" si="73"/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0</v>
      </c>
      <c r="BD550" s="9">
        <v>0</v>
      </c>
      <c r="BE550" s="31">
        <f t="shared" si="74"/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v>0</v>
      </c>
      <c r="BO550" s="9">
        <v>0</v>
      </c>
      <c r="BP550" s="9">
        <v>0</v>
      </c>
      <c r="BQ550" s="9">
        <v>0</v>
      </c>
      <c r="BR550" s="9">
        <v>0</v>
      </c>
      <c r="BS550" s="9">
        <v>0</v>
      </c>
      <c r="BT550" s="9">
        <v>0</v>
      </c>
      <c r="BU550" s="9">
        <v>0</v>
      </c>
      <c r="BV550" s="31">
        <f t="shared" si="75"/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0</v>
      </c>
      <c r="CL550" s="9">
        <v>0</v>
      </c>
      <c r="CM550" s="9">
        <f t="shared" si="81"/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v>0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31">
        <f t="shared" si="76"/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v>0</v>
      </c>
      <c r="DK550" s="9">
        <v>0</v>
      </c>
      <c r="DL550" s="9">
        <v>0</v>
      </c>
      <c r="DM550" s="9">
        <v>0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9">
        <v>0</v>
      </c>
      <c r="DT550" s="9">
        <v>0</v>
      </c>
      <c r="DU550" s="31">
        <f t="shared" si="77"/>
        <v>0</v>
      </c>
      <c r="DV550" s="9">
        <v>0</v>
      </c>
      <c r="DW550" s="9">
        <v>0</v>
      </c>
      <c r="DX550" s="9">
        <v>0</v>
      </c>
      <c r="DY550" s="9">
        <v>0</v>
      </c>
      <c r="DZ550" s="9">
        <v>0</v>
      </c>
      <c r="EA550" s="9">
        <v>0</v>
      </c>
      <c r="EB550" s="9">
        <v>0</v>
      </c>
      <c r="EC550" s="9">
        <v>0</v>
      </c>
      <c r="ED550" s="9">
        <v>0</v>
      </c>
      <c r="EE550" s="9">
        <v>0</v>
      </c>
      <c r="EF550" s="9">
        <v>0</v>
      </c>
      <c r="EG550" s="9">
        <v>0</v>
      </c>
      <c r="EH550" s="9">
        <v>0</v>
      </c>
      <c r="EI550" s="9">
        <v>0</v>
      </c>
      <c r="EJ550" s="9">
        <v>0</v>
      </c>
      <c r="EK550" s="9">
        <v>0</v>
      </c>
      <c r="EL550" s="9">
        <f t="shared" si="78"/>
        <v>0</v>
      </c>
      <c r="EM550" s="9">
        <v>0</v>
      </c>
      <c r="EN550" s="9">
        <v>0</v>
      </c>
      <c r="EO550" s="9">
        <v>0</v>
      </c>
      <c r="EP550" s="9">
        <v>0</v>
      </c>
      <c r="EQ550" s="9">
        <v>0</v>
      </c>
      <c r="ER550" s="9">
        <v>0</v>
      </c>
      <c r="ES550" s="9">
        <v>0</v>
      </c>
      <c r="ET550" s="9">
        <v>0</v>
      </c>
      <c r="EU550" s="9">
        <v>0</v>
      </c>
      <c r="EV550" s="9">
        <v>0</v>
      </c>
      <c r="EW550" s="9">
        <v>0</v>
      </c>
      <c r="EX550" s="9">
        <v>0</v>
      </c>
      <c r="EY550" s="9">
        <v>0</v>
      </c>
      <c r="EZ550" s="9">
        <v>0</v>
      </c>
      <c r="FA550" s="9">
        <v>0</v>
      </c>
      <c r="FB550" s="9">
        <v>0</v>
      </c>
      <c r="FC550" s="31">
        <f t="shared" si="79"/>
        <v>0</v>
      </c>
      <c r="FD550" s="32">
        <f t="shared" si="80"/>
        <v>0</v>
      </c>
    </row>
    <row r="551" spans="1:160" customFormat="1" ht="60" hidden="1" x14ac:dyDescent="0.25">
      <c r="A551" s="6" t="s">
        <v>593</v>
      </c>
      <c r="B551" s="6" t="s">
        <v>1154</v>
      </c>
      <c r="C551" s="6" t="s">
        <v>699</v>
      </c>
      <c r="D551" s="6" t="s">
        <v>734</v>
      </c>
      <c r="E551" s="6" t="s">
        <v>742</v>
      </c>
      <c r="F551" s="6">
        <v>43</v>
      </c>
      <c r="G551" s="19">
        <v>41</v>
      </c>
      <c r="H551" s="37"/>
      <c r="I551" s="8"/>
      <c r="J551" s="8"/>
      <c r="K551" s="8"/>
      <c r="L551" s="8"/>
      <c r="M551" s="8" t="s">
        <v>2025</v>
      </c>
      <c r="N551" s="8" t="s">
        <v>1985</v>
      </c>
      <c r="O551" s="8">
        <v>2409</v>
      </c>
      <c r="P551" s="8" t="s">
        <v>2051</v>
      </c>
      <c r="Q551" s="1" t="s">
        <v>745</v>
      </c>
      <c r="R551" s="1">
        <v>3000</v>
      </c>
      <c r="S551" s="8">
        <v>866</v>
      </c>
      <c r="T551" s="10" t="s">
        <v>1732</v>
      </c>
      <c r="U551" s="10" t="s">
        <v>1733</v>
      </c>
      <c r="V551" s="8"/>
      <c r="W551" s="8"/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31">
        <f t="shared" si="73"/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31">
        <f t="shared" si="74"/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9">
        <v>0</v>
      </c>
      <c r="BQ551" s="9">
        <v>0</v>
      </c>
      <c r="BR551" s="9">
        <v>0</v>
      </c>
      <c r="BS551" s="9">
        <v>0</v>
      </c>
      <c r="BT551" s="9">
        <v>0</v>
      </c>
      <c r="BU551" s="9">
        <v>0</v>
      </c>
      <c r="BV551" s="31">
        <f t="shared" si="75"/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0</v>
      </c>
      <c r="CL551" s="9">
        <v>0</v>
      </c>
      <c r="CM551" s="9">
        <f t="shared" si="81"/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31">
        <f t="shared" si="76"/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v>0</v>
      </c>
      <c r="DK551" s="9">
        <v>0</v>
      </c>
      <c r="DL551" s="9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9">
        <v>0</v>
      </c>
      <c r="DU551" s="31">
        <f t="shared" si="77"/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9">
        <v>0</v>
      </c>
      <c r="EB551" s="9">
        <v>0</v>
      </c>
      <c r="EC551" s="9">
        <v>0</v>
      </c>
      <c r="ED551" s="9">
        <v>0</v>
      </c>
      <c r="EE551" s="9">
        <v>0</v>
      </c>
      <c r="EF551" s="9">
        <v>0</v>
      </c>
      <c r="EG551" s="9">
        <v>0</v>
      </c>
      <c r="EH551" s="9">
        <v>0</v>
      </c>
      <c r="EI551" s="9">
        <v>0</v>
      </c>
      <c r="EJ551" s="9">
        <v>0</v>
      </c>
      <c r="EK551" s="9">
        <v>0</v>
      </c>
      <c r="EL551" s="9">
        <f t="shared" si="78"/>
        <v>0</v>
      </c>
      <c r="EM551" s="9">
        <v>0</v>
      </c>
      <c r="EN551" s="9">
        <v>0</v>
      </c>
      <c r="EO551" s="9">
        <v>0</v>
      </c>
      <c r="EP551" s="9">
        <v>0</v>
      </c>
      <c r="EQ551" s="9">
        <v>0</v>
      </c>
      <c r="ER551" s="9">
        <v>0</v>
      </c>
      <c r="ES551" s="9">
        <v>0</v>
      </c>
      <c r="ET551" s="9">
        <v>0</v>
      </c>
      <c r="EU551" s="9">
        <v>0</v>
      </c>
      <c r="EV551" s="9">
        <v>0</v>
      </c>
      <c r="EW551" s="9">
        <v>0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31">
        <f t="shared" si="79"/>
        <v>0</v>
      </c>
      <c r="FD551" s="32">
        <f t="shared" si="80"/>
        <v>0</v>
      </c>
    </row>
    <row r="552" spans="1:160" customFormat="1" ht="60" hidden="1" x14ac:dyDescent="0.25">
      <c r="A552" s="6" t="s">
        <v>593</v>
      </c>
      <c r="B552" s="6" t="s">
        <v>1154</v>
      </c>
      <c r="C552" s="6" t="s">
        <v>699</v>
      </c>
      <c r="D552" s="6" t="s">
        <v>734</v>
      </c>
      <c r="E552" s="6" t="s">
        <v>742</v>
      </c>
      <c r="F552" s="6">
        <v>43</v>
      </c>
      <c r="G552" s="19">
        <v>41</v>
      </c>
      <c r="H552" s="37"/>
      <c r="I552" s="8"/>
      <c r="J552" s="8"/>
      <c r="K552" s="8"/>
      <c r="L552" s="8"/>
      <c r="M552" s="8" t="s">
        <v>2025</v>
      </c>
      <c r="N552" s="8" t="s">
        <v>1985</v>
      </c>
      <c r="O552" s="8">
        <v>2409</v>
      </c>
      <c r="P552" s="8" t="s">
        <v>2051</v>
      </c>
      <c r="Q552" s="1" t="s">
        <v>1130</v>
      </c>
      <c r="R552" s="1">
        <v>1</v>
      </c>
      <c r="S552" s="8">
        <v>1</v>
      </c>
      <c r="T552" s="10" t="s">
        <v>1733</v>
      </c>
      <c r="U552" s="10" t="s">
        <v>1734</v>
      </c>
      <c r="V552" s="8"/>
      <c r="W552" s="8"/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31">
        <f t="shared" si="73"/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31">
        <f t="shared" si="74"/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31">
        <f t="shared" si="75"/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f t="shared" si="81"/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31">
        <f t="shared" si="76"/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31">
        <f t="shared" si="77"/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f t="shared" si="78"/>
        <v>0</v>
      </c>
      <c r="EM552" s="9">
        <v>0</v>
      </c>
      <c r="EN552" s="9">
        <v>0</v>
      </c>
      <c r="EO552" s="9">
        <v>0</v>
      </c>
      <c r="EP552" s="9">
        <v>0</v>
      </c>
      <c r="EQ552" s="9">
        <v>0</v>
      </c>
      <c r="ER552" s="9">
        <v>0</v>
      </c>
      <c r="ES552" s="9">
        <v>0</v>
      </c>
      <c r="ET552" s="9">
        <v>0</v>
      </c>
      <c r="EU552" s="9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31">
        <f t="shared" si="79"/>
        <v>0</v>
      </c>
      <c r="FD552" s="32">
        <f t="shared" si="80"/>
        <v>0</v>
      </c>
    </row>
    <row r="553" spans="1:160" customFormat="1" ht="60" hidden="1" x14ac:dyDescent="0.25">
      <c r="A553" s="6" t="s">
        <v>593</v>
      </c>
      <c r="B553" s="6" t="s">
        <v>1154</v>
      </c>
      <c r="C553" s="6" t="s">
        <v>699</v>
      </c>
      <c r="D553" s="6" t="s">
        <v>734</v>
      </c>
      <c r="E553" s="6" t="s">
        <v>742</v>
      </c>
      <c r="F553" s="6">
        <v>43</v>
      </c>
      <c r="G553" s="19">
        <v>41</v>
      </c>
      <c r="H553" s="37"/>
      <c r="I553" s="8"/>
      <c r="J553" s="8"/>
      <c r="K553" s="8"/>
      <c r="L553" s="8"/>
      <c r="M553" s="8" t="s">
        <v>2025</v>
      </c>
      <c r="N553" s="8" t="s">
        <v>1985</v>
      </c>
      <c r="O553" s="8">
        <v>2409</v>
      </c>
      <c r="P553" s="8" t="s">
        <v>2051</v>
      </c>
      <c r="Q553" s="1" t="s">
        <v>746</v>
      </c>
      <c r="R553" s="1">
        <v>40</v>
      </c>
      <c r="S553" s="8">
        <v>10</v>
      </c>
      <c r="T553" s="10" t="s">
        <v>1734</v>
      </c>
      <c r="U553" s="10" t="s">
        <v>1735</v>
      </c>
      <c r="V553" s="8"/>
      <c r="W553" s="8"/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31">
        <f t="shared" si="73"/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  <c r="BD553" s="9">
        <v>0</v>
      </c>
      <c r="BE553" s="31">
        <f t="shared" si="74"/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31">
        <f t="shared" si="75"/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f t="shared" si="81"/>
        <v>0</v>
      </c>
      <c r="CN553" s="9">
        <v>0</v>
      </c>
      <c r="CO553" s="9">
        <v>0</v>
      </c>
      <c r="CP553" s="9">
        <v>0</v>
      </c>
      <c r="CQ553" s="9">
        <v>0</v>
      </c>
      <c r="CR553" s="9">
        <v>0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31">
        <f t="shared" si="76"/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31">
        <f t="shared" si="77"/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0</v>
      </c>
      <c r="EF553" s="9">
        <v>0</v>
      </c>
      <c r="EG553" s="9">
        <v>0</v>
      </c>
      <c r="EH553" s="9">
        <v>0</v>
      </c>
      <c r="EI553" s="9">
        <v>0</v>
      </c>
      <c r="EJ553" s="9">
        <v>0</v>
      </c>
      <c r="EK553" s="9">
        <v>0</v>
      </c>
      <c r="EL553" s="9">
        <f t="shared" si="78"/>
        <v>0</v>
      </c>
      <c r="EM553" s="9">
        <v>0</v>
      </c>
      <c r="EN553" s="9">
        <v>0</v>
      </c>
      <c r="EO553" s="9">
        <v>0</v>
      </c>
      <c r="EP553" s="9">
        <v>0</v>
      </c>
      <c r="EQ553" s="9">
        <v>0</v>
      </c>
      <c r="ER553" s="9">
        <v>0</v>
      </c>
      <c r="ES553" s="9">
        <v>0</v>
      </c>
      <c r="ET553" s="9">
        <v>0</v>
      </c>
      <c r="EU553" s="9">
        <v>0</v>
      </c>
      <c r="EV553" s="9">
        <v>0</v>
      </c>
      <c r="EW553" s="9">
        <v>0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31">
        <f t="shared" si="79"/>
        <v>0</v>
      </c>
      <c r="FD553" s="32">
        <f t="shared" si="80"/>
        <v>0</v>
      </c>
    </row>
    <row r="554" spans="1:160" customFormat="1" ht="60" hidden="1" x14ac:dyDescent="0.25">
      <c r="A554" s="6" t="s">
        <v>593</v>
      </c>
      <c r="B554" s="6" t="s">
        <v>1154</v>
      </c>
      <c r="C554" s="6" t="s">
        <v>699</v>
      </c>
      <c r="D554" s="6" t="s">
        <v>734</v>
      </c>
      <c r="E554" s="6" t="s">
        <v>742</v>
      </c>
      <c r="F554" s="6">
        <v>43</v>
      </c>
      <c r="G554" s="19">
        <v>41</v>
      </c>
      <c r="H554" s="37"/>
      <c r="I554" s="8"/>
      <c r="J554" s="8"/>
      <c r="K554" s="8"/>
      <c r="L554" s="8"/>
      <c r="M554" s="8" t="s">
        <v>2025</v>
      </c>
      <c r="N554" s="8" t="s">
        <v>1985</v>
      </c>
      <c r="O554" s="8">
        <v>2409</v>
      </c>
      <c r="P554" s="8" t="s">
        <v>2051</v>
      </c>
      <c r="Q554" s="1" t="s">
        <v>747</v>
      </c>
      <c r="R554" s="1">
        <v>1</v>
      </c>
      <c r="S554" s="8" t="s">
        <v>1939</v>
      </c>
      <c r="T554" s="10" t="s">
        <v>1735</v>
      </c>
      <c r="U554" s="10" t="s">
        <v>1736</v>
      </c>
      <c r="V554" s="8"/>
      <c r="W554" s="8"/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31">
        <f t="shared" si="73"/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0</v>
      </c>
      <c r="BD554" s="9">
        <v>0</v>
      </c>
      <c r="BE554" s="31">
        <f t="shared" si="74"/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0</v>
      </c>
      <c r="BV554" s="31">
        <f t="shared" si="75"/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f t="shared" si="81"/>
        <v>0</v>
      </c>
      <c r="CN554" s="9">
        <v>0</v>
      </c>
      <c r="CO554" s="9">
        <v>0</v>
      </c>
      <c r="CP554" s="9">
        <v>0</v>
      </c>
      <c r="CQ554" s="9">
        <v>0</v>
      </c>
      <c r="CR554" s="9">
        <v>0</v>
      </c>
      <c r="CS554" s="9">
        <v>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31">
        <f t="shared" si="76"/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31">
        <f t="shared" si="77"/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f t="shared" si="78"/>
        <v>0</v>
      </c>
      <c r="EM554" s="9">
        <v>0</v>
      </c>
      <c r="EN554" s="9">
        <v>0</v>
      </c>
      <c r="EO554" s="9">
        <v>0</v>
      </c>
      <c r="EP554" s="9">
        <v>0</v>
      </c>
      <c r="EQ554" s="9">
        <v>0</v>
      </c>
      <c r="ER554" s="9">
        <v>0</v>
      </c>
      <c r="ES554" s="9">
        <v>0</v>
      </c>
      <c r="ET554" s="9">
        <v>0</v>
      </c>
      <c r="EU554" s="9">
        <v>0</v>
      </c>
      <c r="EV554" s="9">
        <v>0</v>
      </c>
      <c r="EW554" s="9">
        <v>0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31">
        <f t="shared" si="79"/>
        <v>0</v>
      </c>
      <c r="FD554" s="32">
        <f t="shared" si="80"/>
        <v>0</v>
      </c>
    </row>
    <row r="555" spans="1:160" customFormat="1" ht="60" hidden="1" x14ac:dyDescent="0.25">
      <c r="A555" s="6" t="s">
        <v>593</v>
      </c>
      <c r="B555" s="6" t="s">
        <v>1154</v>
      </c>
      <c r="C555" s="6" t="s">
        <v>699</v>
      </c>
      <c r="D555" s="6" t="s">
        <v>734</v>
      </c>
      <c r="E555" s="6" t="s">
        <v>742</v>
      </c>
      <c r="F555" s="6">
        <v>43</v>
      </c>
      <c r="G555" s="19">
        <v>41</v>
      </c>
      <c r="H555" s="37"/>
      <c r="I555" s="8"/>
      <c r="J555" s="8"/>
      <c r="K555" s="8"/>
      <c r="L555" s="8"/>
      <c r="M555" s="8" t="s">
        <v>2025</v>
      </c>
      <c r="N555" s="8" t="s">
        <v>1985</v>
      </c>
      <c r="O555" s="8">
        <v>2409</v>
      </c>
      <c r="P555" s="8" t="s">
        <v>2051</v>
      </c>
      <c r="Q555" s="1" t="s">
        <v>748</v>
      </c>
      <c r="R555" s="1">
        <v>12</v>
      </c>
      <c r="S555" s="8">
        <v>3</v>
      </c>
      <c r="T555" s="10" t="s">
        <v>1736</v>
      </c>
      <c r="U555" s="10" t="s">
        <v>1737</v>
      </c>
      <c r="V555" s="8"/>
      <c r="W555" s="8"/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31">
        <f t="shared" si="73"/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31">
        <f t="shared" si="74"/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31">
        <f t="shared" si="75"/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f t="shared" si="81"/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31">
        <f t="shared" si="76"/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31">
        <f t="shared" si="77"/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f t="shared" si="78"/>
        <v>0</v>
      </c>
      <c r="EM555" s="9">
        <v>0</v>
      </c>
      <c r="EN555" s="9">
        <v>0</v>
      </c>
      <c r="EO555" s="9">
        <v>0</v>
      </c>
      <c r="EP555" s="9">
        <v>0</v>
      </c>
      <c r="EQ555" s="9">
        <v>0</v>
      </c>
      <c r="ER555" s="9">
        <v>0</v>
      </c>
      <c r="ES555" s="9">
        <v>0</v>
      </c>
      <c r="ET555" s="9">
        <v>0</v>
      </c>
      <c r="EU555" s="9">
        <v>0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31">
        <f t="shared" si="79"/>
        <v>0</v>
      </c>
      <c r="FD555" s="32">
        <f t="shared" si="80"/>
        <v>0</v>
      </c>
    </row>
    <row r="556" spans="1:160" customFormat="1" ht="60" hidden="1" x14ac:dyDescent="0.25">
      <c r="A556" s="6" t="s">
        <v>593</v>
      </c>
      <c r="B556" s="6" t="s">
        <v>1154</v>
      </c>
      <c r="C556" s="6" t="s">
        <v>699</v>
      </c>
      <c r="D556" s="6" t="s">
        <v>734</v>
      </c>
      <c r="E556" s="6" t="s">
        <v>742</v>
      </c>
      <c r="F556" s="6">
        <v>43</v>
      </c>
      <c r="G556" s="19">
        <v>41</v>
      </c>
      <c r="H556" s="37"/>
      <c r="I556" s="8"/>
      <c r="J556" s="8"/>
      <c r="K556" s="8"/>
      <c r="L556" s="8"/>
      <c r="M556" s="8" t="s">
        <v>2025</v>
      </c>
      <c r="N556" s="8" t="s">
        <v>1985</v>
      </c>
      <c r="O556" s="8">
        <v>2409</v>
      </c>
      <c r="P556" s="8" t="s">
        <v>2051</v>
      </c>
      <c r="Q556" s="1" t="s">
        <v>749</v>
      </c>
      <c r="R556" s="1">
        <v>4</v>
      </c>
      <c r="S556" s="8">
        <v>1</v>
      </c>
      <c r="T556" s="10" t="s">
        <v>1737</v>
      </c>
      <c r="U556" s="10" t="s">
        <v>1738</v>
      </c>
      <c r="V556" s="8"/>
      <c r="W556" s="8"/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31">
        <f t="shared" si="73"/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0</v>
      </c>
      <c r="BE556" s="31">
        <f t="shared" si="74"/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0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31">
        <f t="shared" si="75"/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0</v>
      </c>
      <c r="CL556" s="9">
        <v>0</v>
      </c>
      <c r="CM556" s="9">
        <f t="shared" si="81"/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v>0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31">
        <f t="shared" si="76"/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31">
        <f t="shared" si="77"/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0</v>
      </c>
      <c r="EF556" s="9">
        <v>0</v>
      </c>
      <c r="EG556" s="9">
        <v>0</v>
      </c>
      <c r="EH556" s="9">
        <v>0</v>
      </c>
      <c r="EI556" s="9">
        <v>0</v>
      </c>
      <c r="EJ556" s="9">
        <v>0</v>
      </c>
      <c r="EK556" s="9">
        <v>0</v>
      </c>
      <c r="EL556" s="9">
        <f t="shared" si="78"/>
        <v>0</v>
      </c>
      <c r="EM556" s="9">
        <v>0</v>
      </c>
      <c r="EN556" s="9">
        <v>0</v>
      </c>
      <c r="EO556" s="9">
        <v>0</v>
      </c>
      <c r="EP556" s="9">
        <v>0</v>
      </c>
      <c r="EQ556" s="9">
        <v>0</v>
      </c>
      <c r="ER556" s="9">
        <v>0</v>
      </c>
      <c r="ES556" s="9">
        <v>0</v>
      </c>
      <c r="ET556" s="9">
        <v>0</v>
      </c>
      <c r="EU556" s="9">
        <v>0</v>
      </c>
      <c r="EV556" s="9">
        <v>0</v>
      </c>
      <c r="EW556" s="9">
        <v>0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31">
        <f t="shared" si="79"/>
        <v>0</v>
      </c>
      <c r="FD556" s="32">
        <f t="shared" si="80"/>
        <v>0</v>
      </c>
    </row>
    <row r="557" spans="1:160" customFormat="1" ht="60" hidden="1" x14ac:dyDescent="0.25">
      <c r="A557" s="6" t="s">
        <v>593</v>
      </c>
      <c r="B557" s="6" t="s">
        <v>1154</v>
      </c>
      <c r="C557" s="6" t="s">
        <v>699</v>
      </c>
      <c r="D557" s="6" t="s">
        <v>734</v>
      </c>
      <c r="E557" s="6" t="s">
        <v>742</v>
      </c>
      <c r="F557" s="6">
        <v>43</v>
      </c>
      <c r="G557" s="19">
        <v>41</v>
      </c>
      <c r="H557" s="37"/>
      <c r="I557" s="8"/>
      <c r="J557" s="8"/>
      <c r="K557" s="8"/>
      <c r="L557" s="8"/>
      <c r="M557" s="8" t="s">
        <v>2025</v>
      </c>
      <c r="N557" s="8" t="s">
        <v>1985</v>
      </c>
      <c r="O557" s="8">
        <v>2409</v>
      </c>
      <c r="P557" s="8" t="s">
        <v>2051</v>
      </c>
      <c r="Q557" s="1" t="s">
        <v>750</v>
      </c>
      <c r="R557" s="1">
        <v>1</v>
      </c>
      <c r="S557" s="8">
        <v>1</v>
      </c>
      <c r="T557" s="10" t="s">
        <v>1738</v>
      </c>
      <c r="U557" s="10" t="s">
        <v>1739</v>
      </c>
      <c r="V557" s="8"/>
      <c r="W557" s="8"/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31">
        <f t="shared" si="73"/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0</v>
      </c>
      <c r="BE557" s="31">
        <f t="shared" si="74"/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31">
        <f t="shared" si="75"/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f t="shared" si="81"/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31">
        <f t="shared" si="76"/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31">
        <f t="shared" si="77"/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f t="shared" si="78"/>
        <v>0</v>
      </c>
      <c r="EM557" s="9">
        <v>0</v>
      </c>
      <c r="EN557" s="9">
        <v>0</v>
      </c>
      <c r="EO557" s="9">
        <v>0</v>
      </c>
      <c r="EP557" s="9">
        <v>0</v>
      </c>
      <c r="EQ557" s="9">
        <v>0</v>
      </c>
      <c r="ER557" s="9">
        <v>0</v>
      </c>
      <c r="ES557" s="9">
        <v>0</v>
      </c>
      <c r="ET557" s="9">
        <v>0</v>
      </c>
      <c r="EU557" s="9">
        <v>0</v>
      </c>
      <c r="EV557" s="9">
        <v>0</v>
      </c>
      <c r="EW557" s="9">
        <v>0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31">
        <f t="shared" si="79"/>
        <v>0</v>
      </c>
      <c r="FD557" s="32">
        <f t="shared" si="80"/>
        <v>0</v>
      </c>
    </row>
    <row r="558" spans="1:160" customFormat="1" ht="60" hidden="1" x14ac:dyDescent="0.25">
      <c r="A558" s="6" t="s">
        <v>593</v>
      </c>
      <c r="B558" s="6" t="s">
        <v>1154</v>
      </c>
      <c r="C558" s="6" t="s">
        <v>699</v>
      </c>
      <c r="D558" s="6" t="s">
        <v>734</v>
      </c>
      <c r="E558" s="6" t="s">
        <v>742</v>
      </c>
      <c r="F558" s="6">
        <v>43</v>
      </c>
      <c r="G558" s="19">
        <v>41</v>
      </c>
      <c r="H558" s="37"/>
      <c r="I558" s="8"/>
      <c r="J558" s="8"/>
      <c r="K558" s="8"/>
      <c r="L558" s="8"/>
      <c r="M558" s="8" t="s">
        <v>2025</v>
      </c>
      <c r="N558" s="8" t="s">
        <v>1985</v>
      </c>
      <c r="O558" s="8">
        <v>2409</v>
      </c>
      <c r="P558" s="8" t="s">
        <v>2051</v>
      </c>
      <c r="Q558" s="1" t="s">
        <v>751</v>
      </c>
      <c r="R558" s="1">
        <v>12</v>
      </c>
      <c r="S558" s="8">
        <v>3</v>
      </c>
      <c r="T558" s="10" t="s">
        <v>1739</v>
      </c>
      <c r="U558" s="10" t="s">
        <v>1740</v>
      </c>
      <c r="V558" s="8"/>
      <c r="W558" s="8"/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31">
        <f t="shared" si="73"/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31">
        <f t="shared" si="74"/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31">
        <f t="shared" si="75"/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f t="shared" si="81"/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31">
        <f t="shared" si="76"/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31">
        <f t="shared" si="77"/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f t="shared" si="78"/>
        <v>0</v>
      </c>
      <c r="EM558" s="9">
        <v>0</v>
      </c>
      <c r="EN558" s="9">
        <v>0</v>
      </c>
      <c r="EO558" s="9">
        <v>0</v>
      </c>
      <c r="EP558" s="9">
        <v>0</v>
      </c>
      <c r="EQ558" s="9">
        <v>0</v>
      </c>
      <c r="ER558" s="9">
        <v>0</v>
      </c>
      <c r="ES558" s="9">
        <v>0</v>
      </c>
      <c r="ET558" s="9">
        <v>0</v>
      </c>
      <c r="EU558" s="9">
        <v>0</v>
      </c>
      <c r="EV558" s="9">
        <v>0</v>
      </c>
      <c r="EW558" s="9">
        <v>0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31">
        <f t="shared" si="79"/>
        <v>0</v>
      </c>
      <c r="FD558" s="32">
        <f t="shared" si="80"/>
        <v>0</v>
      </c>
    </row>
    <row r="559" spans="1:160" customFormat="1" ht="45" hidden="1" x14ac:dyDescent="0.25">
      <c r="A559" s="6" t="s">
        <v>593</v>
      </c>
      <c r="B559" s="6" t="s">
        <v>754</v>
      </c>
      <c r="C559" s="6" t="s">
        <v>752</v>
      </c>
      <c r="D559" s="6" t="s">
        <v>760</v>
      </c>
      <c r="E559" s="6" t="s">
        <v>753</v>
      </c>
      <c r="F559" s="6">
        <v>10</v>
      </c>
      <c r="G559" s="19">
        <v>2.5</v>
      </c>
      <c r="H559" s="37"/>
      <c r="I559" s="8"/>
      <c r="J559" s="8"/>
      <c r="K559" s="8"/>
      <c r="L559" s="8"/>
      <c r="M559" s="8" t="s">
        <v>2026</v>
      </c>
      <c r="N559" s="8" t="s">
        <v>1987</v>
      </c>
      <c r="O559" s="8">
        <v>2102</v>
      </c>
      <c r="P559" s="8" t="s">
        <v>2052</v>
      </c>
      <c r="Q559" s="1" t="s">
        <v>759</v>
      </c>
      <c r="R559" s="1">
        <v>1142</v>
      </c>
      <c r="S559" s="8">
        <v>422.54</v>
      </c>
      <c r="T559" s="10" t="s">
        <v>1740</v>
      </c>
      <c r="U559" s="10" t="s">
        <v>1741</v>
      </c>
      <c r="V559" s="8"/>
      <c r="W559" s="8"/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31">
        <f t="shared" si="73"/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0</v>
      </c>
      <c r="BE559" s="31">
        <f t="shared" si="74"/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0</v>
      </c>
      <c r="BP559" s="9">
        <v>0</v>
      </c>
      <c r="BQ559" s="9">
        <v>0</v>
      </c>
      <c r="BR559" s="9">
        <v>0</v>
      </c>
      <c r="BS559" s="9">
        <v>0</v>
      </c>
      <c r="BT559" s="9">
        <v>0</v>
      </c>
      <c r="BU559" s="9">
        <v>0</v>
      </c>
      <c r="BV559" s="31">
        <f t="shared" si="75"/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v>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f t="shared" si="81"/>
        <v>0</v>
      </c>
      <c r="CN559" s="9">
        <v>0</v>
      </c>
      <c r="CO559" s="9">
        <v>0</v>
      </c>
      <c r="CP559" s="9">
        <v>0</v>
      </c>
      <c r="CQ559" s="9">
        <v>0</v>
      </c>
      <c r="CR559" s="9">
        <v>0</v>
      </c>
      <c r="CS559" s="9">
        <v>0</v>
      </c>
      <c r="CT559" s="9"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31">
        <f t="shared" si="76"/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31">
        <f t="shared" si="77"/>
        <v>0</v>
      </c>
      <c r="DV559" s="9">
        <v>0</v>
      </c>
      <c r="DW559" s="9">
        <v>0</v>
      </c>
      <c r="DX559" s="9">
        <v>0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f t="shared" si="78"/>
        <v>0</v>
      </c>
      <c r="EM559" s="9">
        <v>0</v>
      </c>
      <c r="EN559" s="9">
        <v>0</v>
      </c>
      <c r="EO559" s="9">
        <v>0</v>
      </c>
      <c r="EP559" s="9">
        <v>0</v>
      </c>
      <c r="EQ559" s="9">
        <v>0</v>
      </c>
      <c r="ER559" s="9">
        <v>0</v>
      </c>
      <c r="ES559" s="9">
        <v>0</v>
      </c>
      <c r="ET559" s="9">
        <v>0</v>
      </c>
      <c r="EU559" s="9">
        <v>0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31">
        <f t="shared" si="79"/>
        <v>0</v>
      </c>
      <c r="FD559" s="32">
        <f t="shared" si="80"/>
        <v>0</v>
      </c>
    </row>
    <row r="560" spans="1:160" customFormat="1" ht="45" hidden="1" x14ac:dyDescent="0.25">
      <c r="A560" s="6" t="s">
        <v>593</v>
      </c>
      <c r="B560" s="6" t="s">
        <v>754</v>
      </c>
      <c r="C560" s="6" t="s">
        <v>752</v>
      </c>
      <c r="D560" s="6" t="s">
        <v>760</v>
      </c>
      <c r="E560" s="6" t="s">
        <v>753</v>
      </c>
      <c r="F560" s="6">
        <v>10</v>
      </c>
      <c r="G560" s="19">
        <v>2.5</v>
      </c>
      <c r="H560" s="37"/>
      <c r="I560" s="8"/>
      <c r="J560" s="8"/>
      <c r="K560" s="8"/>
      <c r="L560" s="8"/>
      <c r="M560" s="8" t="s">
        <v>2026</v>
      </c>
      <c r="N560" s="8" t="s">
        <v>1987</v>
      </c>
      <c r="O560" s="8">
        <v>2102</v>
      </c>
      <c r="P560" s="8" t="s">
        <v>2052</v>
      </c>
      <c r="Q560" s="1" t="s">
        <v>755</v>
      </c>
      <c r="R560" s="1">
        <v>1428</v>
      </c>
      <c r="S560" s="8">
        <v>528.36</v>
      </c>
      <c r="T560" s="10" t="s">
        <v>1741</v>
      </c>
      <c r="U560" s="10" t="s">
        <v>1742</v>
      </c>
      <c r="V560" s="8"/>
      <c r="W560" s="8"/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31">
        <f t="shared" si="73"/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0</v>
      </c>
      <c r="BE560" s="31">
        <f t="shared" si="74"/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0</v>
      </c>
      <c r="BU560" s="9">
        <v>0</v>
      </c>
      <c r="BV560" s="31">
        <f t="shared" si="75"/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f t="shared" si="81"/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31">
        <f t="shared" si="76"/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31">
        <f t="shared" si="77"/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f t="shared" si="78"/>
        <v>0</v>
      </c>
      <c r="EM560" s="9">
        <v>0</v>
      </c>
      <c r="EN560" s="9">
        <v>0</v>
      </c>
      <c r="EO560" s="9">
        <v>0</v>
      </c>
      <c r="EP560" s="9">
        <v>0</v>
      </c>
      <c r="EQ560" s="9">
        <v>0</v>
      </c>
      <c r="ER560" s="9">
        <v>0</v>
      </c>
      <c r="ES560" s="9">
        <v>0</v>
      </c>
      <c r="ET560" s="9">
        <v>0</v>
      </c>
      <c r="EU560" s="9">
        <v>0</v>
      </c>
      <c r="EV560" s="9">
        <v>0</v>
      </c>
      <c r="EW560" s="9">
        <v>0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31">
        <f t="shared" si="79"/>
        <v>0</v>
      </c>
      <c r="FD560" s="32">
        <f t="shared" si="80"/>
        <v>0</v>
      </c>
    </row>
    <row r="561" spans="1:160" customFormat="1" ht="45" hidden="1" x14ac:dyDescent="0.25">
      <c r="A561" s="6" t="s">
        <v>593</v>
      </c>
      <c r="B561" s="6" t="s">
        <v>754</v>
      </c>
      <c r="C561" s="6" t="s">
        <v>752</v>
      </c>
      <c r="D561" s="6" t="s">
        <v>760</v>
      </c>
      <c r="E561" s="6" t="s">
        <v>753</v>
      </c>
      <c r="F561" s="6">
        <v>10</v>
      </c>
      <c r="G561" s="19">
        <v>2.5</v>
      </c>
      <c r="H561" s="37"/>
      <c r="I561" s="8"/>
      <c r="J561" s="8"/>
      <c r="K561" s="8"/>
      <c r="L561" s="8"/>
      <c r="M561" s="8" t="s">
        <v>2026</v>
      </c>
      <c r="N561" s="8" t="s">
        <v>1987</v>
      </c>
      <c r="O561" s="8">
        <v>2102</v>
      </c>
      <c r="P561" s="8" t="s">
        <v>2052</v>
      </c>
      <c r="Q561" s="1" t="s">
        <v>756</v>
      </c>
      <c r="R561" s="1">
        <v>3</v>
      </c>
      <c r="S561" s="8">
        <v>1</v>
      </c>
      <c r="T561" s="10" t="s">
        <v>1742</v>
      </c>
      <c r="U561" s="10" t="s">
        <v>1743</v>
      </c>
      <c r="V561" s="8"/>
      <c r="W561" s="8"/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31">
        <f t="shared" si="73"/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0</v>
      </c>
      <c r="BE561" s="31">
        <f t="shared" si="74"/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31">
        <f t="shared" si="75"/>
        <v>0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f t="shared" si="81"/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31">
        <f t="shared" si="76"/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31">
        <f t="shared" si="77"/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0</v>
      </c>
      <c r="EI561" s="9">
        <v>0</v>
      </c>
      <c r="EJ561" s="9">
        <v>0</v>
      </c>
      <c r="EK561" s="9">
        <v>0</v>
      </c>
      <c r="EL561" s="9">
        <f t="shared" si="78"/>
        <v>0</v>
      </c>
      <c r="EM561" s="9">
        <v>0</v>
      </c>
      <c r="EN561" s="9">
        <v>0</v>
      </c>
      <c r="EO561" s="9">
        <v>0</v>
      </c>
      <c r="EP561" s="9">
        <v>0</v>
      </c>
      <c r="EQ561" s="9">
        <v>0</v>
      </c>
      <c r="ER561" s="9">
        <v>0</v>
      </c>
      <c r="ES561" s="9">
        <v>0</v>
      </c>
      <c r="ET561" s="9">
        <v>0</v>
      </c>
      <c r="EU561" s="9">
        <v>0</v>
      </c>
      <c r="EV561" s="9">
        <v>0</v>
      </c>
      <c r="EW561" s="9">
        <v>0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31">
        <f t="shared" si="79"/>
        <v>0</v>
      </c>
      <c r="FD561" s="32">
        <f t="shared" si="80"/>
        <v>0</v>
      </c>
    </row>
    <row r="562" spans="1:160" customFormat="1" ht="45" hidden="1" x14ac:dyDescent="0.25">
      <c r="A562" s="6" t="s">
        <v>593</v>
      </c>
      <c r="B562" s="6" t="s">
        <v>754</v>
      </c>
      <c r="C562" s="6" t="s">
        <v>752</v>
      </c>
      <c r="D562" s="6" t="s">
        <v>760</v>
      </c>
      <c r="E562" s="6" t="s">
        <v>753</v>
      </c>
      <c r="F562" s="6">
        <v>10</v>
      </c>
      <c r="G562" s="19">
        <v>2.5</v>
      </c>
      <c r="H562" s="37"/>
      <c r="I562" s="8"/>
      <c r="J562" s="8"/>
      <c r="K562" s="8"/>
      <c r="L562" s="8"/>
      <c r="M562" s="8" t="s">
        <v>2026</v>
      </c>
      <c r="N562" s="8" t="s">
        <v>1987</v>
      </c>
      <c r="O562" s="8">
        <v>2102</v>
      </c>
      <c r="P562" s="8" t="s">
        <v>2052</v>
      </c>
      <c r="Q562" s="1" t="s">
        <v>757</v>
      </c>
      <c r="R562" s="1">
        <v>4</v>
      </c>
      <c r="S562" s="8">
        <v>1</v>
      </c>
      <c r="T562" s="10" t="s">
        <v>1743</v>
      </c>
      <c r="U562" s="10" t="s">
        <v>1744</v>
      </c>
      <c r="V562" s="8"/>
      <c r="W562" s="8"/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31">
        <f t="shared" si="73"/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31">
        <f t="shared" si="74"/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31">
        <f t="shared" si="75"/>
        <v>0</v>
      </c>
      <c r="BW562" s="9">
        <v>0</v>
      </c>
      <c r="BX562" s="9">
        <v>0</v>
      </c>
      <c r="BY562" s="9">
        <v>0</v>
      </c>
      <c r="BZ562" s="9">
        <v>0</v>
      </c>
      <c r="CA562" s="9">
        <v>0</v>
      </c>
      <c r="CB562" s="9">
        <v>0</v>
      </c>
      <c r="CC562" s="9">
        <v>0</v>
      </c>
      <c r="CD562" s="9">
        <v>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f t="shared" si="81"/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31">
        <f t="shared" si="76"/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31">
        <f t="shared" si="77"/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9">
        <v>0</v>
      </c>
      <c r="EB562" s="9">
        <v>0</v>
      </c>
      <c r="EC562" s="9">
        <v>0</v>
      </c>
      <c r="ED562" s="9">
        <v>0</v>
      </c>
      <c r="EE562" s="9">
        <v>0</v>
      </c>
      <c r="EF562" s="9">
        <v>0</v>
      </c>
      <c r="EG562" s="9">
        <v>0</v>
      </c>
      <c r="EH562" s="9">
        <v>0</v>
      </c>
      <c r="EI562" s="9">
        <v>0</v>
      </c>
      <c r="EJ562" s="9">
        <v>0</v>
      </c>
      <c r="EK562" s="9">
        <v>0</v>
      </c>
      <c r="EL562" s="9">
        <f t="shared" si="78"/>
        <v>0</v>
      </c>
      <c r="EM562" s="9">
        <v>0</v>
      </c>
      <c r="EN562" s="9">
        <v>0</v>
      </c>
      <c r="EO562" s="9">
        <v>0</v>
      </c>
      <c r="EP562" s="9">
        <v>0</v>
      </c>
      <c r="EQ562" s="9">
        <v>0</v>
      </c>
      <c r="ER562" s="9">
        <v>0</v>
      </c>
      <c r="ES562" s="9">
        <v>0</v>
      </c>
      <c r="ET562" s="9">
        <v>0</v>
      </c>
      <c r="EU562" s="9">
        <v>0</v>
      </c>
      <c r="EV562" s="9">
        <v>0</v>
      </c>
      <c r="EW562" s="9">
        <v>0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31">
        <f t="shared" si="79"/>
        <v>0</v>
      </c>
      <c r="FD562" s="32">
        <f t="shared" si="80"/>
        <v>0</v>
      </c>
    </row>
    <row r="563" spans="1:160" customFormat="1" ht="45" hidden="1" x14ac:dyDescent="0.25">
      <c r="A563" s="6" t="s">
        <v>593</v>
      </c>
      <c r="B563" s="6" t="s">
        <v>754</v>
      </c>
      <c r="C563" s="6" t="s">
        <v>752</v>
      </c>
      <c r="D563" s="6" t="s">
        <v>760</v>
      </c>
      <c r="E563" s="6" t="s">
        <v>753</v>
      </c>
      <c r="F563" s="6">
        <v>10</v>
      </c>
      <c r="G563" s="19">
        <v>2.5</v>
      </c>
      <c r="H563" s="37"/>
      <c r="I563" s="8"/>
      <c r="J563" s="8"/>
      <c r="K563" s="8"/>
      <c r="L563" s="8"/>
      <c r="M563" s="8" t="s">
        <v>2026</v>
      </c>
      <c r="N563" s="8" t="s">
        <v>1987</v>
      </c>
      <c r="O563" s="8">
        <v>2102</v>
      </c>
      <c r="P563" s="8" t="s">
        <v>2052</v>
      </c>
      <c r="Q563" s="1" t="s">
        <v>758</v>
      </c>
      <c r="R563" s="1">
        <v>4</v>
      </c>
      <c r="S563" s="8">
        <v>1.48</v>
      </c>
      <c r="T563" s="10" t="s">
        <v>1744</v>
      </c>
      <c r="U563" s="10" t="s">
        <v>1745</v>
      </c>
      <c r="V563" s="8"/>
      <c r="W563" s="8"/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31">
        <f t="shared" si="73"/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0</v>
      </c>
      <c r="BE563" s="31">
        <f t="shared" si="74"/>
        <v>0</v>
      </c>
      <c r="BF563" s="9">
        <v>0</v>
      </c>
      <c r="BG563" s="9">
        <v>0</v>
      </c>
      <c r="BH563" s="9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0</v>
      </c>
      <c r="BV563" s="31">
        <f t="shared" si="75"/>
        <v>0</v>
      </c>
      <c r="BW563" s="9">
        <v>0</v>
      </c>
      <c r="BX563" s="9">
        <v>0</v>
      </c>
      <c r="BY563" s="9">
        <v>0</v>
      </c>
      <c r="BZ563" s="9">
        <v>0</v>
      </c>
      <c r="CA563" s="9">
        <v>0</v>
      </c>
      <c r="CB563" s="9">
        <v>0</v>
      </c>
      <c r="CC563" s="9">
        <v>0</v>
      </c>
      <c r="CD563" s="9">
        <v>0</v>
      </c>
      <c r="CE563" s="9">
        <v>0</v>
      </c>
      <c r="CF563" s="9">
        <v>0</v>
      </c>
      <c r="CG563" s="9">
        <v>0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f t="shared" si="81"/>
        <v>0</v>
      </c>
      <c r="CN563" s="9">
        <v>0</v>
      </c>
      <c r="CO563" s="9">
        <v>0</v>
      </c>
      <c r="CP563" s="9">
        <v>0</v>
      </c>
      <c r="CQ563" s="9">
        <v>0</v>
      </c>
      <c r="CR563" s="9">
        <v>0</v>
      </c>
      <c r="CS563" s="9">
        <v>0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31">
        <f t="shared" si="76"/>
        <v>0</v>
      </c>
      <c r="DE563" s="9">
        <v>0</v>
      </c>
      <c r="DF563" s="9">
        <v>0</v>
      </c>
      <c r="DG563" s="9">
        <v>0</v>
      </c>
      <c r="DH563" s="9">
        <v>0</v>
      </c>
      <c r="DI563" s="9">
        <v>0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9">
        <v>0</v>
      </c>
      <c r="DU563" s="31">
        <f t="shared" si="77"/>
        <v>0</v>
      </c>
      <c r="DV563" s="9">
        <v>0</v>
      </c>
      <c r="DW563" s="9">
        <v>0</v>
      </c>
      <c r="DX563" s="9">
        <v>0</v>
      </c>
      <c r="DY563" s="9">
        <v>0</v>
      </c>
      <c r="DZ563" s="9">
        <v>0</v>
      </c>
      <c r="EA563" s="9">
        <v>0</v>
      </c>
      <c r="EB563" s="9">
        <v>0</v>
      </c>
      <c r="EC563" s="9">
        <v>0</v>
      </c>
      <c r="ED563" s="9">
        <v>0</v>
      </c>
      <c r="EE563" s="9">
        <v>0</v>
      </c>
      <c r="EF563" s="9">
        <v>0</v>
      </c>
      <c r="EG563" s="9">
        <v>0</v>
      </c>
      <c r="EH563" s="9">
        <v>0</v>
      </c>
      <c r="EI563" s="9">
        <v>0</v>
      </c>
      <c r="EJ563" s="9">
        <v>0</v>
      </c>
      <c r="EK563" s="9">
        <v>0</v>
      </c>
      <c r="EL563" s="9">
        <f t="shared" si="78"/>
        <v>0</v>
      </c>
      <c r="EM563" s="9">
        <v>0</v>
      </c>
      <c r="EN563" s="9">
        <v>0</v>
      </c>
      <c r="EO563" s="9">
        <v>0</v>
      </c>
      <c r="EP563" s="9">
        <v>0</v>
      </c>
      <c r="EQ563" s="9">
        <v>0</v>
      </c>
      <c r="ER563" s="9">
        <v>0</v>
      </c>
      <c r="ES563" s="9">
        <v>0</v>
      </c>
      <c r="ET563" s="9">
        <v>0</v>
      </c>
      <c r="EU563" s="9">
        <v>0</v>
      </c>
      <c r="EV563" s="9">
        <v>0</v>
      </c>
      <c r="EW563" s="9">
        <v>0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31">
        <f t="shared" si="79"/>
        <v>0</v>
      </c>
      <c r="FD563" s="32">
        <f t="shared" si="80"/>
        <v>0</v>
      </c>
    </row>
    <row r="564" spans="1:160" customFormat="1" ht="45" hidden="1" x14ac:dyDescent="0.25">
      <c r="A564" s="6" t="s">
        <v>761</v>
      </c>
      <c r="B564" s="6" t="s">
        <v>764</v>
      </c>
      <c r="C564" s="6" t="s">
        <v>762</v>
      </c>
      <c r="D564" s="6" t="s">
        <v>763</v>
      </c>
      <c r="E564" s="6" t="s">
        <v>4</v>
      </c>
      <c r="F564" s="6">
        <v>100</v>
      </c>
      <c r="G564" s="19">
        <v>25</v>
      </c>
      <c r="H564" s="37"/>
      <c r="I564" s="8"/>
      <c r="J564" s="8"/>
      <c r="K564" s="8"/>
      <c r="L564" s="8"/>
      <c r="M564" s="8" t="s">
        <v>2016</v>
      </c>
      <c r="N564" s="8" t="s">
        <v>1988</v>
      </c>
      <c r="O564" s="8">
        <v>3204</v>
      </c>
      <c r="P564" s="8" t="s">
        <v>2040</v>
      </c>
      <c r="Q564" s="1" t="s">
        <v>7</v>
      </c>
      <c r="R564" s="1">
        <v>1</v>
      </c>
      <c r="S564" s="8">
        <v>0.7</v>
      </c>
      <c r="T564" s="10" t="s">
        <v>1745</v>
      </c>
      <c r="U564" s="10" t="s">
        <v>1746</v>
      </c>
      <c r="V564" s="8"/>
      <c r="W564" s="8"/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31">
        <f t="shared" si="73"/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31">
        <f t="shared" si="74"/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0</v>
      </c>
      <c r="BP564" s="9">
        <v>0</v>
      </c>
      <c r="BQ564" s="9">
        <v>0</v>
      </c>
      <c r="BR564" s="9">
        <v>0</v>
      </c>
      <c r="BS564" s="9">
        <v>0</v>
      </c>
      <c r="BT564" s="9">
        <v>0</v>
      </c>
      <c r="BU564" s="9">
        <v>0</v>
      </c>
      <c r="BV564" s="31">
        <f t="shared" si="75"/>
        <v>0</v>
      </c>
      <c r="BW564" s="9">
        <v>0</v>
      </c>
      <c r="BX564" s="9">
        <v>0</v>
      </c>
      <c r="BY564" s="9">
        <v>0</v>
      </c>
      <c r="BZ564" s="9">
        <v>0</v>
      </c>
      <c r="CA564" s="9">
        <v>0</v>
      </c>
      <c r="CB564" s="9">
        <v>0</v>
      </c>
      <c r="CC564" s="9">
        <v>0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f t="shared" si="81"/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31">
        <f t="shared" si="76"/>
        <v>0</v>
      </c>
      <c r="DE564" s="9">
        <v>0</v>
      </c>
      <c r="DF564" s="9">
        <v>0</v>
      </c>
      <c r="DG564" s="9">
        <v>0</v>
      </c>
      <c r="DH564" s="9">
        <v>0</v>
      </c>
      <c r="DI564" s="9">
        <v>0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9">
        <v>0</v>
      </c>
      <c r="DT564" s="9">
        <v>0</v>
      </c>
      <c r="DU564" s="31">
        <f t="shared" si="77"/>
        <v>0</v>
      </c>
      <c r="DV564" s="9">
        <v>0</v>
      </c>
      <c r="DW564" s="9">
        <v>0</v>
      </c>
      <c r="DX564" s="9">
        <v>0</v>
      </c>
      <c r="DY564" s="9">
        <v>0</v>
      </c>
      <c r="DZ564" s="9">
        <v>0</v>
      </c>
      <c r="EA564" s="9">
        <v>0</v>
      </c>
      <c r="EB564" s="9">
        <v>0</v>
      </c>
      <c r="EC564" s="9">
        <v>0</v>
      </c>
      <c r="ED564" s="9">
        <v>0</v>
      </c>
      <c r="EE564" s="9">
        <v>0</v>
      </c>
      <c r="EF564" s="9">
        <v>0</v>
      </c>
      <c r="EG564" s="9">
        <v>0</v>
      </c>
      <c r="EH564" s="9">
        <v>0</v>
      </c>
      <c r="EI564" s="9">
        <v>0</v>
      </c>
      <c r="EJ564" s="9">
        <v>0</v>
      </c>
      <c r="EK564" s="9">
        <v>0</v>
      </c>
      <c r="EL564" s="9">
        <f t="shared" si="78"/>
        <v>0</v>
      </c>
      <c r="EM564" s="9">
        <v>0</v>
      </c>
      <c r="EN564" s="9">
        <v>0</v>
      </c>
      <c r="EO564" s="9">
        <v>0</v>
      </c>
      <c r="EP564" s="9">
        <v>0</v>
      </c>
      <c r="EQ564" s="9">
        <v>0</v>
      </c>
      <c r="ER564" s="9">
        <v>0</v>
      </c>
      <c r="ES564" s="9">
        <v>0</v>
      </c>
      <c r="ET564" s="9">
        <v>0</v>
      </c>
      <c r="EU564" s="9">
        <v>0</v>
      </c>
      <c r="EV564" s="9">
        <v>0</v>
      </c>
      <c r="EW564" s="9">
        <v>0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31">
        <f t="shared" si="79"/>
        <v>0</v>
      </c>
      <c r="FD564" s="32">
        <f t="shared" si="80"/>
        <v>0</v>
      </c>
    </row>
    <row r="565" spans="1:160" customFormat="1" ht="60" hidden="1" x14ac:dyDescent="0.25">
      <c r="A565" s="6" t="s">
        <v>761</v>
      </c>
      <c r="B565" s="6" t="s">
        <v>764</v>
      </c>
      <c r="C565" s="6" t="s">
        <v>762</v>
      </c>
      <c r="D565" s="6" t="s">
        <v>763</v>
      </c>
      <c r="E565" s="6" t="s">
        <v>4</v>
      </c>
      <c r="F565" s="6">
        <v>100</v>
      </c>
      <c r="G565" s="19">
        <v>25</v>
      </c>
      <c r="H565" s="37"/>
      <c r="I565" s="8"/>
      <c r="J565" s="8"/>
      <c r="K565" s="8"/>
      <c r="L565" s="8"/>
      <c r="M565" s="8" t="s">
        <v>2016</v>
      </c>
      <c r="N565" s="8" t="s">
        <v>1989</v>
      </c>
      <c r="O565" s="8">
        <v>3201</v>
      </c>
      <c r="P565" s="8" t="s">
        <v>2040</v>
      </c>
      <c r="Q565" s="1" t="s">
        <v>765</v>
      </c>
      <c r="R565" s="1">
        <v>1</v>
      </c>
      <c r="S565" s="8">
        <v>0</v>
      </c>
      <c r="T565" s="10" t="s">
        <v>1746</v>
      </c>
      <c r="U565" s="10" t="s">
        <v>1747</v>
      </c>
      <c r="V565" s="8"/>
      <c r="W565" s="8"/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31">
        <f t="shared" si="73"/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0</v>
      </c>
      <c r="BE565" s="31">
        <f t="shared" si="74"/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0</v>
      </c>
      <c r="BP565" s="9">
        <v>0</v>
      </c>
      <c r="BQ565" s="9">
        <v>0</v>
      </c>
      <c r="BR565" s="9">
        <v>0</v>
      </c>
      <c r="BS565" s="9">
        <v>0</v>
      </c>
      <c r="BT565" s="9">
        <v>0</v>
      </c>
      <c r="BU565" s="9">
        <v>0</v>
      </c>
      <c r="BV565" s="31">
        <f t="shared" si="75"/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0</v>
      </c>
      <c r="CE565" s="9">
        <v>0</v>
      </c>
      <c r="CF565" s="9">
        <v>0</v>
      </c>
      <c r="CG565" s="9">
        <v>0</v>
      </c>
      <c r="CH565" s="9">
        <v>0</v>
      </c>
      <c r="CI565" s="9">
        <v>0</v>
      </c>
      <c r="CJ565" s="9">
        <v>0</v>
      </c>
      <c r="CK565" s="9">
        <v>0</v>
      </c>
      <c r="CL565" s="9">
        <v>0</v>
      </c>
      <c r="CM565" s="9">
        <f t="shared" si="81"/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0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31">
        <f t="shared" si="76"/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31">
        <f t="shared" si="77"/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9">
        <v>0</v>
      </c>
      <c r="EB565" s="9">
        <v>0</v>
      </c>
      <c r="EC565" s="9">
        <v>0</v>
      </c>
      <c r="ED565" s="9">
        <v>0</v>
      </c>
      <c r="EE565" s="9">
        <v>0</v>
      </c>
      <c r="EF565" s="9">
        <v>0</v>
      </c>
      <c r="EG565" s="9">
        <v>0</v>
      </c>
      <c r="EH565" s="9">
        <v>0</v>
      </c>
      <c r="EI565" s="9">
        <v>0</v>
      </c>
      <c r="EJ565" s="9">
        <v>0</v>
      </c>
      <c r="EK565" s="9">
        <v>0</v>
      </c>
      <c r="EL565" s="9">
        <f t="shared" si="78"/>
        <v>0</v>
      </c>
      <c r="EM565" s="9">
        <v>0</v>
      </c>
      <c r="EN565" s="9">
        <v>0</v>
      </c>
      <c r="EO565" s="9">
        <v>0</v>
      </c>
      <c r="EP565" s="9">
        <v>0</v>
      </c>
      <c r="EQ565" s="9">
        <v>0</v>
      </c>
      <c r="ER565" s="9">
        <v>0</v>
      </c>
      <c r="ES565" s="9">
        <v>0</v>
      </c>
      <c r="ET565" s="9">
        <v>0</v>
      </c>
      <c r="EU565" s="9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31">
        <f t="shared" si="79"/>
        <v>0</v>
      </c>
      <c r="FD565" s="32">
        <f t="shared" si="80"/>
        <v>0</v>
      </c>
    </row>
    <row r="566" spans="1:160" customFormat="1" ht="60" hidden="1" x14ac:dyDescent="0.25">
      <c r="A566" s="6" t="s">
        <v>761</v>
      </c>
      <c r="B566" s="6" t="s">
        <v>764</v>
      </c>
      <c r="C566" s="6" t="s">
        <v>762</v>
      </c>
      <c r="D566" s="6" t="s">
        <v>763</v>
      </c>
      <c r="E566" s="6" t="s">
        <v>4</v>
      </c>
      <c r="F566" s="6">
        <v>100</v>
      </c>
      <c r="G566" s="19">
        <v>25</v>
      </c>
      <c r="H566" s="37"/>
      <c r="I566" s="8"/>
      <c r="J566" s="8"/>
      <c r="K566" s="8"/>
      <c r="L566" s="8"/>
      <c r="M566" s="8" t="s">
        <v>2016</v>
      </c>
      <c r="N566" s="8" t="s">
        <v>1989</v>
      </c>
      <c r="O566" s="8">
        <v>3201</v>
      </c>
      <c r="P566" s="8" t="s">
        <v>2040</v>
      </c>
      <c r="Q566" s="1" t="s">
        <v>766</v>
      </c>
      <c r="R566" s="1">
        <v>1</v>
      </c>
      <c r="S566" s="8">
        <v>0.6</v>
      </c>
      <c r="T566" s="10" t="s">
        <v>1747</v>
      </c>
      <c r="U566" s="10" t="s">
        <v>1748</v>
      </c>
      <c r="V566" s="8"/>
      <c r="W566" s="8"/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31">
        <f t="shared" si="73"/>
        <v>0</v>
      </c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31">
        <f t="shared" si="74"/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0</v>
      </c>
      <c r="BP566" s="9">
        <v>0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31">
        <f t="shared" si="75"/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0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0</v>
      </c>
      <c r="CM566" s="9">
        <f t="shared" si="81"/>
        <v>0</v>
      </c>
      <c r="CN566" s="9">
        <v>0</v>
      </c>
      <c r="CO566" s="9">
        <v>0</v>
      </c>
      <c r="CP566" s="9">
        <v>0</v>
      </c>
      <c r="CQ566" s="9">
        <v>0</v>
      </c>
      <c r="CR566" s="9">
        <v>0</v>
      </c>
      <c r="CS566" s="9">
        <v>0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31">
        <f t="shared" si="76"/>
        <v>0</v>
      </c>
      <c r="DE566" s="9">
        <v>0</v>
      </c>
      <c r="DF566" s="9">
        <v>0</v>
      </c>
      <c r="DG566" s="9">
        <v>0</v>
      </c>
      <c r="DH566" s="9">
        <v>0</v>
      </c>
      <c r="DI566" s="9">
        <v>0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31">
        <f t="shared" si="77"/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0</v>
      </c>
      <c r="EG566" s="9">
        <v>0</v>
      </c>
      <c r="EH566" s="9">
        <v>0</v>
      </c>
      <c r="EI566" s="9">
        <v>0</v>
      </c>
      <c r="EJ566" s="9">
        <v>0</v>
      </c>
      <c r="EK566" s="9">
        <v>0</v>
      </c>
      <c r="EL566" s="9">
        <f t="shared" si="78"/>
        <v>0</v>
      </c>
      <c r="EM566" s="9">
        <v>0</v>
      </c>
      <c r="EN566" s="9">
        <v>0</v>
      </c>
      <c r="EO566" s="9">
        <v>0</v>
      </c>
      <c r="EP566" s="9">
        <v>0</v>
      </c>
      <c r="EQ566" s="9">
        <v>0</v>
      </c>
      <c r="ER566" s="9">
        <v>0</v>
      </c>
      <c r="ES566" s="9">
        <v>0</v>
      </c>
      <c r="ET566" s="9">
        <v>0</v>
      </c>
      <c r="EU566" s="9">
        <v>0</v>
      </c>
      <c r="EV566" s="9">
        <v>0</v>
      </c>
      <c r="EW566" s="9">
        <v>0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31">
        <f t="shared" si="79"/>
        <v>0</v>
      </c>
      <c r="FD566" s="32">
        <f t="shared" si="80"/>
        <v>0</v>
      </c>
    </row>
    <row r="567" spans="1:160" customFormat="1" ht="60" hidden="1" x14ac:dyDescent="0.25">
      <c r="A567" s="6" t="s">
        <v>761</v>
      </c>
      <c r="B567" s="6" t="s">
        <v>764</v>
      </c>
      <c r="C567" s="6" t="s">
        <v>762</v>
      </c>
      <c r="D567" s="6" t="s">
        <v>763</v>
      </c>
      <c r="E567" s="6" t="s">
        <v>4</v>
      </c>
      <c r="F567" s="6">
        <v>100</v>
      </c>
      <c r="G567" s="19">
        <v>100</v>
      </c>
      <c r="H567" s="37"/>
      <c r="I567" s="8"/>
      <c r="J567" s="8"/>
      <c r="K567" s="8"/>
      <c r="L567" s="8"/>
      <c r="M567" s="8" t="s">
        <v>2016</v>
      </c>
      <c r="N567" s="8" t="s">
        <v>1988</v>
      </c>
      <c r="O567" s="8">
        <v>3204</v>
      </c>
      <c r="P567" s="8" t="s">
        <v>2040</v>
      </c>
      <c r="Q567" s="1" t="s">
        <v>767</v>
      </c>
      <c r="R567" s="1">
        <v>1</v>
      </c>
      <c r="S567" s="8">
        <v>1</v>
      </c>
      <c r="T567" s="10" t="s">
        <v>1748</v>
      </c>
      <c r="U567" s="10" t="s">
        <v>1749</v>
      </c>
      <c r="V567" s="8"/>
      <c r="W567" s="8"/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31">
        <f t="shared" si="73"/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31">
        <f t="shared" si="74"/>
        <v>0</v>
      </c>
      <c r="BF567" s="9">
        <v>0</v>
      </c>
      <c r="BG567" s="9">
        <v>0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0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31">
        <f t="shared" si="75"/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0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f t="shared" si="81"/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31">
        <f t="shared" si="76"/>
        <v>0</v>
      </c>
      <c r="DE567" s="9">
        <v>0</v>
      </c>
      <c r="DF567" s="9">
        <v>0</v>
      </c>
      <c r="DG567" s="9">
        <v>0</v>
      </c>
      <c r="DH567" s="9">
        <v>0</v>
      </c>
      <c r="DI567" s="9">
        <v>0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0</v>
      </c>
      <c r="DS567" s="9">
        <v>0</v>
      </c>
      <c r="DT567" s="9">
        <v>0</v>
      </c>
      <c r="DU567" s="31">
        <f t="shared" si="77"/>
        <v>0</v>
      </c>
      <c r="DV567" s="9">
        <v>0</v>
      </c>
      <c r="DW567" s="9">
        <v>0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0</v>
      </c>
      <c r="EG567" s="9">
        <v>0</v>
      </c>
      <c r="EH567" s="9">
        <v>0</v>
      </c>
      <c r="EI567" s="9">
        <v>0</v>
      </c>
      <c r="EJ567" s="9">
        <v>0</v>
      </c>
      <c r="EK567" s="9">
        <v>0</v>
      </c>
      <c r="EL567" s="9">
        <f t="shared" si="78"/>
        <v>0</v>
      </c>
      <c r="EM567" s="9">
        <v>0</v>
      </c>
      <c r="EN567" s="9">
        <v>0</v>
      </c>
      <c r="EO567" s="9">
        <v>0</v>
      </c>
      <c r="EP567" s="9">
        <v>0</v>
      </c>
      <c r="EQ567" s="9">
        <v>0</v>
      </c>
      <c r="ER567" s="9">
        <v>0</v>
      </c>
      <c r="ES567" s="9">
        <v>0</v>
      </c>
      <c r="ET567" s="9">
        <v>0</v>
      </c>
      <c r="EU567" s="9">
        <v>0</v>
      </c>
      <c r="EV567" s="9">
        <v>0</v>
      </c>
      <c r="EW567" s="9">
        <v>0</v>
      </c>
      <c r="EX567" s="9">
        <v>0</v>
      </c>
      <c r="EY567" s="9">
        <v>0</v>
      </c>
      <c r="EZ567" s="9">
        <v>0</v>
      </c>
      <c r="FA567" s="9">
        <v>0</v>
      </c>
      <c r="FB567" s="9">
        <v>0</v>
      </c>
      <c r="FC567" s="31">
        <f t="shared" si="79"/>
        <v>0</v>
      </c>
      <c r="FD567" s="32">
        <f t="shared" si="80"/>
        <v>0</v>
      </c>
    </row>
    <row r="568" spans="1:160" customFormat="1" ht="150" hidden="1" x14ac:dyDescent="0.25">
      <c r="A568" s="6" t="s">
        <v>761</v>
      </c>
      <c r="B568" s="6" t="s">
        <v>764</v>
      </c>
      <c r="C568" s="6" t="s">
        <v>768</v>
      </c>
      <c r="D568" s="6" t="s">
        <v>770</v>
      </c>
      <c r="E568" s="6" t="s">
        <v>769</v>
      </c>
      <c r="F568" s="6">
        <v>100</v>
      </c>
      <c r="G568" s="19" t="s">
        <v>1941</v>
      </c>
      <c r="H568" s="37"/>
      <c r="I568" s="8"/>
      <c r="J568" s="8"/>
      <c r="K568" s="8"/>
      <c r="L568" s="8"/>
      <c r="M568" s="8" t="s">
        <v>2016</v>
      </c>
      <c r="N568" s="8" t="s">
        <v>1990</v>
      </c>
      <c r="O568" s="8">
        <v>3208</v>
      </c>
      <c r="P568" s="8" t="s">
        <v>2040</v>
      </c>
      <c r="Q568" s="1" t="s">
        <v>771</v>
      </c>
      <c r="R568" s="1">
        <v>150</v>
      </c>
      <c r="S568" s="8">
        <v>55</v>
      </c>
      <c r="T568" s="10" t="s">
        <v>1749</v>
      </c>
      <c r="U568" s="10" t="s">
        <v>1750</v>
      </c>
      <c r="V568" s="8"/>
      <c r="W568" s="8"/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31">
        <f t="shared" si="73"/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31">
        <f t="shared" si="74"/>
        <v>0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v>0</v>
      </c>
      <c r="BO568" s="9">
        <v>0</v>
      </c>
      <c r="BP568" s="9">
        <v>0</v>
      </c>
      <c r="BQ568" s="9">
        <v>0</v>
      </c>
      <c r="BR568" s="9">
        <v>0</v>
      </c>
      <c r="BS568" s="9">
        <v>0</v>
      </c>
      <c r="BT568" s="9">
        <v>0</v>
      </c>
      <c r="BU568" s="9">
        <v>0</v>
      </c>
      <c r="BV568" s="31">
        <f t="shared" si="75"/>
        <v>0</v>
      </c>
      <c r="BW568" s="9">
        <v>0</v>
      </c>
      <c r="BX568" s="9">
        <v>0</v>
      </c>
      <c r="BY568" s="9">
        <v>0</v>
      </c>
      <c r="BZ568" s="9">
        <v>0</v>
      </c>
      <c r="CA568" s="9">
        <v>0</v>
      </c>
      <c r="CB568" s="9">
        <v>0</v>
      </c>
      <c r="CC568" s="9">
        <v>0</v>
      </c>
      <c r="CD568" s="9">
        <v>0</v>
      </c>
      <c r="CE568" s="9">
        <v>0</v>
      </c>
      <c r="CF568" s="9">
        <v>0</v>
      </c>
      <c r="CG568" s="9">
        <v>0</v>
      </c>
      <c r="CH568" s="9">
        <v>0</v>
      </c>
      <c r="CI568" s="9">
        <v>0</v>
      </c>
      <c r="CJ568" s="9">
        <v>0</v>
      </c>
      <c r="CK568" s="9">
        <v>0</v>
      </c>
      <c r="CL568" s="9">
        <v>0</v>
      </c>
      <c r="CM568" s="9">
        <f t="shared" si="81"/>
        <v>0</v>
      </c>
      <c r="CN568" s="9">
        <v>0</v>
      </c>
      <c r="CO568" s="9">
        <v>0</v>
      </c>
      <c r="CP568" s="9">
        <v>0</v>
      </c>
      <c r="CQ568" s="9">
        <v>0</v>
      </c>
      <c r="CR568" s="9">
        <v>0</v>
      </c>
      <c r="CS568" s="9">
        <v>0</v>
      </c>
      <c r="CT568" s="9">
        <v>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31">
        <f t="shared" si="76"/>
        <v>0</v>
      </c>
      <c r="DE568" s="9">
        <v>0</v>
      </c>
      <c r="DF568" s="9">
        <v>0</v>
      </c>
      <c r="DG568" s="9">
        <v>0</v>
      </c>
      <c r="DH568" s="9">
        <v>0</v>
      </c>
      <c r="DI568" s="9">
        <v>0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31">
        <f t="shared" si="77"/>
        <v>0</v>
      </c>
      <c r="DV568" s="9">
        <v>0</v>
      </c>
      <c r="DW568" s="9">
        <v>0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0</v>
      </c>
      <c r="EG568" s="9">
        <v>0</v>
      </c>
      <c r="EH568" s="9">
        <v>0</v>
      </c>
      <c r="EI568" s="9">
        <v>0</v>
      </c>
      <c r="EJ568" s="9">
        <v>0</v>
      </c>
      <c r="EK568" s="9">
        <v>0</v>
      </c>
      <c r="EL568" s="9">
        <f t="shared" si="78"/>
        <v>0</v>
      </c>
      <c r="EM568" s="9">
        <v>0</v>
      </c>
      <c r="EN568" s="9">
        <v>0</v>
      </c>
      <c r="EO568" s="9">
        <v>0</v>
      </c>
      <c r="EP568" s="9">
        <v>0</v>
      </c>
      <c r="EQ568" s="9">
        <v>0</v>
      </c>
      <c r="ER568" s="9">
        <v>0</v>
      </c>
      <c r="ES568" s="9">
        <v>0</v>
      </c>
      <c r="ET568" s="9">
        <v>0</v>
      </c>
      <c r="EU568" s="9">
        <v>0</v>
      </c>
      <c r="EV568" s="9">
        <v>0</v>
      </c>
      <c r="EW568" s="9">
        <v>0</v>
      </c>
      <c r="EX568" s="9">
        <v>0</v>
      </c>
      <c r="EY568" s="9">
        <v>0</v>
      </c>
      <c r="EZ568" s="9">
        <v>0</v>
      </c>
      <c r="FA568" s="9">
        <v>0</v>
      </c>
      <c r="FB568" s="9">
        <v>0</v>
      </c>
      <c r="FC568" s="31">
        <f t="shared" si="79"/>
        <v>0</v>
      </c>
      <c r="FD568" s="32">
        <f t="shared" si="80"/>
        <v>0</v>
      </c>
    </row>
    <row r="569" spans="1:160" customFormat="1" ht="45" hidden="1" x14ac:dyDescent="0.25">
      <c r="A569" s="6" t="s">
        <v>761</v>
      </c>
      <c r="B569" s="6" t="s">
        <v>764</v>
      </c>
      <c r="C569" s="6" t="s">
        <v>768</v>
      </c>
      <c r="D569" s="6" t="s">
        <v>770</v>
      </c>
      <c r="E569" s="6" t="s">
        <v>769</v>
      </c>
      <c r="F569" s="6">
        <v>100</v>
      </c>
      <c r="G569" s="19">
        <v>50</v>
      </c>
      <c r="H569" s="37"/>
      <c r="I569" s="8"/>
      <c r="J569" s="8"/>
      <c r="K569" s="8"/>
      <c r="L569" s="8"/>
      <c r="M569" s="8" t="s">
        <v>2016</v>
      </c>
      <c r="N569" s="8" t="s">
        <v>1988</v>
      </c>
      <c r="O569" s="8">
        <v>3204</v>
      </c>
      <c r="P569" s="8" t="s">
        <v>2040</v>
      </c>
      <c r="Q569" s="1" t="s">
        <v>772</v>
      </c>
      <c r="R569" s="1">
        <v>2</v>
      </c>
      <c r="S569" s="8">
        <v>1</v>
      </c>
      <c r="T569" s="10" t="s">
        <v>1750</v>
      </c>
      <c r="U569" s="10" t="s">
        <v>1751</v>
      </c>
      <c r="V569" s="8"/>
      <c r="W569" s="8"/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31">
        <f t="shared" si="73"/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31">
        <f t="shared" si="74"/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v>0</v>
      </c>
      <c r="BO569" s="9">
        <v>0</v>
      </c>
      <c r="BP569" s="9">
        <v>0</v>
      </c>
      <c r="BQ569" s="9">
        <v>0</v>
      </c>
      <c r="BR569" s="9">
        <v>0</v>
      </c>
      <c r="BS569" s="9">
        <v>0</v>
      </c>
      <c r="BT569" s="9">
        <v>0</v>
      </c>
      <c r="BU569" s="9">
        <v>0</v>
      </c>
      <c r="BV569" s="31">
        <f t="shared" si="75"/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0</v>
      </c>
      <c r="CE569" s="9">
        <v>0</v>
      </c>
      <c r="CF569" s="9">
        <v>0</v>
      </c>
      <c r="CG569" s="9">
        <v>0</v>
      </c>
      <c r="CH569" s="9">
        <v>0</v>
      </c>
      <c r="CI569" s="9">
        <v>0</v>
      </c>
      <c r="CJ569" s="9">
        <v>0</v>
      </c>
      <c r="CK569" s="9">
        <v>0</v>
      </c>
      <c r="CL569" s="9">
        <v>0</v>
      </c>
      <c r="CM569" s="9">
        <f t="shared" si="81"/>
        <v>0</v>
      </c>
      <c r="CN569" s="9">
        <v>0</v>
      </c>
      <c r="CO569" s="9">
        <v>0</v>
      </c>
      <c r="CP569" s="9">
        <v>0</v>
      </c>
      <c r="CQ569" s="9">
        <v>0</v>
      </c>
      <c r="CR569" s="9">
        <v>0</v>
      </c>
      <c r="CS569" s="9">
        <v>0</v>
      </c>
      <c r="CT569" s="9"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31">
        <f t="shared" si="76"/>
        <v>0</v>
      </c>
      <c r="DE569" s="9">
        <v>0</v>
      </c>
      <c r="DF569" s="9">
        <v>0</v>
      </c>
      <c r="DG569" s="9">
        <v>0</v>
      </c>
      <c r="DH569" s="9">
        <v>0</v>
      </c>
      <c r="DI569" s="9">
        <v>0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31">
        <f t="shared" si="77"/>
        <v>0</v>
      </c>
      <c r="DV569" s="9">
        <v>0</v>
      </c>
      <c r="DW569" s="9">
        <v>0</v>
      </c>
      <c r="DX569" s="9">
        <v>0</v>
      </c>
      <c r="DY569" s="9">
        <v>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0</v>
      </c>
      <c r="EG569" s="9">
        <v>0</v>
      </c>
      <c r="EH569" s="9">
        <v>0</v>
      </c>
      <c r="EI569" s="9">
        <v>0</v>
      </c>
      <c r="EJ569" s="9">
        <v>0</v>
      </c>
      <c r="EK569" s="9">
        <v>0</v>
      </c>
      <c r="EL569" s="9">
        <f t="shared" si="78"/>
        <v>0</v>
      </c>
      <c r="EM569" s="9">
        <v>0</v>
      </c>
      <c r="EN569" s="9">
        <v>0</v>
      </c>
      <c r="EO569" s="9">
        <v>0</v>
      </c>
      <c r="EP569" s="9">
        <v>0</v>
      </c>
      <c r="EQ569" s="9">
        <v>0</v>
      </c>
      <c r="ER569" s="9">
        <v>0</v>
      </c>
      <c r="ES569" s="9">
        <v>0</v>
      </c>
      <c r="ET569" s="9">
        <v>0</v>
      </c>
      <c r="EU569" s="9">
        <v>0</v>
      </c>
      <c r="EV569" s="9">
        <v>0</v>
      </c>
      <c r="EW569" s="9">
        <v>0</v>
      </c>
      <c r="EX569" s="9">
        <v>0</v>
      </c>
      <c r="EY569" s="9">
        <v>0</v>
      </c>
      <c r="EZ569" s="9">
        <v>0</v>
      </c>
      <c r="FA569" s="9">
        <v>0</v>
      </c>
      <c r="FB569" s="9">
        <v>0</v>
      </c>
      <c r="FC569" s="31">
        <f t="shared" si="79"/>
        <v>0</v>
      </c>
      <c r="FD569" s="32">
        <f t="shared" si="80"/>
        <v>0</v>
      </c>
    </row>
    <row r="570" spans="1:160" customFormat="1" ht="45" hidden="1" x14ac:dyDescent="0.25">
      <c r="A570" s="6" t="s">
        <v>761</v>
      </c>
      <c r="B570" s="6" t="s">
        <v>764</v>
      </c>
      <c r="C570" s="6" t="s">
        <v>768</v>
      </c>
      <c r="D570" s="6" t="s">
        <v>770</v>
      </c>
      <c r="E570" s="6" t="s">
        <v>769</v>
      </c>
      <c r="F570" s="6">
        <v>100</v>
      </c>
      <c r="G570" s="19">
        <v>25</v>
      </c>
      <c r="H570" s="37"/>
      <c r="I570" s="8"/>
      <c r="J570" s="8"/>
      <c r="K570" s="8"/>
      <c r="L570" s="8"/>
      <c r="M570" s="8" t="s">
        <v>2016</v>
      </c>
      <c r="N570" s="8" t="s">
        <v>1990</v>
      </c>
      <c r="O570" s="8">
        <v>3208</v>
      </c>
      <c r="P570" s="8" t="s">
        <v>2040</v>
      </c>
      <c r="Q570" s="1" t="s">
        <v>778</v>
      </c>
      <c r="R570" s="1">
        <v>2</v>
      </c>
      <c r="S570" s="8" t="s">
        <v>1945</v>
      </c>
      <c r="T570" s="10" t="s">
        <v>1751</v>
      </c>
      <c r="U570" s="10" t="s">
        <v>1752</v>
      </c>
      <c r="V570" s="8"/>
      <c r="W570" s="8"/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31">
        <f t="shared" si="73"/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31">
        <f t="shared" si="74"/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31">
        <f t="shared" si="75"/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0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f t="shared" si="81"/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31">
        <f t="shared" si="76"/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0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31">
        <f t="shared" si="77"/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0</v>
      </c>
      <c r="EG570" s="9">
        <v>0</v>
      </c>
      <c r="EH570" s="9">
        <v>0</v>
      </c>
      <c r="EI570" s="9">
        <v>0</v>
      </c>
      <c r="EJ570" s="9">
        <v>0</v>
      </c>
      <c r="EK570" s="9">
        <v>0</v>
      </c>
      <c r="EL570" s="9">
        <f t="shared" si="78"/>
        <v>0</v>
      </c>
      <c r="EM570" s="9">
        <v>0</v>
      </c>
      <c r="EN570" s="9">
        <v>0</v>
      </c>
      <c r="EO570" s="9">
        <v>0</v>
      </c>
      <c r="EP570" s="9">
        <v>0</v>
      </c>
      <c r="EQ570" s="9">
        <v>0</v>
      </c>
      <c r="ER570" s="9">
        <v>0</v>
      </c>
      <c r="ES570" s="9">
        <v>0</v>
      </c>
      <c r="ET570" s="9">
        <v>0</v>
      </c>
      <c r="EU570" s="9">
        <v>0</v>
      </c>
      <c r="EV570" s="9">
        <v>0</v>
      </c>
      <c r="EW570" s="9">
        <v>0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31">
        <f t="shared" si="79"/>
        <v>0</v>
      </c>
      <c r="FD570" s="32">
        <f t="shared" si="80"/>
        <v>0</v>
      </c>
    </row>
    <row r="571" spans="1:160" customFormat="1" ht="45" hidden="1" x14ac:dyDescent="0.25">
      <c r="A571" s="6" t="s">
        <v>761</v>
      </c>
      <c r="B571" s="6" t="s">
        <v>764</v>
      </c>
      <c r="C571" s="6" t="s">
        <v>768</v>
      </c>
      <c r="D571" s="6" t="s">
        <v>770</v>
      </c>
      <c r="E571" s="6" t="s">
        <v>769</v>
      </c>
      <c r="F571" s="6">
        <v>100</v>
      </c>
      <c r="G571" s="19">
        <v>25</v>
      </c>
      <c r="H571" s="37"/>
      <c r="I571" s="8"/>
      <c r="J571" s="8"/>
      <c r="K571" s="8"/>
      <c r="L571" s="8"/>
      <c r="M571" s="8" t="s">
        <v>2016</v>
      </c>
      <c r="N571" s="8" t="s">
        <v>1988</v>
      </c>
      <c r="O571" s="8">
        <v>3204</v>
      </c>
      <c r="P571" s="8" t="s">
        <v>2040</v>
      </c>
      <c r="Q571" s="1" t="s">
        <v>773</v>
      </c>
      <c r="R571" s="1">
        <v>12</v>
      </c>
      <c r="S571" s="8">
        <v>3</v>
      </c>
      <c r="T571" s="10" t="s">
        <v>1752</v>
      </c>
      <c r="U571" s="10" t="s">
        <v>1753</v>
      </c>
      <c r="V571" s="8"/>
      <c r="W571" s="8"/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31">
        <f t="shared" si="73"/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31">
        <f t="shared" si="74"/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0</v>
      </c>
      <c r="BR571" s="9">
        <v>0</v>
      </c>
      <c r="BS571" s="9">
        <v>0</v>
      </c>
      <c r="BT571" s="9">
        <v>0</v>
      </c>
      <c r="BU571" s="9">
        <v>0</v>
      </c>
      <c r="BV571" s="31">
        <f t="shared" si="75"/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0</v>
      </c>
      <c r="CH571" s="9">
        <v>0</v>
      </c>
      <c r="CI571" s="9">
        <v>0</v>
      </c>
      <c r="CJ571" s="9">
        <v>0</v>
      </c>
      <c r="CK571" s="9">
        <v>0</v>
      </c>
      <c r="CL571" s="9">
        <v>0</v>
      </c>
      <c r="CM571" s="9">
        <f t="shared" si="81"/>
        <v>0</v>
      </c>
      <c r="CN571" s="9">
        <v>0</v>
      </c>
      <c r="CO571" s="9">
        <v>0</v>
      </c>
      <c r="CP571" s="9">
        <v>0</v>
      </c>
      <c r="CQ571" s="9">
        <v>0</v>
      </c>
      <c r="CR571" s="9">
        <v>0</v>
      </c>
      <c r="CS571" s="9">
        <v>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31">
        <f t="shared" si="76"/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31">
        <f t="shared" si="77"/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0</v>
      </c>
      <c r="EI571" s="9">
        <v>0</v>
      </c>
      <c r="EJ571" s="9">
        <v>0</v>
      </c>
      <c r="EK571" s="9">
        <v>0</v>
      </c>
      <c r="EL571" s="9">
        <f t="shared" si="78"/>
        <v>0</v>
      </c>
      <c r="EM571" s="9">
        <v>0</v>
      </c>
      <c r="EN571" s="9">
        <v>0</v>
      </c>
      <c r="EO571" s="9">
        <v>0</v>
      </c>
      <c r="EP571" s="9">
        <v>0</v>
      </c>
      <c r="EQ571" s="9">
        <v>0</v>
      </c>
      <c r="ER571" s="9">
        <v>0</v>
      </c>
      <c r="ES571" s="9">
        <v>0</v>
      </c>
      <c r="ET571" s="9">
        <v>0</v>
      </c>
      <c r="EU571" s="9">
        <v>0</v>
      </c>
      <c r="EV571" s="9">
        <v>0</v>
      </c>
      <c r="EW571" s="9">
        <v>0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31">
        <f t="shared" si="79"/>
        <v>0</v>
      </c>
      <c r="FD571" s="32">
        <f t="shared" si="80"/>
        <v>0</v>
      </c>
    </row>
    <row r="572" spans="1:160" customFormat="1" ht="60" hidden="1" x14ac:dyDescent="0.25">
      <c r="A572" s="6" t="s">
        <v>761</v>
      </c>
      <c r="B572" s="6" t="s">
        <v>774</v>
      </c>
      <c r="C572" s="6" t="s">
        <v>768</v>
      </c>
      <c r="D572" s="6" t="s">
        <v>770</v>
      </c>
      <c r="E572" s="6" t="s">
        <v>769</v>
      </c>
      <c r="F572" s="6">
        <v>100</v>
      </c>
      <c r="G572" s="19">
        <v>100</v>
      </c>
      <c r="H572" s="37"/>
      <c r="I572" s="8"/>
      <c r="J572" s="8"/>
      <c r="K572" s="8"/>
      <c r="L572" s="8"/>
      <c r="M572" s="8" t="s">
        <v>2016</v>
      </c>
      <c r="N572" s="8" t="s">
        <v>1964</v>
      </c>
      <c r="O572" s="8">
        <v>3203</v>
      </c>
      <c r="P572" s="8" t="s">
        <v>2040</v>
      </c>
      <c r="Q572" s="1" t="s">
        <v>780</v>
      </c>
      <c r="R572" s="1">
        <v>2</v>
      </c>
      <c r="S572" s="8">
        <v>0.5</v>
      </c>
      <c r="T572" s="10" t="s">
        <v>1753</v>
      </c>
      <c r="U572" s="10" t="s">
        <v>1754</v>
      </c>
      <c r="V572" s="8"/>
      <c r="W572" s="8"/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31">
        <f t="shared" si="73"/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31">
        <f t="shared" si="74"/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0</v>
      </c>
      <c r="BT572" s="9">
        <v>0</v>
      </c>
      <c r="BU572" s="9">
        <v>0</v>
      </c>
      <c r="BV572" s="31">
        <f t="shared" si="75"/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0</v>
      </c>
      <c r="CH572" s="9">
        <v>0</v>
      </c>
      <c r="CI572" s="9">
        <v>0</v>
      </c>
      <c r="CJ572" s="9">
        <v>0</v>
      </c>
      <c r="CK572" s="9">
        <v>0</v>
      </c>
      <c r="CL572" s="9">
        <v>0</v>
      </c>
      <c r="CM572" s="9">
        <f t="shared" si="81"/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31">
        <f t="shared" si="76"/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31">
        <f t="shared" si="77"/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0</v>
      </c>
      <c r="EG572" s="9">
        <v>0</v>
      </c>
      <c r="EH572" s="9">
        <v>0</v>
      </c>
      <c r="EI572" s="9">
        <v>0</v>
      </c>
      <c r="EJ572" s="9">
        <v>0</v>
      </c>
      <c r="EK572" s="9">
        <v>0</v>
      </c>
      <c r="EL572" s="9">
        <f t="shared" si="78"/>
        <v>0</v>
      </c>
      <c r="EM572" s="9">
        <v>0</v>
      </c>
      <c r="EN572" s="9">
        <v>0</v>
      </c>
      <c r="EO572" s="9">
        <v>0</v>
      </c>
      <c r="EP572" s="9">
        <v>0</v>
      </c>
      <c r="EQ572" s="9">
        <v>0</v>
      </c>
      <c r="ER572" s="9">
        <v>0</v>
      </c>
      <c r="ES572" s="9">
        <v>0</v>
      </c>
      <c r="ET572" s="9">
        <v>0</v>
      </c>
      <c r="EU572" s="9">
        <v>0</v>
      </c>
      <c r="EV572" s="9">
        <v>0</v>
      </c>
      <c r="EW572" s="9">
        <v>0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31">
        <f t="shared" si="79"/>
        <v>0</v>
      </c>
      <c r="FD572" s="32">
        <f t="shared" si="80"/>
        <v>0</v>
      </c>
    </row>
    <row r="573" spans="1:160" customFormat="1" ht="45" hidden="1" x14ac:dyDescent="0.25">
      <c r="A573" s="6" t="s">
        <v>761</v>
      </c>
      <c r="B573" s="6" t="s">
        <v>764</v>
      </c>
      <c r="C573" s="6" t="s">
        <v>768</v>
      </c>
      <c r="D573" s="6" t="s">
        <v>770</v>
      </c>
      <c r="E573" s="6" t="s">
        <v>769</v>
      </c>
      <c r="F573" s="6">
        <v>100</v>
      </c>
      <c r="G573" s="19">
        <v>32.6</v>
      </c>
      <c r="H573" s="37"/>
      <c r="I573" s="8"/>
      <c r="J573" s="8"/>
      <c r="K573" s="8"/>
      <c r="L573" s="8"/>
      <c r="M573" s="8" t="s">
        <v>2016</v>
      </c>
      <c r="N573" s="8" t="s">
        <v>1990</v>
      </c>
      <c r="O573" s="8">
        <v>3208</v>
      </c>
      <c r="P573" s="8" t="s">
        <v>2040</v>
      </c>
      <c r="Q573" s="1" t="s">
        <v>775</v>
      </c>
      <c r="R573" s="1">
        <v>460</v>
      </c>
      <c r="S573" s="8">
        <v>150</v>
      </c>
      <c r="T573" s="10" t="s">
        <v>1754</v>
      </c>
      <c r="U573" s="10" t="s">
        <v>1755</v>
      </c>
      <c r="V573" s="8"/>
      <c r="W573" s="8"/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31">
        <f t="shared" si="73"/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0</v>
      </c>
      <c r="BE573" s="31">
        <f t="shared" si="74"/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31">
        <f t="shared" si="75"/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0</v>
      </c>
      <c r="CM573" s="9">
        <f t="shared" si="81"/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31">
        <f t="shared" si="76"/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31">
        <f t="shared" si="77"/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0</v>
      </c>
      <c r="EG573" s="9">
        <v>0</v>
      </c>
      <c r="EH573" s="9">
        <v>0</v>
      </c>
      <c r="EI573" s="9">
        <v>0</v>
      </c>
      <c r="EJ573" s="9">
        <v>0</v>
      </c>
      <c r="EK573" s="9">
        <v>0</v>
      </c>
      <c r="EL573" s="9">
        <f t="shared" si="78"/>
        <v>0</v>
      </c>
      <c r="EM573" s="9">
        <v>0</v>
      </c>
      <c r="EN573" s="9">
        <v>0</v>
      </c>
      <c r="EO573" s="9">
        <v>0</v>
      </c>
      <c r="EP573" s="9">
        <v>0</v>
      </c>
      <c r="EQ573" s="9">
        <v>0</v>
      </c>
      <c r="ER573" s="9">
        <v>0</v>
      </c>
      <c r="ES573" s="9">
        <v>0</v>
      </c>
      <c r="ET573" s="9">
        <v>0</v>
      </c>
      <c r="EU573" s="9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31">
        <f t="shared" si="79"/>
        <v>0</v>
      </c>
      <c r="FD573" s="32">
        <f t="shared" si="80"/>
        <v>0</v>
      </c>
    </row>
    <row r="574" spans="1:160" customFormat="1" ht="45" hidden="1" x14ac:dyDescent="0.25">
      <c r="A574" s="6" t="s">
        <v>761</v>
      </c>
      <c r="B574" s="6" t="s">
        <v>764</v>
      </c>
      <c r="C574" s="6" t="s">
        <v>768</v>
      </c>
      <c r="D574" s="6" t="s">
        <v>777</v>
      </c>
      <c r="E574" s="6" t="s">
        <v>776</v>
      </c>
      <c r="F574" s="6">
        <v>100</v>
      </c>
      <c r="G574" s="19">
        <v>26.53</v>
      </c>
      <c r="H574" s="37"/>
      <c r="I574" s="8"/>
      <c r="J574" s="8"/>
      <c r="K574" s="8"/>
      <c r="L574" s="8"/>
      <c r="M574" s="8" t="s">
        <v>2016</v>
      </c>
      <c r="N574" s="8" t="s">
        <v>1990</v>
      </c>
      <c r="O574" s="8">
        <v>3208</v>
      </c>
      <c r="P574" s="8" t="s">
        <v>2040</v>
      </c>
      <c r="Q574" s="1" t="s">
        <v>779</v>
      </c>
      <c r="R574" s="1">
        <v>49</v>
      </c>
      <c r="S574" s="8">
        <v>13</v>
      </c>
      <c r="T574" s="10" t="s">
        <v>1755</v>
      </c>
      <c r="U574" s="10" t="s">
        <v>1756</v>
      </c>
      <c r="V574" s="8"/>
      <c r="W574" s="8"/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31">
        <f t="shared" si="73"/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0</v>
      </c>
      <c r="BE574" s="31">
        <f t="shared" si="74"/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0</v>
      </c>
      <c r="BR574" s="9">
        <v>0</v>
      </c>
      <c r="BS574" s="9">
        <v>0</v>
      </c>
      <c r="BT574" s="9">
        <v>0</v>
      </c>
      <c r="BU574" s="9">
        <v>0</v>
      </c>
      <c r="BV574" s="31">
        <f t="shared" si="75"/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0</v>
      </c>
      <c r="CH574" s="9">
        <v>0</v>
      </c>
      <c r="CI574" s="9">
        <v>0</v>
      </c>
      <c r="CJ574" s="9">
        <v>0</v>
      </c>
      <c r="CK574" s="9">
        <v>0</v>
      </c>
      <c r="CL574" s="9">
        <v>0</v>
      </c>
      <c r="CM574" s="9">
        <f t="shared" si="81"/>
        <v>0</v>
      </c>
      <c r="CN574" s="9">
        <v>0</v>
      </c>
      <c r="CO574" s="9">
        <v>0</v>
      </c>
      <c r="CP574" s="9">
        <v>0</v>
      </c>
      <c r="CQ574" s="9">
        <v>0</v>
      </c>
      <c r="CR574" s="9">
        <v>0</v>
      </c>
      <c r="CS574" s="9">
        <v>0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31">
        <f t="shared" si="76"/>
        <v>0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31">
        <f t="shared" si="77"/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0</v>
      </c>
      <c r="EG574" s="9">
        <v>0</v>
      </c>
      <c r="EH574" s="9">
        <v>0</v>
      </c>
      <c r="EI574" s="9">
        <v>0</v>
      </c>
      <c r="EJ574" s="9">
        <v>0</v>
      </c>
      <c r="EK574" s="9">
        <v>0</v>
      </c>
      <c r="EL574" s="9">
        <f t="shared" si="78"/>
        <v>0</v>
      </c>
      <c r="EM574" s="9">
        <v>0</v>
      </c>
      <c r="EN574" s="9">
        <v>0</v>
      </c>
      <c r="EO574" s="9">
        <v>0</v>
      </c>
      <c r="EP574" s="9">
        <v>0</v>
      </c>
      <c r="EQ574" s="9">
        <v>0</v>
      </c>
      <c r="ER574" s="9">
        <v>0</v>
      </c>
      <c r="ES574" s="9">
        <v>0</v>
      </c>
      <c r="ET574" s="9">
        <v>0</v>
      </c>
      <c r="EU574" s="9">
        <v>0</v>
      </c>
      <c r="EV574" s="9">
        <v>0</v>
      </c>
      <c r="EW574" s="9">
        <v>0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31">
        <f t="shared" si="79"/>
        <v>0</v>
      </c>
      <c r="FD574" s="32">
        <f t="shared" si="80"/>
        <v>0</v>
      </c>
    </row>
    <row r="575" spans="1:160" customFormat="1" ht="75" hidden="1" x14ac:dyDescent="0.25">
      <c r="A575" s="6" t="s">
        <v>761</v>
      </c>
      <c r="B575" s="6" t="s">
        <v>764</v>
      </c>
      <c r="C575" s="6" t="s">
        <v>768</v>
      </c>
      <c r="D575" s="6" t="s">
        <v>777</v>
      </c>
      <c r="E575" s="6" t="s">
        <v>776</v>
      </c>
      <c r="F575" s="6">
        <v>100</v>
      </c>
      <c r="G575" s="19">
        <v>25</v>
      </c>
      <c r="H575" s="37"/>
      <c r="I575" s="8"/>
      <c r="J575" s="8"/>
      <c r="K575" s="8"/>
      <c r="L575" s="8"/>
      <c r="M575" s="8" t="s">
        <v>2016</v>
      </c>
      <c r="N575" s="8" t="s">
        <v>1990</v>
      </c>
      <c r="O575" s="8">
        <v>3208</v>
      </c>
      <c r="P575" s="8" t="s">
        <v>2040</v>
      </c>
      <c r="Q575" s="1" t="s">
        <v>792</v>
      </c>
      <c r="R575" s="1">
        <v>4</v>
      </c>
      <c r="S575" s="8">
        <v>1</v>
      </c>
      <c r="T575" s="10" t="s">
        <v>1756</v>
      </c>
      <c r="U575" s="10" t="s">
        <v>1757</v>
      </c>
      <c r="V575" s="8"/>
      <c r="W575" s="8"/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31">
        <f t="shared" si="73"/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0</v>
      </c>
      <c r="BE575" s="31">
        <f t="shared" si="74"/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0</v>
      </c>
      <c r="BP575" s="9">
        <v>0</v>
      </c>
      <c r="BQ575" s="9">
        <v>0</v>
      </c>
      <c r="BR575" s="9">
        <v>0</v>
      </c>
      <c r="BS575" s="9">
        <v>0</v>
      </c>
      <c r="BT575" s="9">
        <v>0</v>
      </c>
      <c r="BU575" s="9">
        <v>0</v>
      </c>
      <c r="BV575" s="31">
        <f t="shared" si="75"/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0</v>
      </c>
      <c r="CH575" s="9">
        <v>0</v>
      </c>
      <c r="CI575" s="9">
        <v>0</v>
      </c>
      <c r="CJ575" s="9">
        <v>0</v>
      </c>
      <c r="CK575" s="9">
        <v>0</v>
      </c>
      <c r="CL575" s="9">
        <v>0</v>
      </c>
      <c r="CM575" s="9">
        <f t="shared" si="81"/>
        <v>0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31">
        <f t="shared" si="76"/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31">
        <f t="shared" si="77"/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9">
        <v>0</v>
      </c>
      <c r="EB575" s="9">
        <v>0</v>
      </c>
      <c r="EC575" s="9">
        <v>0</v>
      </c>
      <c r="ED575" s="9">
        <v>0</v>
      </c>
      <c r="EE575" s="9">
        <v>0</v>
      </c>
      <c r="EF575" s="9">
        <v>0</v>
      </c>
      <c r="EG575" s="9">
        <v>0</v>
      </c>
      <c r="EH575" s="9">
        <v>0</v>
      </c>
      <c r="EI575" s="9">
        <v>0</v>
      </c>
      <c r="EJ575" s="9">
        <v>0</v>
      </c>
      <c r="EK575" s="9">
        <v>0</v>
      </c>
      <c r="EL575" s="9">
        <f t="shared" si="78"/>
        <v>0</v>
      </c>
      <c r="EM575" s="9">
        <v>0</v>
      </c>
      <c r="EN575" s="9">
        <v>0</v>
      </c>
      <c r="EO575" s="9">
        <v>0</v>
      </c>
      <c r="EP575" s="9">
        <v>0</v>
      </c>
      <c r="EQ575" s="9">
        <v>0</v>
      </c>
      <c r="ER575" s="9">
        <v>0</v>
      </c>
      <c r="ES575" s="9">
        <v>0</v>
      </c>
      <c r="ET575" s="9">
        <v>0</v>
      </c>
      <c r="EU575" s="9">
        <v>0</v>
      </c>
      <c r="EV575" s="9">
        <v>0</v>
      </c>
      <c r="EW575" s="9">
        <v>0</v>
      </c>
      <c r="EX575" s="9">
        <v>0</v>
      </c>
      <c r="EY575" s="9">
        <v>0</v>
      </c>
      <c r="EZ575" s="9">
        <v>0</v>
      </c>
      <c r="FA575" s="9">
        <v>0</v>
      </c>
      <c r="FB575" s="9">
        <v>0</v>
      </c>
      <c r="FC575" s="31">
        <f t="shared" si="79"/>
        <v>0</v>
      </c>
      <c r="FD575" s="32">
        <f t="shared" si="80"/>
        <v>0</v>
      </c>
    </row>
    <row r="576" spans="1:160" customFormat="1" ht="45" hidden="1" x14ac:dyDescent="0.25">
      <c r="A576" s="6" t="s">
        <v>761</v>
      </c>
      <c r="B576" s="6" t="s">
        <v>764</v>
      </c>
      <c r="C576" s="6" t="s">
        <v>768</v>
      </c>
      <c r="D576" s="6" t="s">
        <v>782</v>
      </c>
      <c r="E576" s="6" t="s">
        <v>781</v>
      </c>
      <c r="F576" s="6">
        <v>100</v>
      </c>
      <c r="G576" s="19">
        <v>25</v>
      </c>
      <c r="H576" s="37"/>
      <c r="I576" s="8"/>
      <c r="J576" s="8"/>
      <c r="K576" s="8"/>
      <c r="L576" s="8"/>
      <c r="M576" s="8" t="s">
        <v>2016</v>
      </c>
      <c r="N576" s="8" t="s">
        <v>1988</v>
      </c>
      <c r="O576" s="8">
        <v>3204</v>
      </c>
      <c r="P576" s="8" t="s">
        <v>2040</v>
      </c>
      <c r="Q576" s="1" t="s">
        <v>783</v>
      </c>
      <c r="R576" s="1">
        <v>1</v>
      </c>
      <c r="S576" s="8">
        <v>1</v>
      </c>
      <c r="T576" s="10" t="s">
        <v>1757</v>
      </c>
      <c r="U576" s="10" t="s">
        <v>1758</v>
      </c>
      <c r="V576" s="8"/>
      <c r="W576" s="8"/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31">
        <f t="shared" si="73"/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0</v>
      </c>
      <c r="BD576" s="9">
        <v>0</v>
      </c>
      <c r="BE576" s="31">
        <f t="shared" si="74"/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0</v>
      </c>
      <c r="BP576" s="9">
        <v>0</v>
      </c>
      <c r="BQ576" s="9">
        <v>0</v>
      </c>
      <c r="BR576" s="9">
        <v>0</v>
      </c>
      <c r="BS576" s="9">
        <v>0</v>
      </c>
      <c r="BT576" s="9">
        <v>0</v>
      </c>
      <c r="BU576" s="9">
        <v>0</v>
      </c>
      <c r="BV576" s="31">
        <f t="shared" si="75"/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0</v>
      </c>
      <c r="CJ576" s="9">
        <v>0</v>
      </c>
      <c r="CK576" s="9">
        <v>0</v>
      </c>
      <c r="CL576" s="9">
        <v>0</v>
      </c>
      <c r="CM576" s="9">
        <f t="shared" si="81"/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31">
        <f t="shared" si="76"/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0</v>
      </c>
      <c r="DP576" s="9">
        <v>0</v>
      </c>
      <c r="DQ576" s="9">
        <v>0</v>
      </c>
      <c r="DR576" s="9">
        <v>0</v>
      </c>
      <c r="DS576" s="9">
        <v>0</v>
      </c>
      <c r="DT576" s="9">
        <v>0</v>
      </c>
      <c r="DU576" s="31">
        <f t="shared" si="77"/>
        <v>0</v>
      </c>
      <c r="DV576" s="9">
        <v>0</v>
      </c>
      <c r="DW576" s="9">
        <v>0</v>
      </c>
      <c r="DX576" s="9">
        <v>0</v>
      </c>
      <c r="DY576" s="9">
        <v>0</v>
      </c>
      <c r="DZ576" s="9">
        <v>0</v>
      </c>
      <c r="EA576" s="9">
        <v>0</v>
      </c>
      <c r="EB576" s="9">
        <v>0</v>
      </c>
      <c r="EC576" s="9">
        <v>0</v>
      </c>
      <c r="ED576" s="9">
        <v>0</v>
      </c>
      <c r="EE576" s="9">
        <v>0</v>
      </c>
      <c r="EF576" s="9">
        <v>0</v>
      </c>
      <c r="EG576" s="9">
        <v>0</v>
      </c>
      <c r="EH576" s="9">
        <v>0</v>
      </c>
      <c r="EI576" s="9">
        <v>0</v>
      </c>
      <c r="EJ576" s="9">
        <v>0</v>
      </c>
      <c r="EK576" s="9">
        <v>0</v>
      </c>
      <c r="EL576" s="9">
        <f t="shared" si="78"/>
        <v>0</v>
      </c>
      <c r="EM576" s="9">
        <v>0</v>
      </c>
      <c r="EN576" s="9">
        <v>0</v>
      </c>
      <c r="EO576" s="9">
        <v>0</v>
      </c>
      <c r="EP576" s="9">
        <v>0</v>
      </c>
      <c r="EQ576" s="9">
        <v>0</v>
      </c>
      <c r="ER576" s="9">
        <v>0</v>
      </c>
      <c r="ES576" s="9">
        <v>0</v>
      </c>
      <c r="ET576" s="9">
        <v>0</v>
      </c>
      <c r="EU576" s="9">
        <v>0</v>
      </c>
      <c r="EV576" s="9">
        <v>0</v>
      </c>
      <c r="EW576" s="9">
        <v>0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31">
        <f t="shared" si="79"/>
        <v>0</v>
      </c>
      <c r="FD576" s="32">
        <f t="shared" si="80"/>
        <v>0</v>
      </c>
    </row>
    <row r="577" spans="1:160" customFormat="1" ht="45" hidden="1" x14ac:dyDescent="0.25">
      <c r="A577" s="6" t="s">
        <v>761</v>
      </c>
      <c r="B577" s="6" t="s">
        <v>764</v>
      </c>
      <c r="C577" s="6" t="s">
        <v>768</v>
      </c>
      <c r="D577" s="6" t="s">
        <v>782</v>
      </c>
      <c r="E577" s="6" t="s">
        <v>781</v>
      </c>
      <c r="F577" s="6">
        <v>100</v>
      </c>
      <c r="G577" s="19">
        <v>25</v>
      </c>
      <c r="H577" s="37"/>
      <c r="I577" s="8"/>
      <c r="J577" s="8"/>
      <c r="K577" s="8"/>
      <c r="L577" s="8"/>
      <c r="M577" s="8" t="s">
        <v>2016</v>
      </c>
      <c r="N577" s="8" t="s">
        <v>1991</v>
      </c>
      <c r="O577" s="8">
        <v>3202</v>
      </c>
      <c r="P577" s="8" t="s">
        <v>2040</v>
      </c>
      <c r="Q577" s="1" t="s">
        <v>784</v>
      </c>
      <c r="R577" s="1">
        <v>3</v>
      </c>
      <c r="S577" s="8">
        <v>1</v>
      </c>
      <c r="T577" s="10" t="s">
        <v>1758</v>
      </c>
      <c r="U577" s="10" t="s">
        <v>1759</v>
      </c>
      <c r="V577" s="8"/>
      <c r="W577" s="8"/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31">
        <f t="shared" si="73"/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  <c r="BD577" s="9">
        <v>0</v>
      </c>
      <c r="BE577" s="31">
        <f t="shared" si="74"/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v>0</v>
      </c>
      <c r="BO577" s="9">
        <v>0</v>
      </c>
      <c r="BP577" s="9">
        <v>0</v>
      </c>
      <c r="BQ577" s="9">
        <v>0</v>
      </c>
      <c r="BR577" s="9">
        <v>0</v>
      </c>
      <c r="BS577" s="9">
        <v>0</v>
      </c>
      <c r="BT577" s="9">
        <v>0</v>
      </c>
      <c r="BU577" s="9">
        <v>0</v>
      </c>
      <c r="BV577" s="31">
        <f t="shared" si="75"/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0</v>
      </c>
      <c r="CE577" s="9">
        <v>0</v>
      </c>
      <c r="CF577" s="9">
        <v>0</v>
      </c>
      <c r="CG577" s="9">
        <v>0</v>
      </c>
      <c r="CH577" s="9">
        <v>0</v>
      </c>
      <c r="CI577" s="9">
        <v>0</v>
      </c>
      <c r="CJ577" s="9">
        <v>0</v>
      </c>
      <c r="CK577" s="9">
        <v>0</v>
      </c>
      <c r="CL577" s="9">
        <v>0</v>
      </c>
      <c r="CM577" s="9">
        <f t="shared" si="81"/>
        <v>0</v>
      </c>
      <c r="CN577" s="9">
        <v>0</v>
      </c>
      <c r="CO577" s="9">
        <v>0</v>
      </c>
      <c r="CP577" s="9">
        <v>0</v>
      </c>
      <c r="CQ577" s="9">
        <v>0</v>
      </c>
      <c r="CR577" s="9">
        <v>0</v>
      </c>
      <c r="CS577" s="9">
        <v>0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31">
        <f t="shared" si="76"/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31">
        <f t="shared" si="77"/>
        <v>0</v>
      </c>
      <c r="DV577" s="9">
        <v>0</v>
      </c>
      <c r="DW577" s="9">
        <v>0</v>
      </c>
      <c r="DX577" s="9">
        <v>0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0</v>
      </c>
      <c r="EG577" s="9">
        <v>0</v>
      </c>
      <c r="EH577" s="9">
        <v>0</v>
      </c>
      <c r="EI577" s="9">
        <v>0</v>
      </c>
      <c r="EJ577" s="9">
        <v>0</v>
      </c>
      <c r="EK577" s="9">
        <v>0</v>
      </c>
      <c r="EL577" s="9">
        <f t="shared" si="78"/>
        <v>0</v>
      </c>
      <c r="EM577" s="9">
        <v>0</v>
      </c>
      <c r="EN577" s="9">
        <v>0</v>
      </c>
      <c r="EO577" s="9">
        <v>0</v>
      </c>
      <c r="EP577" s="9">
        <v>0</v>
      </c>
      <c r="EQ577" s="9">
        <v>0</v>
      </c>
      <c r="ER577" s="9">
        <v>0</v>
      </c>
      <c r="ES577" s="9">
        <v>0</v>
      </c>
      <c r="ET577" s="9">
        <v>0</v>
      </c>
      <c r="EU577" s="9">
        <v>0</v>
      </c>
      <c r="EV577" s="9">
        <v>0</v>
      </c>
      <c r="EW577" s="9">
        <v>0</v>
      </c>
      <c r="EX577" s="9">
        <v>0</v>
      </c>
      <c r="EY577" s="9">
        <v>0</v>
      </c>
      <c r="EZ577" s="9">
        <v>0</v>
      </c>
      <c r="FA577" s="9">
        <v>0</v>
      </c>
      <c r="FB577" s="9">
        <v>0</v>
      </c>
      <c r="FC577" s="31">
        <f t="shared" si="79"/>
        <v>0</v>
      </c>
      <c r="FD577" s="32">
        <f t="shared" si="80"/>
        <v>0</v>
      </c>
    </row>
    <row r="578" spans="1:160" customFormat="1" ht="45" hidden="1" x14ac:dyDescent="0.25">
      <c r="A578" s="6" t="s">
        <v>761</v>
      </c>
      <c r="B578" s="6" t="s">
        <v>764</v>
      </c>
      <c r="C578" s="6" t="s">
        <v>768</v>
      </c>
      <c r="D578" s="6" t="s">
        <v>782</v>
      </c>
      <c r="E578" s="6" t="s">
        <v>781</v>
      </c>
      <c r="F578" s="6">
        <v>100</v>
      </c>
      <c r="G578" s="19">
        <v>25</v>
      </c>
      <c r="H578" s="37"/>
      <c r="I578" s="8"/>
      <c r="J578" s="8"/>
      <c r="K578" s="8"/>
      <c r="L578" s="8"/>
      <c r="M578" s="8" t="s">
        <v>2016</v>
      </c>
      <c r="N578" s="8" t="s">
        <v>1988</v>
      </c>
      <c r="O578" s="8">
        <v>3204</v>
      </c>
      <c r="P578" s="8" t="s">
        <v>2040</v>
      </c>
      <c r="Q578" s="1" t="s">
        <v>785</v>
      </c>
      <c r="R578" s="1">
        <v>1</v>
      </c>
      <c r="S578" s="8">
        <v>0.7</v>
      </c>
      <c r="T578" s="10" t="s">
        <v>1759</v>
      </c>
      <c r="U578" s="10" t="s">
        <v>1760</v>
      </c>
      <c r="V578" s="8"/>
      <c r="W578" s="8"/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31">
        <f t="shared" si="73"/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31">
        <f t="shared" si="74"/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v>0</v>
      </c>
      <c r="BO578" s="9">
        <v>0</v>
      </c>
      <c r="BP578" s="9">
        <v>0</v>
      </c>
      <c r="BQ578" s="9">
        <v>0</v>
      </c>
      <c r="BR578" s="9">
        <v>0</v>
      </c>
      <c r="BS578" s="9">
        <v>0</v>
      </c>
      <c r="BT578" s="9">
        <v>0</v>
      </c>
      <c r="BU578" s="9">
        <v>0</v>
      </c>
      <c r="BV578" s="31">
        <f t="shared" si="75"/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0</v>
      </c>
      <c r="CB578" s="9">
        <v>0</v>
      </c>
      <c r="CC578" s="9">
        <v>0</v>
      </c>
      <c r="CD578" s="9">
        <v>0</v>
      </c>
      <c r="CE578" s="9">
        <v>0</v>
      </c>
      <c r="CF578" s="9">
        <v>0</v>
      </c>
      <c r="CG578" s="9">
        <v>0</v>
      </c>
      <c r="CH578" s="9">
        <v>0</v>
      </c>
      <c r="CI578" s="9">
        <v>0</v>
      </c>
      <c r="CJ578" s="9">
        <v>0</v>
      </c>
      <c r="CK578" s="9">
        <v>0</v>
      </c>
      <c r="CL578" s="9">
        <v>0</v>
      </c>
      <c r="CM578" s="9">
        <f t="shared" si="81"/>
        <v>0</v>
      </c>
      <c r="CN578" s="9">
        <v>0</v>
      </c>
      <c r="CO578" s="9">
        <v>0</v>
      </c>
      <c r="CP578" s="9">
        <v>0</v>
      </c>
      <c r="CQ578" s="9">
        <v>0</v>
      </c>
      <c r="CR578" s="9">
        <v>0</v>
      </c>
      <c r="CS578" s="9">
        <v>0</v>
      </c>
      <c r="CT578" s="9">
        <v>0</v>
      </c>
      <c r="CU578" s="9">
        <v>0</v>
      </c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31">
        <f t="shared" si="76"/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</v>
      </c>
      <c r="DR578" s="9">
        <v>0</v>
      </c>
      <c r="DS578" s="9">
        <v>0</v>
      </c>
      <c r="DT578" s="9">
        <v>0</v>
      </c>
      <c r="DU578" s="31">
        <f t="shared" si="77"/>
        <v>0</v>
      </c>
      <c r="DV578" s="9">
        <v>0</v>
      </c>
      <c r="DW578" s="9">
        <v>0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0</v>
      </c>
      <c r="EG578" s="9">
        <v>0</v>
      </c>
      <c r="EH578" s="9">
        <v>0</v>
      </c>
      <c r="EI578" s="9">
        <v>0</v>
      </c>
      <c r="EJ578" s="9">
        <v>0</v>
      </c>
      <c r="EK578" s="9">
        <v>0</v>
      </c>
      <c r="EL578" s="9">
        <f t="shared" si="78"/>
        <v>0</v>
      </c>
      <c r="EM578" s="9">
        <v>0</v>
      </c>
      <c r="EN578" s="9">
        <v>0</v>
      </c>
      <c r="EO578" s="9">
        <v>0</v>
      </c>
      <c r="EP578" s="9">
        <v>0</v>
      </c>
      <c r="EQ578" s="9">
        <v>0</v>
      </c>
      <c r="ER578" s="9">
        <v>0</v>
      </c>
      <c r="ES578" s="9">
        <v>0</v>
      </c>
      <c r="ET578" s="9">
        <v>0</v>
      </c>
      <c r="EU578" s="9">
        <v>0</v>
      </c>
      <c r="EV578" s="9">
        <v>0</v>
      </c>
      <c r="EW578" s="9">
        <v>0</v>
      </c>
      <c r="EX578" s="9">
        <v>0</v>
      </c>
      <c r="EY578" s="9">
        <v>0</v>
      </c>
      <c r="EZ578" s="9">
        <v>0</v>
      </c>
      <c r="FA578" s="9">
        <v>0</v>
      </c>
      <c r="FB578" s="9">
        <v>0</v>
      </c>
      <c r="FC578" s="31">
        <f t="shared" si="79"/>
        <v>0</v>
      </c>
      <c r="FD578" s="32">
        <f t="shared" si="80"/>
        <v>0</v>
      </c>
    </row>
    <row r="579" spans="1:160" customFormat="1" ht="45" hidden="1" x14ac:dyDescent="0.25">
      <c r="A579" s="6" t="s">
        <v>761</v>
      </c>
      <c r="B579" s="6" t="s">
        <v>764</v>
      </c>
      <c r="C579" s="6" t="s">
        <v>768</v>
      </c>
      <c r="D579" s="6" t="s">
        <v>782</v>
      </c>
      <c r="E579" s="6" t="s">
        <v>781</v>
      </c>
      <c r="F579" s="6">
        <v>100</v>
      </c>
      <c r="G579" s="19">
        <v>25</v>
      </c>
      <c r="H579" s="37"/>
      <c r="I579" s="8"/>
      <c r="J579" s="8"/>
      <c r="K579" s="8"/>
      <c r="L579" s="8"/>
      <c r="M579" s="8" t="s">
        <v>2016</v>
      </c>
      <c r="N579" s="8" t="s">
        <v>1988</v>
      </c>
      <c r="O579" s="8">
        <v>3204</v>
      </c>
      <c r="P579" s="8" t="s">
        <v>2040</v>
      </c>
      <c r="Q579" s="1" t="s">
        <v>786</v>
      </c>
      <c r="R579" s="1">
        <v>1</v>
      </c>
      <c r="S579" s="8">
        <v>0.5</v>
      </c>
      <c r="T579" s="10" t="s">
        <v>1760</v>
      </c>
      <c r="U579" s="10" t="s">
        <v>1761</v>
      </c>
      <c r="V579" s="8"/>
      <c r="W579" s="8"/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31">
        <f t="shared" si="73"/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  <c r="BD579" s="9">
        <v>0</v>
      </c>
      <c r="BE579" s="31">
        <f t="shared" si="74"/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31">
        <f t="shared" si="75"/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f t="shared" si="81"/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31">
        <f t="shared" si="76"/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</v>
      </c>
      <c r="DS579" s="9">
        <v>0</v>
      </c>
      <c r="DT579" s="9">
        <v>0</v>
      </c>
      <c r="DU579" s="31">
        <f t="shared" si="77"/>
        <v>0</v>
      </c>
      <c r="DV579" s="9">
        <v>0</v>
      </c>
      <c r="DW579" s="9">
        <v>0</v>
      </c>
      <c r="DX579" s="9">
        <v>0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0</v>
      </c>
      <c r="EG579" s="9">
        <v>0</v>
      </c>
      <c r="EH579" s="9">
        <v>0</v>
      </c>
      <c r="EI579" s="9">
        <v>0</v>
      </c>
      <c r="EJ579" s="9">
        <v>0</v>
      </c>
      <c r="EK579" s="9">
        <v>0</v>
      </c>
      <c r="EL579" s="9">
        <f t="shared" si="78"/>
        <v>0</v>
      </c>
      <c r="EM579" s="9">
        <v>0</v>
      </c>
      <c r="EN579" s="9">
        <v>0</v>
      </c>
      <c r="EO579" s="9">
        <v>0</v>
      </c>
      <c r="EP579" s="9">
        <v>0</v>
      </c>
      <c r="EQ579" s="9">
        <v>0</v>
      </c>
      <c r="ER579" s="9">
        <v>0</v>
      </c>
      <c r="ES579" s="9">
        <v>0</v>
      </c>
      <c r="ET579" s="9">
        <v>0</v>
      </c>
      <c r="EU579" s="9">
        <v>0</v>
      </c>
      <c r="EV579" s="9">
        <v>0</v>
      </c>
      <c r="EW579" s="9">
        <v>0</v>
      </c>
      <c r="EX579" s="9">
        <v>0</v>
      </c>
      <c r="EY579" s="9">
        <v>0</v>
      </c>
      <c r="EZ579" s="9">
        <v>0</v>
      </c>
      <c r="FA579" s="9">
        <v>0</v>
      </c>
      <c r="FB579" s="9">
        <v>0</v>
      </c>
      <c r="FC579" s="31">
        <f t="shared" si="79"/>
        <v>0</v>
      </c>
      <c r="FD579" s="32">
        <f t="shared" si="80"/>
        <v>0</v>
      </c>
    </row>
    <row r="580" spans="1:160" customFormat="1" ht="45" hidden="1" x14ac:dyDescent="0.25">
      <c r="A580" s="6" t="s">
        <v>761</v>
      </c>
      <c r="B580" s="6" t="s">
        <v>788</v>
      </c>
      <c r="C580" s="6" t="s">
        <v>768</v>
      </c>
      <c r="D580" s="6" t="s">
        <v>782</v>
      </c>
      <c r="E580" s="6" t="s">
        <v>781</v>
      </c>
      <c r="F580" s="6">
        <v>100</v>
      </c>
      <c r="G580" s="19">
        <v>34</v>
      </c>
      <c r="H580" s="37"/>
      <c r="I580" s="8"/>
      <c r="J580" s="8"/>
      <c r="K580" s="8"/>
      <c r="L580" s="8"/>
      <c r="M580" s="8" t="s">
        <v>2016</v>
      </c>
      <c r="N580" s="8" t="s">
        <v>1991</v>
      </c>
      <c r="O580" s="8">
        <v>3202</v>
      </c>
      <c r="P580" s="8" t="s">
        <v>2040</v>
      </c>
      <c r="Q580" s="1" t="s">
        <v>787</v>
      </c>
      <c r="R580" s="1">
        <v>3</v>
      </c>
      <c r="S580" s="8">
        <v>1</v>
      </c>
      <c r="T580" s="10" t="s">
        <v>1761</v>
      </c>
      <c r="U580" s="10" t="s">
        <v>1762</v>
      </c>
      <c r="V580" s="8"/>
      <c r="W580" s="8"/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31">
        <f t="shared" si="73"/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31">
        <f t="shared" si="74"/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0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31">
        <f t="shared" si="75"/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f t="shared" si="81"/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31">
        <f t="shared" si="76"/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31">
        <f t="shared" si="77"/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0</v>
      </c>
      <c r="EG580" s="9">
        <v>0</v>
      </c>
      <c r="EH580" s="9">
        <v>0</v>
      </c>
      <c r="EI580" s="9">
        <v>0</v>
      </c>
      <c r="EJ580" s="9">
        <v>0</v>
      </c>
      <c r="EK580" s="9">
        <v>0</v>
      </c>
      <c r="EL580" s="9">
        <f t="shared" si="78"/>
        <v>0</v>
      </c>
      <c r="EM580" s="9">
        <v>0</v>
      </c>
      <c r="EN580" s="9">
        <v>0</v>
      </c>
      <c r="EO580" s="9">
        <v>0</v>
      </c>
      <c r="EP580" s="9">
        <v>0</v>
      </c>
      <c r="EQ580" s="9">
        <v>0</v>
      </c>
      <c r="ER580" s="9">
        <v>0</v>
      </c>
      <c r="ES580" s="9">
        <v>0</v>
      </c>
      <c r="ET580" s="9">
        <v>0</v>
      </c>
      <c r="EU580" s="9">
        <v>0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31">
        <f t="shared" si="79"/>
        <v>0</v>
      </c>
      <c r="FD580" s="32">
        <f t="shared" si="80"/>
        <v>0</v>
      </c>
    </row>
    <row r="581" spans="1:160" customFormat="1" ht="60" hidden="1" x14ac:dyDescent="0.25">
      <c r="A581" s="6" t="s">
        <v>761</v>
      </c>
      <c r="B581" s="6" t="s">
        <v>416</v>
      </c>
      <c r="C581" s="6" t="s">
        <v>768</v>
      </c>
      <c r="D581" s="6" t="s">
        <v>790</v>
      </c>
      <c r="E581" s="6" t="s">
        <v>789</v>
      </c>
      <c r="F581" s="6">
        <v>100</v>
      </c>
      <c r="G581" s="19">
        <v>100</v>
      </c>
      <c r="H581" s="37"/>
      <c r="I581" s="8"/>
      <c r="J581" s="8"/>
      <c r="K581" s="8"/>
      <c r="L581" s="8"/>
      <c r="M581" s="8" t="s">
        <v>2016</v>
      </c>
      <c r="N581" s="8" t="s">
        <v>1964</v>
      </c>
      <c r="O581" s="8">
        <v>3203</v>
      </c>
      <c r="P581" s="8" t="s">
        <v>2040</v>
      </c>
      <c r="Q581" s="1" t="s">
        <v>791</v>
      </c>
      <c r="R581" s="1">
        <v>80</v>
      </c>
      <c r="S581" s="8">
        <v>74</v>
      </c>
      <c r="T581" s="10" t="s">
        <v>1762</v>
      </c>
      <c r="U581" s="10" t="s">
        <v>1763</v>
      </c>
      <c r="V581" s="8"/>
      <c r="W581" s="8"/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31">
        <f t="shared" si="73"/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31">
        <f t="shared" si="74"/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0</v>
      </c>
      <c r="BR581" s="9">
        <v>0</v>
      </c>
      <c r="BS581" s="9">
        <v>0</v>
      </c>
      <c r="BT581" s="9">
        <v>0</v>
      </c>
      <c r="BU581" s="9">
        <v>0</v>
      </c>
      <c r="BV581" s="31">
        <f t="shared" si="75"/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0</v>
      </c>
      <c r="CH581" s="9">
        <v>0</v>
      </c>
      <c r="CI581" s="9">
        <v>0</v>
      </c>
      <c r="CJ581" s="9">
        <v>0</v>
      </c>
      <c r="CK581" s="9">
        <v>0</v>
      </c>
      <c r="CL581" s="9">
        <v>0</v>
      </c>
      <c r="CM581" s="9">
        <f t="shared" si="81"/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31">
        <f t="shared" si="76"/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31">
        <f t="shared" si="77"/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0</v>
      </c>
      <c r="EG581" s="9">
        <v>0</v>
      </c>
      <c r="EH581" s="9">
        <v>0</v>
      </c>
      <c r="EI581" s="9">
        <v>0</v>
      </c>
      <c r="EJ581" s="9">
        <v>0</v>
      </c>
      <c r="EK581" s="9">
        <v>0</v>
      </c>
      <c r="EL581" s="9">
        <f t="shared" si="78"/>
        <v>0</v>
      </c>
      <c r="EM581" s="9">
        <v>0</v>
      </c>
      <c r="EN581" s="9">
        <v>0</v>
      </c>
      <c r="EO581" s="9">
        <v>0</v>
      </c>
      <c r="EP581" s="9">
        <v>0</v>
      </c>
      <c r="EQ581" s="9">
        <v>0</v>
      </c>
      <c r="ER581" s="9">
        <v>0</v>
      </c>
      <c r="ES581" s="9">
        <v>0</v>
      </c>
      <c r="ET581" s="9">
        <v>0</v>
      </c>
      <c r="EU581" s="9">
        <v>0</v>
      </c>
      <c r="EV581" s="9">
        <v>0</v>
      </c>
      <c r="EW581" s="9">
        <v>0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31">
        <f t="shared" si="79"/>
        <v>0</v>
      </c>
      <c r="FD581" s="32">
        <f t="shared" si="80"/>
        <v>0</v>
      </c>
    </row>
    <row r="582" spans="1:160" customFormat="1" ht="60" hidden="1" x14ac:dyDescent="0.25">
      <c r="A582" s="6" t="s">
        <v>761</v>
      </c>
      <c r="B582" s="6" t="s">
        <v>764</v>
      </c>
      <c r="C582" s="6" t="s">
        <v>768</v>
      </c>
      <c r="D582" s="6" t="s">
        <v>790</v>
      </c>
      <c r="E582" s="6" t="s">
        <v>789</v>
      </c>
      <c r="F582" s="6">
        <v>100</v>
      </c>
      <c r="G582" s="19">
        <v>25</v>
      </c>
      <c r="H582" s="37"/>
      <c r="I582" s="8"/>
      <c r="J582" s="8"/>
      <c r="K582" s="8"/>
      <c r="L582" s="8"/>
      <c r="M582" s="8" t="s">
        <v>2016</v>
      </c>
      <c r="N582" s="8" t="s">
        <v>1964</v>
      </c>
      <c r="O582" s="8">
        <v>3203</v>
      </c>
      <c r="P582" s="8" t="s">
        <v>2040</v>
      </c>
      <c r="Q582" s="1" t="s">
        <v>801</v>
      </c>
      <c r="R582" s="1">
        <v>1</v>
      </c>
      <c r="S582" s="8">
        <v>1</v>
      </c>
      <c r="T582" s="10" t="s">
        <v>1763</v>
      </c>
      <c r="U582" s="10" t="s">
        <v>1764</v>
      </c>
      <c r="V582" s="8"/>
      <c r="W582" s="8"/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31">
        <f t="shared" si="73"/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31">
        <f t="shared" si="74"/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0</v>
      </c>
      <c r="BR582" s="9">
        <v>0</v>
      </c>
      <c r="BS582" s="9">
        <v>0</v>
      </c>
      <c r="BT582" s="9">
        <v>0</v>
      </c>
      <c r="BU582" s="9">
        <v>0</v>
      </c>
      <c r="BV582" s="31">
        <f t="shared" si="75"/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f t="shared" si="81"/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31">
        <f t="shared" si="76"/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31">
        <f t="shared" si="77"/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0</v>
      </c>
      <c r="EI582" s="9">
        <v>0</v>
      </c>
      <c r="EJ582" s="9">
        <v>0</v>
      </c>
      <c r="EK582" s="9">
        <v>0</v>
      </c>
      <c r="EL582" s="9">
        <f t="shared" si="78"/>
        <v>0</v>
      </c>
      <c r="EM582" s="9">
        <v>0</v>
      </c>
      <c r="EN582" s="9">
        <v>0</v>
      </c>
      <c r="EO582" s="9">
        <v>0</v>
      </c>
      <c r="EP582" s="9">
        <v>0</v>
      </c>
      <c r="EQ582" s="9">
        <v>0</v>
      </c>
      <c r="ER582" s="9">
        <v>0</v>
      </c>
      <c r="ES582" s="9">
        <v>0</v>
      </c>
      <c r="ET582" s="9">
        <v>0</v>
      </c>
      <c r="EU582" s="9">
        <v>0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31">
        <f t="shared" si="79"/>
        <v>0</v>
      </c>
      <c r="FD582" s="32">
        <f t="shared" si="80"/>
        <v>0</v>
      </c>
    </row>
    <row r="583" spans="1:160" customFormat="1" ht="60" hidden="1" x14ac:dyDescent="0.25">
      <c r="A583" s="6" t="s">
        <v>761</v>
      </c>
      <c r="B583" s="6" t="s">
        <v>764</v>
      </c>
      <c r="C583" s="6" t="s">
        <v>768</v>
      </c>
      <c r="D583" s="6" t="s">
        <v>790</v>
      </c>
      <c r="E583" s="6" t="s">
        <v>789</v>
      </c>
      <c r="F583" s="6">
        <v>100</v>
      </c>
      <c r="G583" s="19">
        <v>25</v>
      </c>
      <c r="H583" s="37"/>
      <c r="I583" s="8"/>
      <c r="J583" s="8"/>
      <c r="K583" s="8"/>
      <c r="L583" s="8"/>
      <c r="M583" s="8" t="s">
        <v>2016</v>
      </c>
      <c r="N583" s="8" t="s">
        <v>1964</v>
      </c>
      <c r="O583" s="8">
        <v>3203</v>
      </c>
      <c r="P583" s="8" t="s">
        <v>2040</v>
      </c>
      <c r="Q583" s="1" t="s">
        <v>793</v>
      </c>
      <c r="R583" s="1">
        <v>100</v>
      </c>
      <c r="S583" s="8">
        <v>25</v>
      </c>
      <c r="T583" s="10" t="s">
        <v>1764</v>
      </c>
      <c r="U583" s="10" t="s">
        <v>1765</v>
      </c>
      <c r="V583" s="8"/>
      <c r="W583" s="8"/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31">
        <f t="shared" si="73"/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31">
        <f t="shared" si="74"/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0</v>
      </c>
      <c r="BR583" s="9">
        <v>0</v>
      </c>
      <c r="BS583" s="9">
        <v>0</v>
      </c>
      <c r="BT583" s="9">
        <v>0</v>
      </c>
      <c r="BU583" s="9">
        <v>0</v>
      </c>
      <c r="BV583" s="31">
        <f t="shared" si="75"/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0</v>
      </c>
      <c r="CH583" s="9">
        <v>0</v>
      </c>
      <c r="CI583" s="9">
        <v>0</v>
      </c>
      <c r="CJ583" s="9">
        <v>0</v>
      </c>
      <c r="CK583" s="9">
        <v>0</v>
      </c>
      <c r="CL583" s="9">
        <v>0</v>
      </c>
      <c r="CM583" s="9">
        <f t="shared" si="81"/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31">
        <f t="shared" si="76"/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31">
        <f t="shared" si="77"/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0</v>
      </c>
      <c r="EG583" s="9">
        <v>0</v>
      </c>
      <c r="EH583" s="9">
        <v>0</v>
      </c>
      <c r="EI583" s="9">
        <v>0</v>
      </c>
      <c r="EJ583" s="9">
        <v>0</v>
      </c>
      <c r="EK583" s="9">
        <v>0</v>
      </c>
      <c r="EL583" s="9">
        <f t="shared" si="78"/>
        <v>0</v>
      </c>
      <c r="EM583" s="9">
        <v>0</v>
      </c>
      <c r="EN583" s="9">
        <v>0</v>
      </c>
      <c r="EO583" s="9">
        <v>0</v>
      </c>
      <c r="EP583" s="9">
        <v>0</v>
      </c>
      <c r="EQ583" s="9">
        <v>0</v>
      </c>
      <c r="ER583" s="9">
        <v>0</v>
      </c>
      <c r="ES583" s="9">
        <v>0</v>
      </c>
      <c r="ET583" s="9">
        <v>0</v>
      </c>
      <c r="EU583" s="9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31">
        <f t="shared" si="79"/>
        <v>0</v>
      </c>
      <c r="FD583" s="32">
        <f t="shared" si="80"/>
        <v>0</v>
      </c>
    </row>
    <row r="584" spans="1:160" customFormat="1" ht="30" hidden="1" x14ac:dyDescent="0.25">
      <c r="A584" s="6" t="s">
        <v>761</v>
      </c>
      <c r="B584" s="6" t="s">
        <v>764</v>
      </c>
      <c r="C584" s="6" t="s">
        <v>768</v>
      </c>
      <c r="D584" s="6" t="s">
        <v>790</v>
      </c>
      <c r="E584" s="6" t="s">
        <v>789</v>
      </c>
      <c r="F584" s="6">
        <v>100</v>
      </c>
      <c r="G584" s="19">
        <v>32</v>
      </c>
      <c r="H584" s="37"/>
      <c r="I584" s="8"/>
      <c r="J584" s="8"/>
      <c r="K584" s="8"/>
      <c r="L584" s="8"/>
      <c r="M584" s="8" t="s">
        <v>2016</v>
      </c>
      <c r="N584" s="8" t="s">
        <v>1964</v>
      </c>
      <c r="O584" s="8">
        <v>3203</v>
      </c>
      <c r="P584" s="8" t="s">
        <v>2040</v>
      </c>
      <c r="Q584" s="1" t="s">
        <v>794</v>
      </c>
      <c r="R584" s="1">
        <v>100</v>
      </c>
      <c r="S584" s="8">
        <v>32</v>
      </c>
      <c r="T584" s="10" t="s">
        <v>1765</v>
      </c>
      <c r="U584" s="10" t="s">
        <v>1766</v>
      </c>
      <c r="V584" s="8"/>
      <c r="W584" s="8"/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31">
        <f t="shared" si="73"/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31">
        <f t="shared" si="74"/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31">
        <f t="shared" si="75"/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0</v>
      </c>
      <c r="CJ584" s="9">
        <v>0</v>
      </c>
      <c r="CK584" s="9">
        <v>0</v>
      </c>
      <c r="CL584" s="9">
        <v>0</v>
      </c>
      <c r="CM584" s="9">
        <f t="shared" si="81"/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31">
        <f t="shared" si="76"/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31">
        <f t="shared" si="77"/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9">
        <v>0</v>
      </c>
      <c r="EB584" s="9">
        <v>0</v>
      </c>
      <c r="EC584" s="9">
        <v>0</v>
      </c>
      <c r="ED584" s="9">
        <v>0</v>
      </c>
      <c r="EE584" s="9">
        <v>0</v>
      </c>
      <c r="EF584" s="9">
        <v>0</v>
      </c>
      <c r="EG584" s="9">
        <v>0</v>
      </c>
      <c r="EH584" s="9">
        <v>0</v>
      </c>
      <c r="EI584" s="9">
        <v>0</v>
      </c>
      <c r="EJ584" s="9">
        <v>0</v>
      </c>
      <c r="EK584" s="9">
        <v>0</v>
      </c>
      <c r="EL584" s="9">
        <f t="shared" si="78"/>
        <v>0</v>
      </c>
      <c r="EM584" s="9">
        <v>0</v>
      </c>
      <c r="EN584" s="9">
        <v>0</v>
      </c>
      <c r="EO584" s="9">
        <v>0</v>
      </c>
      <c r="EP584" s="9">
        <v>0</v>
      </c>
      <c r="EQ584" s="9">
        <v>0</v>
      </c>
      <c r="ER584" s="9">
        <v>0</v>
      </c>
      <c r="ES584" s="9">
        <v>0</v>
      </c>
      <c r="ET584" s="9">
        <v>0</v>
      </c>
      <c r="EU584" s="9">
        <v>0</v>
      </c>
      <c r="EV584" s="9">
        <v>0</v>
      </c>
      <c r="EW584" s="9">
        <v>0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31">
        <f t="shared" si="79"/>
        <v>0</v>
      </c>
      <c r="FD584" s="32">
        <f t="shared" si="80"/>
        <v>0</v>
      </c>
    </row>
    <row r="585" spans="1:160" customFormat="1" ht="45" hidden="1" x14ac:dyDescent="0.25">
      <c r="A585" s="6" t="s">
        <v>761</v>
      </c>
      <c r="B585" s="6" t="s">
        <v>764</v>
      </c>
      <c r="C585" s="6" t="s">
        <v>768</v>
      </c>
      <c r="D585" s="6" t="s">
        <v>1159</v>
      </c>
      <c r="E585" s="6" t="s">
        <v>795</v>
      </c>
      <c r="F585" s="6">
        <v>100</v>
      </c>
      <c r="G585" s="19">
        <v>25</v>
      </c>
      <c r="H585" s="37"/>
      <c r="I585" s="8"/>
      <c r="J585" s="8"/>
      <c r="K585" s="8"/>
      <c r="L585" s="8"/>
      <c r="M585" s="8" t="s">
        <v>2016</v>
      </c>
      <c r="N585" s="8" t="s">
        <v>1991</v>
      </c>
      <c r="O585" s="8">
        <v>3202</v>
      </c>
      <c r="P585" s="8" t="s">
        <v>2040</v>
      </c>
      <c r="Q585" s="1" t="s">
        <v>796</v>
      </c>
      <c r="R585" s="1">
        <v>1</v>
      </c>
      <c r="S585" s="8">
        <v>1</v>
      </c>
      <c r="T585" s="10" t="s">
        <v>1766</v>
      </c>
      <c r="U585" s="10" t="s">
        <v>1767</v>
      </c>
      <c r="V585" s="8"/>
      <c r="W585" s="8"/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31">
        <f t="shared" si="73"/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31">
        <f t="shared" si="74"/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0</v>
      </c>
      <c r="BR585" s="9">
        <v>0</v>
      </c>
      <c r="BS585" s="9">
        <v>0</v>
      </c>
      <c r="BT585" s="9">
        <v>0</v>
      </c>
      <c r="BU585" s="9">
        <v>0</v>
      </c>
      <c r="BV585" s="31">
        <f t="shared" si="75"/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0</v>
      </c>
      <c r="CL585" s="9">
        <v>0</v>
      </c>
      <c r="CM585" s="9">
        <f t="shared" si="81"/>
        <v>0</v>
      </c>
      <c r="CN585" s="9">
        <v>0</v>
      </c>
      <c r="CO585" s="9">
        <v>0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31">
        <f t="shared" si="76"/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31">
        <f t="shared" si="77"/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0</v>
      </c>
      <c r="EG585" s="9">
        <v>0</v>
      </c>
      <c r="EH585" s="9">
        <v>0</v>
      </c>
      <c r="EI585" s="9">
        <v>0</v>
      </c>
      <c r="EJ585" s="9">
        <v>0</v>
      </c>
      <c r="EK585" s="9">
        <v>0</v>
      </c>
      <c r="EL585" s="9">
        <f t="shared" si="78"/>
        <v>0</v>
      </c>
      <c r="EM585" s="9">
        <v>0</v>
      </c>
      <c r="EN585" s="9">
        <v>0</v>
      </c>
      <c r="EO585" s="9">
        <v>0</v>
      </c>
      <c r="EP585" s="9">
        <v>0</v>
      </c>
      <c r="EQ585" s="9">
        <v>0</v>
      </c>
      <c r="ER585" s="9">
        <v>0</v>
      </c>
      <c r="ES585" s="9">
        <v>0</v>
      </c>
      <c r="ET585" s="9">
        <v>0</v>
      </c>
      <c r="EU585" s="9">
        <v>0</v>
      </c>
      <c r="EV585" s="9">
        <v>0</v>
      </c>
      <c r="EW585" s="9">
        <v>0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31">
        <f t="shared" si="79"/>
        <v>0</v>
      </c>
      <c r="FD585" s="32">
        <f t="shared" si="80"/>
        <v>0</v>
      </c>
    </row>
    <row r="586" spans="1:160" customFormat="1" ht="45" hidden="1" x14ac:dyDescent="0.25">
      <c r="A586" s="6" t="s">
        <v>761</v>
      </c>
      <c r="B586" s="6" t="s">
        <v>764</v>
      </c>
      <c r="C586" s="6" t="s">
        <v>768</v>
      </c>
      <c r="D586" s="6" t="s">
        <v>1159</v>
      </c>
      <c r="E586" s="6" t="s">
        <v>795</v>
      </c>
      <c r="F586" s="6">
        <v>100</v>
      </c>
      <c r="G586" s="19">
        <v>25</v>
      </c>
      <c r="H586" s="37"/>
      <c r="I586" s="8"/>
      <c r="J586" s="8"/>
      <c r="K586" s="8"/>
      <c r="L586" s="8"/>
      <c r="M586" s="8" t="s">
        <v>2016</v>
      </c>
      <c r="N586" s="8" t="s">
        <v>1991</v>
      </c>
      <c r="O586" s="8">
        <v>3202</v>
      </c>
      <c r="P586" s="8" t="s">
        <v>2040</v>
      </c>
      <c r="Q586" s="1" t="s">
        <v>797</v>
      </c>
      <c r="R586" s="1">
        <v>1</v>
      </c>
      <c r="S586" s="8">
        <v>1</v>
      </c>
      <c r="T586" s="10" t="s">
        <v>1767</v>
      </c>
      <c r="U586" s="10" t="s">
        <v>1768</v>
      </c>
      <c r="V586" s="8"/>
      <c r="W586" s="8"/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31">
        <f t="shared" si="73"/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31">
        <f t="shared" si="74"/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0</v>
      </c>
      <c r="BV586" s="31">
        <f t="shared" si="75"/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v>0</v>
      </c>
      <c r="CE586" s="9">
        <v>0</v>
      </c>
      <c r="CF586" s="9">
        <v>0</v>
      </c>
      <c r="CG586" s="9">
        <v>0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f t="shared" si="81"/>
        <v>0</v>
      </c>
      <c r="CN586" s="9">
        <v>0</v>
      </c>
      <c r="CO586" s="9">
        <v>0</v>
      </c>
      <c r="CP586" s="9">
        <v>0</v>
      </c>
      <c r="CQ586" s="9">
        <v>0</v>
      </c>
      <c r="CR586" s="9">
        <v>0</v>
      </c>
      <c r="CS586" s="9">
        <v>0</v>
      </c>
      <c r="CT586" s="9"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31">
        <f t="shared" si="76"/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31">
        <f t="shared" si="77"/>
        <v>0</v>
      </c>
      <c r="DV586" s="9">
        <v>0</v>
      </c>
      <c r="DW586" s="9">
        <v>0</v>
      </c>
      <c r="DX586" s="9">
        <v>0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0</v>
      </c>
      <c r="EG586" s="9">
        <v>0</v>
      </c>
      <c r="EH586" s="9">
        <v>0</v>
      </c>
      <c r="EI586" s="9">
        <v>0</v>
      </c>
      <c r="EJ586" s="9">
        <v>0</v>
      </c>
      <c r="EK586" s="9">
        <v>0</v>
      </c>
      <c r="EL586" s="9">
        <f t="shared" si="78"/>
        <v>0</v>
      </c>
      <c r="EM586" s="9">
        <v>0</v>
      </c>
      <c r="EN586" s="9">
        <v>0</v>
      </c>
      <c r="EO586" s="9">
        <v>0</v>
      </c>
      <c r="EP586" s="9">
        <v>0</v>
      </c>
      <c r="EQ586" s="9">
        <v>0</v>
      </c>
      <c r="ER586" s="9">
        <v>0</v>
      </c>
      <c r="ES586" s="9">
        <v>0</v>
      </c>
      <c r="ET586" s="9">
        <v>0</v>
      </c>
      <c r="EU586" s="9">
        <v>0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31">
        <f t="shared" si="79"/>
        <v>0</v>
      </c>
      <c r="FD586" s="32">
        <f t="shared" si="80"/>
        <v>0</v>
      </c>
    </row>
    <row r="587" spans="1:160" customFormat="1" ht="45" hidden="1" x14ac:dyDescent="0.25">
      <c r="A587" s="6" t="s">
        <v>761</v>
      </c>
      <c r="B587" s="6" t="s">
        <v>764</v>
      </c>
      <c r="C587" s="6" t="s">
        <v>768</v>
      </c>
      <c r="D587" s="6" t="s">
        <v>1159</v>
      </c>
      <c r="E587" s="6" t="s">
        <v>795</v>
      </c>
      <c r="F587" s="6">
        <v>100</v>
      </c>
      <c r="G587" s="19">
        <v>34</v>
      </c>
      <c r="H587" s="37"/>
      <c r="I587" s="8"/>
      <c r="J587" s="8"/>
      <c r="K587" s="8"/>
      <c r="L587" s="8"/>
      <c r="M587" s="8" t="s">
        <v>2016</v>
      </c>
      <c r="N587" s="8" t="s">
        <v>1991</v>
      </c>
      <c r="O587" s="8">
        <v>3202</v>
      </c>
      <c r="P587" s="8" t="s">
        <v>2040</v>
      </c>
      <c r="Q587" s="1" t="s">
        <v>798</v>
      </c>
      <c r="R587" s="1">
        <v>3</v>
      </c>
      <c r="S587" s="8">
        <v>1</v>
      </c>
      <c r="T587" s="10" t="s">
        <v>1768</v>
      </c>
      <c r="U587" s="10" t="s">
        <v>1769</v>
      </c>
      <c r="V587" s="8"/>
      <c r="W587" s="8"/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31">
        <f t="shared" ref="AN587:AN650" si="82">SUM(X587:AM587)</f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31">
        <f t="shared" ref="BE587:BE650" si="83">SUM(AO587:BD587)</f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31">
        <f t="shared" ref="BV587:BV650" si="84">SUM(BF587:BU587)</f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0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0</v>
      </c>
      <c r="CH587" s="9">
        <v>0</v>
      </c>
      <c r="CI587" s="9">
        <v>0</v>
      </c>
      <c r="CJ587" s="9">
        <v>0</v>
      </c>
      <c r="CK587" s="9">
        <v>0</v>
      </c>
      <c r="CL587" s="9">
        <v>0</v>
      </c>
      <c r="CM587" s="9">
        <f t="shared" si="81"/>
        <v>0</v>
      </c>
      <c r="CN587" s="9">
        <v>0</v>
      </c>
      <c r="CO587" s="9">
        <v>0</v>
      </c>
      <c r="CP587" s="9">
        <v>0</v>
      </c>
      <c r="CQ587" s="9">
        <v>0</v>
      </c>
      <c r="CR587" s="9">
        <v>0</v>
      </c>
      <c r="CS587" s="9">
        <v>0</v>
      </c>
      <c r="CT587" s="9">
        <v>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31">
        <f t="shared" ref="DD587:DD650" si="85">SUM(CN587:DC587)</f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31">
        <f t="shared" ref="DU587:DU650" si="86">SUM(DE587:DT587)</f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0</v>
      </c>
      <c r="EG587" s="9">
        <v>0</v>
      </c>
      <c r="EH587" s="9">
        <v>0</v>
      </c>
      <c r="EI587" s="9">
        <v>0</v>
      </c>
      <c r="EJ587" s="9">
        <v>0</v>
      </c>
      <c r="EK587" s="9">
        <v>0</v>
      </c>
      <c r="EL587" s="9">
        <f t="shared" ref="EL587:EL650" si="87">SUM(DV587:EK587)</f>
        <v>0</v>
      </c>
      <c r="EM587" s="9">
        <v>0</v>
      </c>
      <c r="EN587" s="9">
        <v>0</v>
      </c>
      <c r="EO587" s="9">
        <v>0</v>
      </c>
      <c r="EP587" s="9">
        <v>0</v>
      </c>
      <c r="EQ587" s="9">
        <v>0</v>
      </c>
      <c r="ER587" s="9">
        <v>0</v>
      </c>
      <c r="ES587" s="9">
        <v>0</v>
      </c>
      <c r="ET587" s="9">
        <v>0</v>
      </c>
      <c r="EU587" s="9">
        <v>0</v>
      </c>
      <c r="EV587" s="9">
        <v>0</v>
      </c>
      <c r="EW587" s="9">
        <v>0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31">
        <f t="shared" ref="FC587:FC650" si="88">SUM(EM587:FB587)</f>
        <v>0</v>
      </c>
      <c r="FD587" s="32">
        <f t="shared" ref="FD587:FD650" si="89">SUM(AN587+BE587+BV587+CM587+DD587+DU587+EL587+FC587)</f>
        <v>0</v>
      </c>
    </row>
    <row r="588" spans="1:160" customFormat="1" ht="60" hidden="1" x14ac:dyDescent="0.25">
      <c r="A588" s="6" t="s">
        <v>761</v>
      </c>
      <c r="B588" s="6" t="s">
        <v>764</v>
      </c>
      <c r="C588" s="6" t="s">
        <v>768</v>
      </c>
      <c r="D588" s="6" t="s">
        <v>1160</v>
      </c>
      <c r="E588" s="6" t="s">
        <v>799</v>
      </c>
      <c r="F588" s="6">
        <v>50</v>
      </c>
      <c r="G588" s="19">
        <v>50</v>
      </c>
      <c r="H588" s="37"/>
      <c r="I588" s="8"/>
      <c r="J588" s="8"/>
      <c r="K588" s="8"/>
      <c r="L588" s="8"/>
      <c r="M588" s="8" t="s">
        <v>2016</v>
      </c>
      <c r="N588" s="8" t="s">
        <v>1964</v>
      </c>
      <c r="O588" s="8">
        <v>3203</v>
      </c>
      <c r="P588" s="8" t="s">
        <v>2040</v>
      </c>
      <c r="Q588" s="1" t="s">
        <v>800</v>
      </c>
      <c r="R588" s="1">
        <v>1</v>
      </c>
      <c r="S588" s="8">
        <v>1</v>
      </c>
      <c r="T588" s="10" t="s">
        <v>1769</v>
      </c>
      <c r="U588" s="10" t="s">
        <v>1770</v>
      </c>
      <c r="V588" s="8"/>
      <c r="W588" s="8"/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31">
        <f t="shared" si="82"/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31">
        <f t="shared" si="83"/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31">
        <f t="shared" si="84"/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f t="shared" ref="CM588:CM651" si="90">SUM(BW588:CL588)</f>
        <v>0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31">
        <f t="shared" si="85"/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31">
        <f t="shared" si="86"/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0</v>
      </c>
      <c r="EG588" s="9">
        <v>0</v>
      </c>
      <c r="EH588" s="9">
        <v>0</v>
      </c>
      <c r="EI588" s="9">
        <v>0</v>
      </c>
      <c r="EJ588" s="9">
        <v>0</v>
      </c>
      <c r="EK588" s="9">
        <v>0</v>
      </c>
      <c r="EL588" s="9">
        <f t="shared" si="87"/>
        <v>0</v>
      </c>
      <c r="EM588" s="9">
        <v>0</v>
      </c>
      <c r="EN588" s="9">
        <v>0</v>
      </c>
      <c r="EO588" s="9">
        <v>0</v>
      </c>
      <c r="EP588" s="9">
        <v>0</v>
      </c>
      <c r="EQ588" s="9">
        <v>0</v>
      </c>
      <c r="ER588" s="9">
        <v>0</v>
      </c>
      <c r="ES588" s="9">
        <v>0</v>
      </c>
      <c r="ET588" s="9">
        <v>0</v>
      </c>
      <c r="EU588" s="9">
        <v>0</v>
      </c>
      <c r="EV588" s="9">
        <v>0</v>
      </c>
      <c r="EW588" s="9">
        <v>0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31">
        <f t="shared" si="88"/>
        <v>0</v>
      </c>
      <c r="FD588" s="32">
        <f t="shared" si="89"/>
        <v>0</v>
      </c>
    </row>
    <row r="589" spans="1:160" customFormat="1" ht="60" hidden="1" x14ac:dyDescent="0.25">
      <c r="A589" s="6" t="s">
        <v>761</v>
      </c>
      <c r="B589" s="6" t="s">
        <v>764</v>
      </c>
      <c r="C589" s="6" t="s">
        <v>768</v>
      </c>
      <c r="D589" s="6" t="s">
        <v>1160</v>
      </c>
      <c r="E589" s="6" t="s">
        <v>799</v>
      </c>
      <c r="F589" s="6">
        <v>50</v>
      </c>
      <c r="G589" s="19">
        <v>50</v>
      </c>
      <c r="H589" s="37"/>
      <c r="I589" s="8"/>
      <c r="J589" s="8"/>
      <c r="K589" s="8"/>
      <c r="L589" s="8"/>
      <c r="M589" s="8" t="s">
        <v>2016</v>
      </c>
      <c r="N589" s="8" t="s">
        <v>1989</v>
      </c>
      <c r="O589" s="8">
        <v>3201</v>
      </c>
      <c r="P589" s="8" t="s">
        <v>2040</v>
      </c>
      <c r="Q589" s="1" t="s">
        <v>802</v>
      </c>
      <c r="R589" s="1">
        <v>2</v>
      </c>
      <c r="S589" s="8">
        <v>0.5</v>
      </c>
      <c r="T589" s="10" t="s">
        <v>1770</v>
      </c>
      <c r="U589" s="10" t="s">
        <v>1771</v>
      </c>
      <c r="V589" s="8"/>
      <c r="W589" s="8"/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31">
        <f t="shared" si="82"/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0</v>
      </c>
      <c r="BE589" s="31">
        <f t="shared" si="83"/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31">
        <f t="shared" si="84"/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</v>
      </c>
      <c r="CD589" s="9"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0</v>
      </c>
      <c r="CM589" s="9">
        <f t="shared" si="90"/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31">
        <f t="shared" si="85"/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31">
        <f t="shared" si="86"/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0</v>
      </c>
      <c r="EG589" s="9">
        <v>0</v>
      </c>
      <c r="EH589" s="9">
        <v>0</v>
      </c>
      <c r="EI589" s="9">
        <v>0</v>
      </c>
      <c r="EJ589" s="9">
        <v>0</v>
      </c>
      <c r="EK589" s="9">
        <v>0</v>
      </c>
      <c r="EL589" s="9">
        <f t="shared" si="87"/>
        <v>0</v>
      </c>
      <c r="EM589" s="9">
        <v>0</v>
      </c>
      <c r="EN589" s="9">
        <v>0</v>
      </c>
      <c r="EO589" s="9">
        <v>0</v>
      </c>
      <c r="EP589" s="9">
        <v>0</v>
      </c>
      <c r="EQ589" s="9">
        <v>0</v>
      </c>
      <c r="ER589" s="9">
        <v>0</v>
      </c>
      <c r="ES589" s="9">
        <v>0</v>
      </c>
      <c r="ET589" s="9">
        <v>0</v>
      </c>
      <c r="EU589" s="9">
        <v>0</v>
      </c>
      <c r="EV589" s="9">
        <v>0</v>
      </c>
      <c r="EW589" s="9">
        <v>0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31">
        <f t="shared" si="88"/>
        <v>0</v>
      </c>
      <c r="FD589" s="32">
        <f t="shared" si="89"/>
        <v>0</v>
      </c>
    </row>
    <row r="590" spans="1:160" customFormat="1" ht="60" hidden="1" x14ac:dyDescent="0.25">
      <c r="A590" s="6" t="s">
        <v>761</v>
      </c>
      <c r="B590" s="6" t="s">
        <v>764</v>
      </c>
      <c r="C590" s="6" t="s">
        <v>768</v>
      </c>
      <c r="D590" s="6" t="s">
        <v>1160</v>
      </c>
      <c r="E590" s="6" t="s">
        <v>799</v>
      </c>
      <c r="F590" s="6">
        <v>50</v>
      </c>
      <c r="G590" s="19">
        <v>50</v>
      </c>
      <c r="H590" s="37"/>
      <c r="I590" s="8"/>
      <c r="J590" s="8"/>
      <c r="K590" s="8"/>
      <c r="L590" s="8"/>
      <c r="M590" s="8" t="s">
        <v>2016</v>
      </c>
      <c r="N590" s="8" t="s">
        <v>1989</v>
      </c>
      <c r="O590" s="8">
        <v>3201</v>
      </c>
      <c r="P590" s="8" t="s">
        <v>2040</v>
      </c>
      <c r="Q590" s="1" t="s">
        <v>803</v>
      </c>
      <c r="R590" s="1">
        <v>6</v>
      </c>
      <c r="S590" s="8">
        <v>2</v>
      </c>
      <c r="T590" s="10" t="s">
        <v>1771</v>
      </c>
      <c r="U590" s="10" t="s">
        <v>1772</v>
      </c>
      <c r="V590" s="8"/>
      <c r="W590" s="8"/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31">
        <f t="shared" si="82"/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0</v>
      </c>
      <c r="BD590" s="9">
        <v>0</v>
      </c>
      <c r="BE590" s="31">
        <f t="shared" si="83"/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0</v>
      </c>
      <c r="BP590" s="9">
        <v>0</v>
      </c>
      <c r="BQ590" s="9">
        <v>0</v>
      </c>
      <c r="BR590" s="9">
        <v>0</v>
      </c>
      <c r="BS590" s="9">
        <v>0</v>
      </c>
      <c r="BT590" s="9">
        <v>0</v>
      </c>
      <c r="BU590" s="9">
        <v>0</v>
      </c>
      <c r="BV590" s="31">
        <f t="shared" si="84"/>
        <v>0</v>
      </c>
      <c r="BW590" s="9">
        <v>0</v>
      </c>
      <c r="BX590" s="9">
        <v>0</v>
      </c>
      <c r="BY590" s="9">
        <v>0</v>
      </c>
      <c r="BZ590" s="9">
        <v>0</v>
      </c>
      <c r="CA590" s="9">
        <v>0</v>
      </c>
      <c r="CB590" s="9">
        <v>0</v>
      </c>
      <c r="CC590" s="9">
        <v>0</v>
      </c>
      <c r="CD590" s="9">
        <v>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f t="shared" si="90"/>
        <v>0</v>
      </c>
      <c r="CN590" s="9">
        <v>0</v>
      </c>
      <c r="CO590" s="9">
        <v>0</v>
      </c>
      <c r="CP590" s="9">
        <v>0</v>
      </c>
      <c r="CQ590" s="9">
        <v>0</v>
      </c>
      <c r="CR590" s="9">
        <v>0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31">
        <f t="shared" si="85"/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31">
        <f t="shared" si="86"/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0</v>
      </c>
      <c r="EG590" s="9">
        <v>0</v>
      </c>
      <c r="EH590" s="9">
        <v>0</v>
      </c>
      <c r="EI590" s="9">
        <v>0</v>
      </c>
      <c r="EJ590" s="9">
        <v>0</v>
      </c>
      <c r="EK590" s="9">
        <v>0</v>
      </c>
      <c r="EL590" s="9">
        <f t="shared" si="87"/>
        <v>0</v>
      </c>
      <c r="EM590" s="9">
        <v>0</v>
      </c>
      <c r="EN590" s="9">
        <v>0</v>
      </c>
      <c r="EO590" s="9">
        <v>0</v>
      </c>
      <c r="EP590" s="9">
        <v>0</v>
      </c>
      <c r="EQ590" s="9">
        <v>0</v>
      </c>
      <c r="ER590" s="9">
        <v>0</v>
      </c>
      <c r="ES590" s="9">
        <v>0</v>
      </c>
      <c r="ET590" s="9">
        <v>0</v>
      </c>
      <c r="EU590" s="9">
        <v>0</v>
      </c>
      <c r="EV590" s="9">
        <v>0</v>
      </c>
      <c r="EW590" s="9">
        <v>0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31">
        <f t="shared" si="88"/>
        <v>0</v>
      </c>
      <c r="FD590" s="32">
        <f t="shared" si="89"/>
        <v>0</v>
      </c>
    </row>
    <row r="591" spans="1:160" customFormat="1" ht="75" hidden="1" x14ac:dyDescent="0.25">
      <c r="A591" s="6" t="s">
        <v>761</v>
      </c>
      <c r="B591" s="6" t="s">
        <v>764</v>
      </c>
      <c r="C591" s="6" t="s">
        <v>768</v>
      </c>
      <c r="D591" s="6" t="s">
        <v>1160</v>
      </c>
      <c r="E591" s="6" t="s">
        <v>799</v>
      </c>
      <c r="F591" s="6">
        <v>50</v>
      </c>
      <c r="G591" s="19">
        <v>12.5</v>
      </c>
      <c r="H591" s="37"/>
      <c r="I591" s="8"/>
      <c r="J591" s="8"/>
      <c r="K591" s="8"/>
      <c r="L591" s="8"/>
      <c r="M591" s="8" t="s">
        <v>2016</v>
      </c>
      <c r="N591" s="8" t="s">
        <v>1992</v>
      </c>
      <c r="O591" s="8">
        <v>3206</v>
      </c>
      <c r="P591" s="8" t="s">
        <v>2040</v>
      </c>
      <c r="Q591" s="1" t="s">
        <v>804</v>
      </c>
      <c r="R591" s="1">
        <v>2</v>
      </c>
      <c r="S591" s="8">
        <v>0</v>
      </c>
      <c r="T591" s="10" t="s">
        <v>1772</v>
      </c>
      <c r="U591" s="10" t="s">
        <v>1773</v>
      </c>
      <c r="V591" s="8"/>
      <c r="W591" s="8"/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31">
        <f t="shared" si="82"/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  <c r="BD591" s="9">
        <v>0</v>
      </c>
      <c r="BE591" s="31">
        <f t="shared" si="83"/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31">
        <f t="shared" si="84"/>
        <v>0</v>
      </c>
      <c r="BW591" s="9">
        <v>0</v>
      </c>
      <c r="BX591" s="9">
        <v>0</v>
      </c>
      <c r="BY591" s="9">
        <v>0</v>
      </c>
      <c r="BZ591" s="9">
        <v>0</v>
      </c>
      <c r="CA591" s="9">
        <v>0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f t="shared" si="90"/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31">
        <f t="shared" si="85"/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31">
        <f t="shared" si="86"/>
        <v>0</v>
      </c>
      <c r="DV591" s="9">
        <v>0</v>
      </c>
      <c r="DW591" s="9">
        <v>0</v>
      </c>
      <c r="DX591" s="9">
        <v>0</v>
      </c>
      <c r="DY591" s="9">
        <v>0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0</v>
      </c>
      <c r="EG591" s="9">
        <v>0</v>
      </c>
      <c r="EH591" s="9">
        <v>0</v>
      </c>
      <c r="EI591" s="9">
        <v>0</v>
      </c>
      <c r="EJ591" s="9">
        <v>0</v>
      </c>
      <c r="EK591" s="9">
        <v>0</v>
      </c>
      <c r="EL591" s="9">
        <f t="shared" si="87"/>
        <v>0</v>
      </c>
      <c r="EM591" s="9">
        <v>0</v>
      </c>
      <c r="EN591" s="9">
        <v>0</v>
      </c>
      <c r="EO591" s="9">
        <v>0</v>
      </c>
      <c r="EP591" s="9">
        <v>0</v>
      </c>
      <c r="EQ591" s="9">
        <v>0</v>
      </c>
      <c r="ER591" s="9">
        <v>0</v>
      </c>
      <c r="ES591" s="9">
        <v>0</v>
      </c>
      <c r="ET591" s="9">
        <v>0</v>
      </c>
      <c r="EU591" s="9">
        <v>0</v>
      </c>
      <c r="EV591" s="9">
        <v>0</v>
      </c>
      <c r="EW591" s="9">
        <v>0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31">
        <f t="shared" si="88"/>
        <v>0</v>
      </c>
      <c r="FD591" s="32">
        <f t="shared" si="89"/>
        <v>0</v>
      </c>
    </row>
    <row r="592" spans="1:160" customFormat="1" ht="45" hidden="1" x14ac:dyDescent="0.25">
      <c r="A592" s="6" t="s">
        <v>761</v>
      </c>
      <c r="B592" s="6" t="s">
        <v>764</v>
      </c>
      <c r="C592" s="6" t="s">
        <v>768</v>
      </c>
      <c r="D592" s="6" t="s">
        <v>1161</v>
      </c>
      <c r="E592" s="6" t="s">
        <v>805</v>
      </c>
      <c r="F592" s="6">
        <v>0.4</v>
      </c>
      <c r="G592" s="19">
        <v>40</v>
      </c>
      <c r="H592" s="37"/>
      <c r="I592" s="8"/>
      <c r="J592" s="8"/>
      <c r="K592" s="8"/>
      <c r="L592" s="8"/>
      <c r="M592" s="8" t="s">
        <v>2016</v>
      </c>
      <c r="N592" s="8" t="s">
        <v>1991</v>
      </c>
      <c r="O592" s="8">
        <v>3202</v>
      </c>
      <c r="P592" s="8" t="s">
        <v>2040</v>
      </c>
      <c r="Q592" s="1" t="s">
        <v>806</v>
      </c>
      <c r="R592" s="1">
        <v>160</v>
      </c>
      <c r="S592" s="8">
        <v>40</v>
      </c>
      <c r="T592" s="10" t="s">
        <v>1773</v>
      </c>
      <c r="U592" s="10" t="s">
        <v>1774</v>
      </c>
      <c r="V592" s="8"/>
      <c r="W592" s="8"/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31">
        <f t="shared" si="82"/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  <c r="BD592" s="9">
        <v>0</v>
      </c>
      <c r="BE592" s="31">
        <f t="shared" si="83"/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0</v>
      </c>
      <c r="BR592" s="9">
        <v>0</v>
      </c>
      <c r="BS592" s="9">
        <v>0</v>
      </c>
      <c r="BT592" s="9">
        <v>0</v>
      </c>
      <c r="BU592" s="9">
        <v>0</v>
      </c>
      <c r="BV592" s="31">
        <f t="shared" si="84"/>
        <v>0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0</v>
      </c>
      <c r="CH592" s="9">
        <v>0</v>
      </c>
      <c r="CI592" s="9">
        <v>0</v>
      </c>
      <c r="CJ592" s="9">
        <v>0</v>
      </c>
      <c r="CK592" s="9">
        <v>0</v>
      </c>
      <c r="CL592" s="9">
        <v>0</v>
      </c>
      <c r="CM592" s="9">
        <f t="shared" si="90"/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v>0</v>
      </c>
      <c r="CU592" s="9">
        <v>0</v>
      </c>
      <c r="CV592" s="9">
        <v>0</v>
      </c>
      <c r="CW592" s="9">
        <v>0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31">
        <f t="shared" si="85"/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31">
        <f t="shared" si="86"/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0</v>
      </c>
      <c r="EG592" s="9">
        <v>0</v>
      </c>
      <c r="EH592" s="9">
        <v>0</v>
      </c>
      <c r="EI592" s="9">
        <v>0</v>
      </c>
      <c r="EJ592" s="9">
        <v>0</v>
      </c>
      <c r="EK592" s="9">
        <v>0</v>
      </c>
      <c r="EL592" s="9">
        <f t="shared" si="87"/>
        <v>0</v>
      </c>
      <c r="EM592" s="9">
        <v>0</v>
      </c>
      <c r="EN592" s="9">
        <v>0</v>
      </c>
      <c r="EO592" s="9">
        <v>0</v>
      </c>
      <c r="EP592" s="9">
        <v>0</v>
      </c>
      <c r="EQ592" s="9">
        <v>0</v>
      </c>
      <c r="ER592" s="9">
        <v>0</v>
      </c>
      <c r="ES592" s="9">
        <v>0</v>
      </c>
      <c r="ET592" s="9">
        <v>0</v>
      </c>
      <c r="EU592" s="9">
        <v>0</v>
      </c>
      <c r="EV592" s="9">
        <v>0</v>
      </c>
      <c r="EW592" s="9">
        <v>0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31">
        <f t="shared" si="88"/>
        <v>0</v>
      </c>
      <c r="FD592" s="32">
        <f t="shared" si="89"/>
        <v>0</v>
      </c>
    </row>
    <row r="593" spans="1:160" customFormat="1" ht="45" hidden="1" x14ac:dyDescent="0.25">
      <c r="A593" s="6" t="s">
        <v>761</v>
      </c>
      <c r="B593" s="6" t="s">
        <v>764</v>
      </c>
      <c r="C593" s="6" t="s">
        <v>768</v>
      </c>
      <c r="D593" s="6" t="s">
        <v>1161</v>
      </c>
      <c r="E593" s="6" t="s">
        <v>805</v>
      </c>
      <c r="F593" s="6">
        <v>0.4</v>
      </c>
      <c r="G593" s="19">
        <v>0</v>
      </c>
      <c r="H593" s="37"/>
      <c r="I593" s="8"/>
      <c r="J593" s="8"/>
      <c r="K593" s="8"/>
      <c r="L593" s="8"/>
      <c r="M593" s="8" t="s">
        <v>2016</v>
      </c>
      <c r="N593" s="8" t="s">
        <v>1991</v>
      </c>
      <c r="O593" s="8">
        <v>3202</v>
      </c>
      <c r="P593" s="8" t="s">
        <v>2040</v>
      </c>
      <c r="Q593" s="1" t="s">
        <v>807</v>
      </c>
      <c r="R593" s="1">
        <v>1</v>
      </c>
      <c r="S593" s="8">
        <v>0</v>
      </c>
      <c r="T593" s="10" t="s">
        <v>1774</v>
      </c>
      <c r="U593" s="10" t="s">
        <v>1775</v>
      </c>
      <c r="V593" s="8"/>
      <c r="W593" s="8"/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31">
        <f t="shared" si="82"/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31">
        <f t="shared" si="83"/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31">
        <f t="shared" si="84"/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f t="shared" si="90"/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31">
        <f t="shared" si="85"/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31">
        <f t="shared" si="86"/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0</v>
      </c>
      <c r="EG593" s="9">
        <v>0</v>
      </c>
      <c r="EH593" s="9">
        <v>0</v>
      </c>
      <c r="EI593" s="9">
        <v>0</v>
      </c>
      <c r="EJ593" s="9">
        <v>0</v>
      </c>
      <c r="EK593" s="9">
        <v>0</v>
      </c>
      <c r="EL593" s="9">
        <f t="shared" si="87"/>
        <v>0</v>
      </c>
      <c r="EM593" s="9">
        <v>0</v>
      </c>
      <c r="EN593" s="9">
        <v>0</v>
      </c>
      <c r="EO593" s="9">
        <v>0</v>
      </c>
      <c r="EP593" s="9">
        <v>0</v>
      </c>
      <c r="EQ593" s="9">
        <v>0</v>
      </c>
      <c r="ER593" s="9">
        <v>0</v>
      </c>
      <c r="ES593" s="9">
        <v>0</v>
      </c>
      <c r="ET593" s="9">
        <v>0</v>
      </c>
      <c r="EU593" s="9">
        <v>0</v>
      </c>
      <c r="EV593" s="9">
        <v>0</v>
      </c>
      <c r="EW593" s="9">
        <v>0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31">
        <f t="shared" si="88"/>
        <v>0</v>
      </c>
      <c r="FD593" s="32">
        <f t="shared" si="89"/>
        <v>0</v>
      </c>
    </row>
    <row r="594" spans="1:160" customFormat="1" ht="75" hidden="1" x14ac:dyDescent="0.25">
      <c r="A594" s="6" t="s">
        <v>761</v>
      </c>
      <c r="B594" s="6" t="s">
        <v>764</v>
      </c>
      <c r="C594" s="6" t="s">
        <v>768</v>
      </c>
      <c r="D594" s="6" t="s">
        <v>1161</v>
      </c>
      <c r="E594" s="6" t="s">
        <v>805</v>
      </c>
      <c r="F594" s="6">
        <v>0.4</v>
      </c>
      <c r="G594" s="19">
        <v>0.1</v>
      </c>
      <c r="H594" s="37"/>
      <c r="I594" s="8"/>
      <c r="J594" s="8"/>
      <c r="K594" s="8"/>
      <c r="L594" s="8"/>
      <c r="M594" s="8" t="s">
        <v>2016</v>
      </c>
      <c r="N594" s="8" t="s">
        <v>1992</v>
      </c>
      <c r="O594" s="8">
        <v>3206</v>
      </c>
      <c r="P594" s="8" t="s">
        <v>2040</v>
      </c>
      <c r="Q594" s="1" t="s">
        <v>808</v>
      </c>
      <c r="R594" s="1">
        <v>15</v>
      </c>
      <c r="S594" s="8">
        <v>2</v>
      </c>
      <c r="T594" s="10" t="s">
        <v>1775</v>
      </c>
      <c r="U594" s="10" t="s">
        <v>1776</v>
      </c>
      <c r="V594" s="8"/>
      <c r="W594" s="8"/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31">
        <f t="shared" si="82"/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31">
        <f t="shared" si="83"/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0</v>
      </c>
      <c r="BK594" s="9">
        <v>0</v>
      </c>
      <c r="BL594" s="9">
        <v>0</v>
      </c>
      <c r="BM594" s="9">
        <v>0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31">
        <f t="shared" si="84"/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f t="shared" si="90"/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31">
        <f t="shared" si="85"/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31">
        <f t="shared" si="86"/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9">
        <v>0</v>
      </c>
      <c r="EB594" s="9">
        <v>0</v>
      </c>
      <c r="EC594" s="9">
        <v>0</v>
      </c>
      <c r="ED594" s="9">
        <v>0</v>
      </c>
      <c r="EE594" s="9">
        <v>0</v>
      </c>
      <c r="EF594" s="9">
        <v>0</v>
      </c>
      <c r="EG594" s="9">
        <v>0</v>
      </c>
      <c r="EH594" s="9">
        <v>0</v>
      </c>
      <c r="EI594" s="9">
        <v>0</v>
      </c>
      <c r="EJ594" s="9">
        <v>0</v>
      </c>
      <c r="EK594" s="9">
        <v>0</v>
      </c>
      <c r="EL594" s="9">
        <f t="shared" si="87"/>
        <v>0</v>
      </c>
      <c r="EM594" s="9">
        <v>0</v>
      </c>
      <c r="EN594" s="9">
        <v>0</v>
      </c>
      <c r="EO594" s="9">
        <v>0</v>
      </c>
      <c r="EP594" s="9">
        <v>0</v>
      </c>
      <c r="EQ594" s="9">
        <v>0</v>
      </c>
      <c r="ER594" s="9">
        <v>0</v>
      </c>
      <c r="ES594" s="9">
        <v>0</v>
      </c>
      <c r="ET594" s="9">
        <v>0</v>
      </c>
      <c r="EU594" s="9">
        <v>0</v>
      </c>
      <c r="EV594" s="9">
        <v>0</v>
      </c>
      <c r="EW594" s="9">
        <v>0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31">
        <f t="shared" si="88"/>
        <v>0</v>
      </c>
      <c r="FD594" s="32">
        <f t="shared" si="89"/>
        <v>0</v>
      </c>
    </row>
    <row r="595" spans="1:160" customFormat="1" ht="60" hidden="1" x14ac:dyDescent="0.25">
      <c r="A595" s="6" t="s">
        <v>761</v>
      </c>
      <c r="B595" s="6" t="s">
        <v>764</v>
      </c>
      <c r="C595" s="6" t="s">
        <v>768</v>
      </c>
      <c r="D595" s="6" t="s">
        <v>1161</v>
      </c>
      <c r="E595" s="6" t="s">
        <v>805</v>
      </c>
      <c r="F595" s="6">
        <v>0.4</v>
      </c>
      <c r="G595" s="19">
        <v>0.1</v>
      </c>
      <c r="H595" s="37"/>
      <c r="I595" s="8"/>
      <c r="J595" s="8"/>
      <c r="K595" s="8"/>
      <c r="L595" s="8"/>
      <c r="M595" s="8" t="s">
        <v>2016</v>
      </c>
      <c r="N595" s="8" t="s">
        <v>1989</v>
      </c>
      <c r="O595" s="8">
        <v>3201</v>
      </c>
      <c r="P595" s="8" t="s">
        <v>2040</v>
      </c>
      <c r="Q595" s="1" t="s">
        <v>809</v>
      </c>
      <c r="R595" s="1">
        <v>1</v>
      </c>
      <c r="S595" s="8">
        <v>1</v>
      </c>
      <c r="T595" s="10" t="s">
        <v>1776</v>
      </c>
      <c r="U595" s="10" t="s">
        <v>1777</v>
      </c>
      <c r="V595" s="8"/>
      <c r="W595" s="8"/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31">
        <f t="shared" si="82"/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31">
        <f t="shared" si="83"/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31">
        <f t="shared" si="84"/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f t="shared" si="90"/>
        <v>0</v>
      </c>
      <c r="CN595" s="9">
        <v>0</v>
      </c>
      <c r="CO595" s="9">
        <v>0</v>
      </c>
      <c r="CP595" s="9">
        <v>0</v>
      </c>
      <c r="CQ595" s="9">
        <v>0</v>
      </c>
      <c r="CR595" s="9">
        <v>0</v>
      </c>
      <c r="CS595" s="9">
        <v>0</v>
      </c>
      <c r="CT595" s="9">
        <v>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31">
        <f t="shared" si="85"/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31">
        <f t="shared" si="86"/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0</v>
      </c>
      <c r="EG595" s="9">
        <v>0</v>
      </c>
      <c r="EH595" s="9">
        <v>0</v>
      </c>
      <c r="EI595" s="9">
        <v>0</v>
      </c>
      <c r="EJ595" s="9">
        <v>0</v>
      </c>
      <c r="EK595" s="9">
        <v>0</v>
      </c>
      <c r="EL595" s="9">
        <f t="shared" si="87"/>
        <v>0</v>
      </c>
      <c r="EM595" s="9">
        <v>0</v>
      </c>
      <c r="EN595" s="9">
        <v>0</v>
      </c>
      <c r="EO595" s="9">
        <v>0</v>
      </c>
      <c r="EP595" s="9">
        <v>0</v>
      </c>
      <c r="EQ595" s="9">
        <v>0</v>
      </c>
      <c r="ER595" s="9">
        <v>0</v>
      </c>
      <c r="ES595" s="9">
        <v>0</v>
      </c>
      <c r="ET595" s="9">
        <v>0</v>
      </c>
      <c r="EU595" s="9">
        <v>0</v>
      </c>
      <c r="EV595" s="9">
        <v>0</v>
      </c>
      <c r="EW595" s="9">
        <v>0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31">
        <f t="shared" si="88"/>
        <v>0</v>
      </c>
      <c r="FD595" s="32">
        <f t="shared" si="89"/>
        <v>0</v>
      </c>
    </row>
    <row r="596" spans="1:160" customFormat="1" ht="45" hidden="1" x14ac:dyDescent="0.25">
      <c r="A596" s="6" t="s">
        <v>761</v>
      </c>
      <c r="B596" s="6" t="s">
        <v>764</v>
      </c>
      <c r="C596" s="6" t="s">
        <v>768</v>
      </c>
      <c r="D596" s="6" t="s">
        <v>1161</v>
      </c>
      <c r="E596" s="6" t="s">
        <v>805</v>
      </c>
      <c r="F596" s="6">
        <v>0.4</v>
      </c>
      <c r="G596" s="19">
        <v>0.2</v>
      </c>
      <c r="H596" s="37"/>
      <c r="I596" s="8"/>
      <c r="J596" s="8"/>
      <c r="K596" s="8"/>
      <c r="L596" s="8"/>
      <c r="M596" s="8" t="s">
        <v>2016</v>
      </c>
      <c r="N596" s="8" t="s">
        <v>1991</v>
      </c>
      <c r="O596" s="8">
        <v>3202</v>
      </c>
      <c r="P596" s="8" t="s">
        <v>2040</v>
      </c>
      <c r="Q596" s="1" t="s">
        <v>810</v>
      </c>
      <c r="R596" s="1">
        <v>1</v>
      </c>
      <c r="S596" s="8">
        <v>0.5</v>
      </c>
      <c r="T596" s="10" t="s">
        <v>1777</v>
      </c>
      <c r="U596" s="10" t="s">
        <v>1778</v>
      </c>
      <c r="V596" s="8"/>
      <c r="W596" s="8"/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31">
        <f t="shared" si="82"/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  <c r="BD596" s="9">
        <v>0</v>
      </c>
      <c r="BE596" s="31">
        <f t="shared" si="83"/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0</v>
      </c>
      <c r="BR596" s="9">
        <v>0</v>
      </c>
      <c r="BS596" s="9">
        <v>0</v>
      </c>
      <c r="BT596" s="9">
        <v>0</v>
      </c>
      <c r="BU596" s="9">
        <v>0</v>
      </c>
      <c r="BV596" s="31">
        <f t="shared" si="84"/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v>0</v>
      </c>
      <c r="CE596" s="9">
        <v>0</v>
      </c>
      <c r="CF596" s="9">
        <v>0</v>
      </c>
      <c r="CG596" s="9">
        <v>0</v>
      </c>
      <c r="CH596" s="9">
        <v>0</v>
      </c>
      <c r="CI596" s="9">
        <v>0</v>
      </c>
      <c r="CJ596" s="9">
        <v>0</v>
      </c>
      <c r="CK596" s="9">
        <v>0</v>
      </c>
      <c r="CL596" s="9">
        <v>0</v>
      </c>
      <c r="CM596" s="9">
        <f t="shared" si="90"/>
        <v>0</v>
      </c>
      <c r="CN596" s="9">
        <v>0</v>
      </c>
      <c r="CO596" s="9">
        <v>0</v>
      </c>
      <c r="CP596" s="9">
        <v>0</v>
      </c>
      <c r="CQ596" s="9">
        <v>0</v>
      </c>
      <c r="CR596" s="9">
        <v>0</v>
      </c>
      <c r="CS596" s="9">
        <v>0</v>
      </c>
      <c r="CT596" s="9">
        <v>0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31">
        <f t="shared" si="85"/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31">
        <f t="shared" si="86"/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0</v>
      </c>
      <c r="EG596" s="9">
        <v>0</v>
      </c>
      <c r="EH596" s="9">
        <v>0</v>
      </c>
      <c r="EI596" s="9">
        <v>0</v>
      </c>
      <c r="EJ596" s="9">
        <v>0</v>
      </c>
      <c r="EK596" s="9">
        <v>0</v>
      </c>
      <c r="EL596" s="9">
        <f t="shared" si="87"/>
        <v>0</v>
      </c>
      <c r="EM596" s="9">
        <v>0</v>
      </c>
      <c r="EN596" s="9">
        <v>0</v>
      </c>
      <c r="EO596" s="9">
        <v>0</v>
      </c>
      <c r="EP596" s="9">
        <v>0</v>
      </c>
      <c r="EQ596" s="9">
        <v>0</v>
      </c>
      <c r="ER596" s="9">
        <v>0</v>
      </c>
      <c r="ES596" s="9">
        <v>0</v>
      </c>
      <c r="ET596" s="9">
        <v>0</v>
      </c>
      <c r="EU596" s="9">
        <v>0</v>
      </c>
      <c r="EV596" s="9">
        <v>0</v>
      </c>
      <c r="EW596" s="9">
        <v>0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31">
        <f t="shared" si="88"/>
        <v>0</v>
      </c>
      <c r="FD596" s="32">
        <f t="shared" si="89"/>
        <v>0</v>
      </c>
    </row>
    <row r="597" spans="1:160" customFormat="1" ht="75" hidden="1" x14ac:dyDescent="0.25">
      <c r="A597" s="6" t="s">
        <v>761</v>
      </c>
      <c r="B597" s="6" t="s">
        <v>764</v>
      </c>
      <c r="C597" s="6" t="s">
        <v>768</v>
      </c>
      <c r="D597" s="6" t="s">
        <v>1161</v>
      </c>
      <c r="E597" s="6" t="s">
        <v>805</v>
      </c>
      <c r="F597" s="6">
        <v>0.4</v>
      </c>
      <c r="G597" s="19">
        <v>0.1</v>
      </c>
      <c r="H597" s="37"/>
      <c r="I597" s="8"/>
      <c r="J597" s="8"/>
      <c r="K597" s="8"/>
      <c r="L597" s="8"/>
      <c r="M597" s="8" t="s">
        <v>2016</v>
      </c>
      <c r="N597" s="8" t="s">
        <v>1992</v>
      </c>
      <c r="O597" s="8">
        <v>3206</v>
      </c>
      <c r="P597" s="8" t="s">
        <v>2040</v>
      </c>
      <c r="Q597" s="1" t="s">
        <v>811</v>
      </c>
      <c r="R597" s="1">
        <v>1</v>
      </c>
      <c r="S597" s="8">
        <v>0.5</v>
      </c>
      <c r="T597" s="10" t="s">
        <v>1778</v>
      </c>
      <c r="U597" s="10" t="s">
        <v>1779</v>
      </c>
      <c r="V597" s="8"/>
      <c r="W597" s="8"/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31">
        <f t="shared" si="82"/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31">
        <f t="shared" si="83"/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31">
        <f t="shared" si="84"/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f t="shared" si="90"/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31">
        <f t="shared" si="85"/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</v>
      </c>
      <c r="DR597" s="9">
        <v>0</v>
      </c>
      <c r="DS597" s="9">
        <v>0</v>
      </c>
      <c r="DT597" s="9">
        <v>0</v>
      </c>
      <c r="DU597" s="31">
        <f t="shared" si="86"/>
        <v>0</v>
      </c>
      <c r="DV597" s="9">
        <v>0</v>
      </c>
      <c r="DW597" s="9">
        <v>0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0</v>
      </c>
      <c r="EG597" s="9">
        <v>0</v>
      </c>
      <c r="EH597" s="9">
        <v>0</v>
      </c>
      <c r="EI597" s="9">
        <v>0</v>
      </c>
      <c r="EJ597" s="9">
        <v>0</v>
      </c>
      <c r="EK597" s="9">
        <v>0</v>
      </c>
      <c r="EL597" s="9">
        <f t="shared" si="87"/>
        <v>0</v>
      </c>
      <c r="EM597" s="9">
        <v>0</v>
      </c>
      <c r="EN597" s="9">
        <v>0</v>
      </c>
      <c r="EO597" s="9">
        <v>0</v>
      </c>
      <c r="EP597" s="9">
        <v>0</v>
      </c>
      <c r="EQ597" s="9">
        <v>0</v>
      </c>
      <c r="ER597" s="9">
        <v>0</v>
      </c>
      <c r="ES597" s="9">
        <v>0</v>
      </c>
      <c r="ET597" s="9">
        <v>0</v>
      </c>
      <c r="EU597" s="9">
        <v>0</v>
      </c>
      <c r="EV597" s="9">
        <v>0</v>
      </c>
      <c r="EW597" s="9">
        <v>0</v>
      </c>
      <c r="EX597" s="9">
        <v>0</v>
      </c>
      <c r="EY597" s="9">
        <v>0</v>
      </c>
      <c r="EZ597" s="9">
        <v>0</v>
      </c>
      <c r="FA597" s="9">
        <v>0</v>
      </c>
      <c r="FB597" s="9">
        <v>0</v>
      </c>
      <c r="FC597" s="31">
        <f t="shared" si="88"/>
        <v>0</v>
      </c>
      <c r="FD597" s="32">
        <f t="shared" si="89"/>
        <v>0</v>
      </c>
    </row>
    <row r="598" spans="1:160" customFormat="1" ht="75" hidden="1" x14ac:dyDescent="0.25">
      <c r="A598" s="6" t="s">
        <v>761</v>
      </c>
      <c r="B598" s="6" t="s">
        <v>764</v>
      </c>
      <c r="C598" s="6" t="s">
        <v>768</v>
      </c>
      <c r="D598" s="6" t="s">
        <v>1161</v>
      </c>
      <c r="E598" s="6" t="s">
        <v>805</v>
      </c>
      <c r="F598" s="6">
        <v>0.4</v>
      </c>
      <c r="G598" s="19">
        <v>0.1</v>
      </c>
      <c r="H598" s="37"/>
      <c r="I598" s="8"/>
      <c r="J598" s="8"/>
      <c r="K598" s="8"/>
      <c r="L598" s="8"/>
      <c r="M598" s="8" t="s">
        <v>2016</v>
      </c>
      <c r="N598" s="8" t="s">
        <v>1992</v>
      </c>
      <c r="O598" s="8">
        <v>3206</v>
      </c>
      <c r="P598" s="8" t="s">
        <v>2040</v>
      </c>
      <c r="Q598" s="1" t="s">
        <v>812</v>
      </c>
      <c r="R598" s="1">
        <v>4</v>
      </c>
      <c r="S598" s="8">
        <v>1</v>
      </c>
      <c r="T598" s="10" t="s">
        <v>1779</v>
      </c>
      <c r="U598" s="10" t="s">
        <v>1780</v>
      </c>
      <c r="V598" s="8"/>
      <c r="W598" s="8"/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31">
        <f t="shared" si="82"/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0</v>
      </c>
      <c r="BE598" s="31">
        <f t="shared" si="83"/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31">
        <f t="shared" si="84"/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0</v>
      </c>
      <c r="CL598" s="9">
        <v>0</v>
      </c>
      <c r="CM598" s="9">
        <f t="shared" si="90"/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31">
        <f t="shared" si="85"/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31">
        <f t="shared" si="86"/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0</v>
      </c>
      <c r="EI598" s="9">
        <v>0</v>
      </c>
      <c r="EJ598" s="9">
        <v>0</v>
      </c>
      <c r="EK598" s="9">
        <v>0</v>
      </c>
      <c r="EL598" s="9">
        <f t="shared" si="87"/>
        <v>0</v>
      </c>
      <c r="EM598" s="9">
        <v>0</v>
      </c>
      <c r="EN598" s="9">
        <v>0</v>
      </c>
      <c r="EO598" s="9">
        <v>0</v>
      </c>
      <c r="EP598" s="9">
        <v>0</v>
      </c>
      <c r="EQ598" s="9">
        <v>0</v>
      </c>
      <c r="ER598" s="9">
        <v>0</v>
      </c>
      <c r="ES598" s="9">
        <v>0</v>
      </c>
      <c r="ET598" s="9">
        <v>0</v>
      </c>
      <c r="EU598" s="9">
        <v>0</v>
      </c>
      <c r="EV598" s="9">
        <v>0</v>
      </c>
      <c r="EW598" s="9">
        <v>0</v>
      </c>
      <c r="EX598" s="9">
        <v>0</v>
      </c>
      <c r="EY598" s="9">
        <v>0</v>
      </c>
      <c r="EZ598" s="9">
        <v>0</v>
      </c>
      <c r="FA598" s="9">
        <v>0</v>
      </c>
      <c r="FB598" s="9">
        <v>0</v>
      </c>
      <c r="FC598" s="31">
        <f t="shared" si="88"/>
        <v>0</v>
      </c>
      <c r="FD598" s="32">
        <f t="shared" si="89"/>
        <v>0</v>
      </c>
    </row>
    <row r="599" spans="1:160" customFormat="1" ht="30" hidden="1" x14ac:dyDescent="0.25">
      <c r="A599" s="6" t="s">
        <v>761</v>
      </c>
      <c r="B599" s="6" t="s">
        <v>764</v>
      </c>
      <c r="C599" s="6" t="s">
        <v>768</v>
      </c>
      <c r="D599" s="6" t="s">
        <v>1161</v>
      </c>
      <c r="E599" s="6" t="s">
        <v>805</v>
      </c>
      <c r="F599" s="6">
        <v>0.4</v>
      </c>
      <c r="G599" s="19">
        <v>0.4</v>
      </c>
      <c r="H599" s="37"/>
      <c r="I599" s="8"/>
      <c r="J599" s="8"/>
      <c r="K599" s="8"/>
      <c r="L599" s="8"/>
      <c r="M599" s="8" t="s">
        <v>2016</v>
      </c>
      <c r="N599" s="8" t="s">
        <v>1964</v>
      </c>
      <c r="O599" s="8">
        <v>3203</v>
      </c>
      <c r="P599" s="8" t="s">
        <v>2040</v>
      </c>
      <c r="Q599" s="1" t="s">
        <v>813</v>
      </c>
      <c r="R599" s="1">
        <v>1</v>
      </c>
      <c r="S599" s="8">
        <v>1</v>
      </c>
      <c r="T599" s="10" t="s">
        <v>1780</v>
      </c>
      <c r="U599" s="10" t="s">
        <v>1781</v>
      </c>
      <c r="V599" s="8"/>
      <c r="W599" s="8"/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31">
        <f t="shared" si="82"/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31">
        <f t="shared" si="83"/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31">
        <f t="shared" si="84"/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f t="shared" si="90"/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v>0</v>
      </c>
      <c r="CU599" s="9">
        <v>0</v>
      </c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31">
        <f t="shared" si="85"/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31">
        <f t="shared" si="86"/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0</v>
      </c>
      <c r="EI599" s="9">
        <v>0</v>
      </c>
      <c r="EJ599" s="9">
        <v>0</v>
      </c>
      <c r="EK599" s="9">
        <v>0</v>
      </c>
      <c r="EL599" s="9">
        <f t="shared" si="87"/>
        <v>0</v>
      </c>
      <c r="EM599" s="9">
        <v>0</v>
      </c>
      <c r="EN599" s="9">
        <v>0</v>
      </c>
      <c r="EO599" s="9">
        <v>0</v>
      </c>
      <c r="EP599" s="9">
        <v>0</v>
      </c>
      <c r="EQ599" s="9">
        <v>0</v>
      </c>
      <c r="ER599" s="9">
        <v>0</v>
      </c>
      <c r="ES599" s="9">
        <v>0</v>
      </c>
      <c r="ET599" s="9">
        <v>0</v>
      </c>
      <c r="EU599" s="9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31">
        <f t="shared" si="88"/>
        <v>0</v>
      </c>
      <c r="FD599" s="32">
        <f t="shared" si="89"/>
        <v>0</v>
      </c>
    </row>
    <row r="600" spans="1:160" customFormat="1" ht="45" hidden="1" x14ac:dyDescent="0.25">
      <c r="A600" s="6" t="s">
        <v>761</v>
      </c>
      <c r="B600" s="6" t="s">
        <v>764</v>
      </c>
      <c r="C600" s="6" t="s">
        <v>814</v>
      </c>
      <c r="D600" s="6" t="s">
        <v>816</v>
      </c>
      <c r="E600" s="6" t="s">
        <v>815</v>
      </c>
      <c r="F600" s="6">
        <v>12</v>
      </c>
      <c r="G600" s="19">
        <v>12</v>
      </c>
      <c r="H600" s="37"/>
      <c r="I600" s="8"/>
      <c r="J600" s="8"/>
      <c r="K600" s="8"/>
      <c r="L600" s="8"/>
      <c r="M600" s="8" t="s">
        <v>2016</v>
      </c>
      <c r="N600" s="8" t="s">
        <v>1991</v>
      </c>
      <c r="O600" s="8">
        <v>3202</v>
      </c>
      <c r="P600" s="8" t="s">
        <v>2040</v>
      </c>
      <c r="Q600" s="1" t="s">
        <v>817</v>
      </c>
      <c r="R600" s="1">
        <v>1</v>
      </c>
      <c r="S600" s="8">
        <v>1</v>
      </c>
      <c r="T600" s="10" t="s">
        <v>1781</v>
      </c>
      <c r="U600" s="10" t="s">
        <v>1782</v>
      </c>
      <c r="V600" s="8"/>
      <c r="W600" s="8"/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31">
        <f t="shared" si="82"/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31">
        <f t="shared" si="83"/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31">
        <f t="shared" si="84"/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f t="shared" si="90"/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31">
        <f t="shared" si="85"/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31">
        <f t="shared" si="86"/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9">
        <v>0</v>
      </c>
      <c r="EB600" s="9">
        <v>0</v>
      </c>
      <c r="EC600" s="9">
        <v>0</v>
      </c>
      <c r="ED600" s="9">
        <v>0</v>
      </c>
      <c r="EE600" s="9">
        <v>0</v>
      </c>
      <c r="EF600" s="9">
        <v>0</v>
      </c>
      <c r="EG600" s="9">
        <v>0</v>
      </c>
      <c r="EH600" s="9">
        <v>0</v>
      </c>
      <c r="EI600" s="9">
        <v>0</v>
      </c>
      <c r="EJ600" s="9">
        <v>0</v>
      </c>
      <c r="EK600" s="9">
        <v>0</v>
      </c>
      <c r="EL600" s="9">
        <f t="shared" si="87"/>
        <v>0</v>
      </c>
      <c r="EM600" s="9">
        <v>0</v>
      </c>
      <c r="EN600" s="9">
        <v>0</v>
      </c>
      <c r="EO600" s="9">
        <v>0</v>
      </c>
      <c r="EP600" s="9">
        <v>0</v>
      </c>
      <c r="EQ600" s="9">
        <v>0</v>
      </c>
      <c r="ER600" s="9">
        <v>0</v>
      </c>
      <c r="ES600" s="9">
        <v>0</v>
      </c>
      <c r="ET600" s="9">
        <v>0</v>
      </c>
      <c r="EU600" s="9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31">
        <f t="shared" si="88"/>
        <v>0</v>
      </c>
      <c r="FD600" s="32">
        <f t="shared" si="89"/>
        <v>0</v>
      </c>
    </row>
    <row r="601" spans="1:160" customFormat="1" ht="45" hidden="1" x14ac:dyDescent="0.25">
      <c r="A601" s="6" t="s">
        <v>761</v>
      </c>
      <c r="B601" s="6" t="s">
        <v>764</v>
      </c>
      <c r="C601" s="6" t="s">
        <v>814</v>
      </c>
      <c r="D601" s="6" t="s">
        <v>816</v>
      </c>
      <c r="E601" s="6" t="s">
        <v>815</v>
      </c>
      <c r="F601" s="6">
        <v>12</v>
      </c>
      <c r="G601" s="19">
        <v>4</v>
      </c>
      <c r="H601" s="37"/>
      <c r="I601" s="8"/>
      <c r="J601" s="8"/>
      <c r="K601" s="8"/>
      <c r="L601" s="8"/>
      <c r="M601" s="8" t="s">
        <v>2016</v>
      </c>
      <c r="N601" s="8" t="s">
        <v>1991</v>
      </c>
      <c r="O601" s="8">
        <v>3202</v>
      </c>
      <c r="P601" s="8" t="s">
        <v>2040</v>
      </c>
      <c r="Q601" s="1" t="s">
        <v>818</v>
      </c>
      <c r="R601" s="1">
        <v>40</v>
      </c>
      <c r="S601" s="8">
        <v>12</v>
      </c>
      <c r="T601" s="10" t="s">
        <v>1782</v>
      </c>
      <c r="U601" s="10" t="s">
        <v>1783</v>
      </c>
      <c r="V601" s="8"/>
      <c r="W601" s="8"/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31">
        <f t="shared" si="82"/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31">
        <f t="shared" si="83"/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31">
        <f t="shared" si="84"/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f t="shared" si="90"/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31">
        <f t="shared" si="85"/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31">
        <f t="shared" si="86"/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f t="shared" si="87"/>
        <v>0</v>
      </c>
      <c r="EM601" s="9">
        <v>0</v>
      </c>
      <c r="EN601" s="9">
        <v>0</v>
      </c>
      <c r="EO601" s="9">
        <v>0</v>
      </c>
      <c r="EP601" s="9">
        <v>0</v>
      </c>
      <c r="EQ601" s="9">
        <v>0</v>
      </c>
      <c r="ER601" s="9">
        <v>0</v>
      </c>
      <c r="ES601" s="9">
        <v>0</v>
      </c>
      <c r="ET601" s="9">
        <v>0</v>
      </c>
      <c r="EU601" s="9">
        <v>0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31">
        <f t="shared" si="88"/>
        <v>0</v>
      </c>
      <c r="FD601" s="32">
        <f t="shared" si="89"/>
        <v>0</v>
      </c>
    </row>
    <row r="602" spans="1:160" customFormat="1" ht="45" hidden="1" x14ac:dyDescent="0.25">
      <c r="A602" s="6" t="s">
        <v>761</v>
      </c>
      <c r="B602" s="6" t="s">
        <v>764</v>
      </c>
      <c r="C602" s="6" t="s">
        <v>814</v>
      </c>
      <c r="D602" s="6" t="s">
        <v>816</v>
      </c>
      <c r="E602" s="6" t="s">
        <v>815</v>
      </c>
      <c r="F602" s="6">
        <v>12</v>
      </c>
      <c r="G602" s="19">
        <v>4</v>
      </c>
      <c r="H602" s="37"/>
      <c r="I602" s="8"/>
      <c r="J602" s="8"/>
      <c r="K602" s="8"/>
      <c r="L602" s="8"/>
      <c r="M602" s="8" t="s">
        <v>2016</v>
      </c>
      <c r="N602" s="8" t="s">
        <v>1991</v>
      </c>
      <c r="O602" s="8">
        <v>3202</v>
      </c>
      <c r="P602" s="8" t="s">
        <v>2040</v>
      </c>
      <c r="Q602" s="1" t="s">
        <v>819</v>
      </c>
      <c r="R602" s="1">
        <v>2000</v>
      </c>
      <c r="S602" s="8">
        <v>650</v>
      </c>
      <c r="T602" s="10" t="s">
        <v>1783</v>
      </c>
      <c r="U602" s="10" t="s">
        <v>1784</v>
      </c>
      <c r="V602" s="8"/>
      <c r="W602" s="8"/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31">
        <f t="shared" si="82"/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31">
        <f t="shared" si="83"/>
        <v>0</v>
      </c>
      <c r="BF602" s="9">
        <v>0</v>
      </c>
      <c r="BG602" s="9">
        <v>0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0</v>
      </c>
      <c r="BP602" s="9">
        <v>0</v>
      </c>
      <c r="BQ602" s="9">
        <v>0</v>
      </c>
      <c r="BR602" s="9">
        <v>0</v>
      </c>
      <c r="BS602" s="9">
        <v>0</v>
      </c>
      <c r="BT602" s="9">
        <v>0</v>
      </c>
      <c r="BU602" s="9">
        <v>0</v>
      </c>
      <c r="BV602" s="31">
        <f t="shared" si="84"/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v>0</v>
      </c>
      <c r="CE602" s="9">
        <v>0</v>
      </c>
      <c r="CF602" s="9">
        <v>0</v>
      </c>
      <c r="CG602" s="9">
        <v>0</v>
      </c>
      <c r="CH602" s="9">
        <v>0</v>
      </c>
      <c r="CI602" s="9">
        <v>0</v>
      </c>
      <c r="CJ602" s="9">
        <v>0</v>
      </c>
      <c r="CK602" s="9">
        <v>0</v>
      </c>
      <c r="CL602" s="9">
        <v>0</v>
      </c>
      <c r="CM602" s="9">
        <f t="shared" si="90"/>
        <v>0</v>
      </c>
      <c r="CN602" s="9">
        <v>0</v>
      </c>
      <c r="CO602" s="9">
        <v>0</v>
      </c>
      <c r="CP602" s="9">
        <v>0</v>
      </c>
      <c r="CQ602" s="9">
        <v>0</v>
      </c>
      <c r="CR602" s="9">
        <v>0</v>
      </c>
      <c r="CS602" s="9">
        <v>0</v>
      </c>
      <c r="CT602" s="9">
        <v>0</v>
      </c>
      <c r="CU602" s="9">
        <v>0</v>
      </c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31">
        <f t="shared" si="85"/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v>0</v>
      </c>
      <c r="DK602" s="9">
        <v>0</v>
      </c>
      <c r="DL602" s="9">
        <v>0</v>
      </c>
      <c r="DM602" s="9">
        <v>0</v>
      </c>
      <c r="DN602" s="9">
        <v>0</v>
      </c>
      <c r="DO602" s="9">
        <v>0</v>
      </c>
      <c r="DP602" s="9">
        <v>0</v>
      </c>
      <c r="DQ602" s="9">
        <v>0</v>
      </c>
      <c r="DR602" s="9">
        <v>0</v>
      </c>
      <c r="DS602" s="9">
        <v>0</v>
      </c>
      <c r="DT602" s="9">
        <v>0</v>
      </c>
      <c r="DU602" s="31">
        <f t="shared" si="86"/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9">
        <v>0</v>
      </c>
      <c r="EB602" s="9">
        <v>0</v>
      </c>
      <c r="EC602" s="9">
        <v>0</v>
      </c>
      <c r="ED602" s="9">
        <v>0</v>
      </c>
      <c r="EE602" s="9">
        <v>0</v>
      </c>
      <c r="EF602" s="9">
        <v>0</v>
      </c>
      <c r="EG602" s="9">
        <v>0</v>
      </c>
      <c r="EH602" s="9">
        <v>0</v>
      </c>
      <c r="EI602" s="9">
        <v>0</v>
      </c>
      <c r="EJ602" s="9">
        <v>0</v>
      </c>
      <c r="EK602" s="9">
        <v>0</v>
      </c>
      <c r="EL602" s="9">
        <f t="shared" si="87"/>
        <v>0</v>
      </c>
      <c r="EM602" s="9">
        <v>0</v>
      </c>
      <c r="EN602" s="9">
        <v>0</v>
      </c>
      <c r="EO602" s="9">
        <v>0</v>
      </c>
      <c r="EP602" s="9">
        <v>0</v>
      </c>
      <c r="EQ602" s="9">
        <v>0</v>
      </c>
      <c r="ER602" s="9">
        <v>0</v>
      </c>
      <c r="ES602" s="9">
        <v>0</v>
      </c>
      <c r="ET602" s="9">
        <v>0</v>
      </c>
      <c r="EU602" s="9">
        <v>0</v>
      </c>
      <c r="EV602" s="9">
        <v>0</v>
      </c>
      <c r="EW602" s="9">
        <v>0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31">
        <f t="shared" si="88"/>
        <v>0</v>
      </c>
      <c r="FD602" s="32">
        <f t="shared" si="89"/>
        <v>0</v>
      </c>
    </row>
    <row r="603" spans="1:160" customFormat="1" ht="45" hidden="1" x14ac:dyDescent="0.25">
      <c r="A603" s="6" t="s">
        <v>761</v>
      </c>
      <c r="B603" s="6" t="s">
        <v>764</v>
      </c>
      <c r="C603" s="6" t="s">
        <v>814</v>
      </c>
      <c r="D603" s="6" t="s">
        <v>816</v>
      </c>
      <c r="E603" s="6" t="s">
        <v>815</v>
      </c>
      <c r="F603" s="6">
        <v>12</v>
      </c>
      <c r="G603" s="19">
        <v>4</v>
      </c>
      <c r="H603" s="37"/>
      <c r="I603" s="8"/>
      <c r="J603" s="8"/>
      <c r="K603" s="8"/>
      <c r="L603" s="8"/>
      <c r="M603" s="8" t="s">
        <v>2016</v>
      </c>
      <c r="N603" s="8" t="s">
        <v>1991</v>
      </c>
      <c r="O603" s="8">
        <v>3202</v>
      </c>
      <c r="P603" s="8" t="s">
        <v>2040</v>
      </c>
      <c r="Q603" s="1" t="s">
        <v>820</v>
      </c>
      <c r="R603" s="1">
        <v>4</v>
      </c>
      <c r="S603" s="8">
        <v>1</v>
      </c>
      <c r="T603" s="10" t="s">
        <v>1784</v>
      </c>
      <c r="U603" s="10" t="s">
        <v>1785</v>
      </c>
      <c r="V603" s="8"/>
      <c r="W603" s="8"/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31">
        <f t="shared" si="82"/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31">
        <f t="shared" si="83"/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0</v>
      </c>
      <c r="BO603" s="9">
        <v>0</v>
      </c>
      <c r="BP603" s="9">
        <v>0</v>
      </c>
      <c r="BQ603" s="9">
        <v>0</v>
      </c>
      <c r="BR603" s="9">
        <v>0</v>
      </c>
      <c r="BS603" s="9">
        <v>0</v>
      </c>
      <c r="BT603" s="9">
        <v>0</v>
      </c>
      <c r="BU603" s="9">
        <v>0</v>
      </c>
      <c r="BV603" s="31">
        <f t="shared" si="84"/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f t="shared" si="90"/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31">
        <f t="shared" si="85"/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31">
        <f t="shared" si="86"/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9">
        <v>0</v>
      </c>
      <c r="EB603" s="9">
        <v>0</v>
      </c>
      <c r="EC603" s="9">
        <v>0</v>
      </c>
      <c r="ED603" s="9">
        <v>0</v>
      </c>
      <c r="EE603" s="9">
        <v>0</v>
      </c>
      <c r="EF603" s="9">
        <v>0</v>
      </c>
      <c r="EG603" s="9">
        <v>0</v>
      </c>
      <c r="EH603" s="9">
        <v>0</v>
      </c>
      <c r="EI603" s="9">
        <v>0</v>
      </c>
      <c r="EJ603" s="9">
        <v>0</v>
      </c>
      <c r="EK603" s="9">
        <v>0</v>
      </c>
      <c r="EL603" s="9">
        <f t="shared" si="87"/>
        <v>0</v>
      </c>
      <c r="EM603" s="9">
        <v>0</v>
      </c>
      <c r="EN603" s="9">
        <v>0</v>
      </c>
      <c r="EO603" s="9">
        <v>0</v>
      </c>
      <c r="EP603" s="9">
        <v>0</v>
      </c>
      <c r="EQ603" s="9">
        <v>0</v>
      </c>
      <c r="ER603" s="9">
        <v>0</v>
      </c>
      <c r="ES603" s="9">
        <v>0</v>
      </c>
      <c r="ET603" s="9">
        <v>0</v>
      </c>
      <c r="EU603" s="9">
        <v>0</v>
      </c>
      <c r="EV603" s="9">
        <v>0</v>
      </c>
      <c r="EW603" s="9">
        <v>0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31">
        <f t="shared" si="88"/>
        <v>0</v>
      </c>
      <c r="FD603" s="32">
        <f t="shared" si="89"/>
        <v>0</v>
      </c>
    </row>
    <row r="604" spans="1:160" customFormat="1" ht="45" hidden="1" x14ac:dyDescent="0.25">
      <c r="A604" s="6" t="s">
        <v>761</v>
      </c>
      <c r="B604" s="6" t="s">
        <v>764</v>
      </c>
      <c r="C604" s="6" t="s">
        <v>814</v>
      </c>
      <c r="D604" s="6" t="s">
        <v>816</v>
      </c>
      <c r="E604" s="6" t="s">
        <v>815</v>
      </c>
      <c r="F604" s="6">
        <v>12</v>
      </c>
      <c r="G604" s="19">
        <v>4</v>
      </c>
      <c r="H604" s="37"/>
      <c r="I604" s="8"/>
      <c r="J604" s="8"/>
      <c r="K604" s="8"/>
      <c r="L604" s="8"/>
      <c r="M604" s="8" t="s">
        <v>2016</v>
      </c>
      <c r="N604" s="8" t="s">
        <v>1991</v>
      </c>
      <c r="O604" s="8">
        <v>3202</v>
      </c>
      <c r="P604" s="8" t="s">
        <v>2040</v>
      </c>
      <c r="Q604" s="1" t="s">
        <v>821</v>
      </c>
      <c r="R604" s="1">
        <v>600</v>
      </c>
      <c r="S604" s="8">
        <v>150</v>
      </c>
      <c r="T604" s="10" t="s">
        <v>1785</v>
      </c>
      <c r="U604" s="10" t="s">
        <v>1786</v>
      </c>
      <c r="V604" s="8"/>
      <c r="W604" s="8"/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31">
        <f t="shared" si="82"/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31">
        <f t="shared" si="83"/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31">
        <f t="shared" si="84"/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f t="shared" si="90"/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31">
        <f t="shared" si="85"/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31">
        <f t="shared" si="86"/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9">
        <v>0</v>
      </c>
      <c r="EB604" s="9">
        <v>0</v>
      </c>
      <c r="EC604" s="9">
        <v>0</v>
      </c>
      <c r="ED604" s="9">
        <v>0</v>
      </c>
      <c r="EE604" s="9">
        <v>0</v>
      </c>
      <c r="EF604" s="9">
        <v>0</v>
      </c>
      <c r="EG604" s="9">
        <v>0</v>
      </c>
      <c r="EH604" s="9">
        <v>0</v>
      </c>
      <c r="EI604" s="9">
        <v>0</v>
      </c>
      <c r="EJ604" s="9">
        <v>0</v>
      </c>
      <c r="EK604" s="9">
        <v>0</v>
      </c>
      <c r="EL604" s="9">
        <f t="shared" si="87"/>
        <v>0</v>
      </c>
      <c r="EM604" s="9">
        <v>0</v>
      </c>
      <c r="EN604" s="9">
        <v>0</v>
      </c>
      <c r="EO604" s="9">
        <v>0</v>
      </c>
      <c r="EP604" s="9">
        <v>0</v>
      </c>
      <c r="EQ604" s="9">
        <v>0</v>
      </c>
      <c r="ER604" s="9">
        <v>0</v>
      </c>
      <c r="ES604" s="9">
        <v>0</v>
      </c>
      <c r="ET604" s="9">
        <v>0</v>
      </c>
      <c r="EU604" s="9">
        <v>0</v>
      </c>
      <c r="EV604" s="9">
        <v>0</v>
      </c>
      <c r="EW604" s="9">
        <v>0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31">
        <f t="shared" si="88"/>
        <v>0</v>
      </c>
      <c r="FD604" s="32">
        <f t="shared" si="89"/>
        <v>0</v>
      </c>
    </row>
    <row r="605" spans="1:160" customFormat="1" ht="75" hidden="1" x14ac:dyDescent="0.25">
      <c r="A605" s="6" t="s">
        <v>761</v>
      </c>
      <c r="B605" s="6" t="s">
        <v>764</v>
      </c>
      <c r="C605" s="6" t="s">
        <v>814</v>
      </c>
      <c r="D605" s="6" t="s">
        <v>816</v>
      </c>
      <c r="E605" s="6" t="s">
        <v>815</v>
      </c>
      <c r="F605" s="6">
        <v>12</v>
      </c>
      <c r="G605" s="19">
        <v>4</v>
      </c>
      <c r="H605" s="37"/>
      <c r="I605" s="8"/>
      <c r="J605" s="8"/>
      <c r="K605" s="8"/>
      <c r="L605" s="8"/>
      <c r="M605" s="8" t="s">
        <v>2016</v>
      </c>
      <c r="N605" s="8" t="s">
        <v>1990</v>
      </c>
      <c r="O605" s="8">
        <v>3208</v>
      </c>
      <c r="P605" s="8" t="s">
        <v>2040</v>
      </c>
      <c r="Q605" s="1" t="s">
        <v>822</v>
      </c>
      <c r="R605" s="1">
        <v>15</v>
      </c>
      <c r="S605" s="8">
        <v>4</v>
      </c>
      <c r="T605" s="10" t="s">
        <v>1786</v>
      </c>
      <c r="U605" s="10" t="s">
        <v>1787</v>
      </c>
      <c r="V605" s="8"/>
      <c r="W605" s="8"/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31">
        <f t="shared" si="82"/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31">
        <f t="shared" si="83"/>
        <v>0</v>
      </c>
      <c r="BF605" s="9">
        <v>0</v>
      </c>
      <c r="BG605" s="9">
        <v>0</v>
      </c>
      <c r="BH605" s="9">
        <v>0</v>
      </c>
      <c r="BI605" s="9">
        <v>0</v>
      </c>
      <c r="BJ605" s="9">
        <v>0</v>
      </c>
      <c r="BK605" s="9">
        <v>0</v>
      </c>
      <c r="BL605" s="9">
        <v>0</v>
      </c>
      <c r="BM605" s="9">
        <v>0</v>
      </c>
      <c r="BN605" s="9">
        <v>0</v>
      </c>
      <c r="BO605" s="9">
        <v>0</v>
      </c>
      <c r="BP605" s="9">
        <v>0</v>
      </c>
      <c r="BQ605" s="9">
        <v>0</v>
      </c>
      <c r="BR605" s="9">
        <v>0</v>
      </c>
      <c r="BS605" s="9">
        <v>0</v>
      </c>
      <c r="BT605" s="9">
        <v>0</v>
      </c>
      <c r="BU605" s="9">
        <v>0</v>
      </c>
      <c r="BV605" s="31">
        <f t="shared" si="84"/>
        <v>0</v>
      </c>
      <c r="BW605" s="9">
        <v>0</v>
      </c>
      <c r="BX605" s="9">
        <v>0</v>
      </c>
      <c r="BY605" s="9">
        <v>0</v>
      </c>
      <c r="BZ605" s="9">
        <v>0</v>
      </c>
      <c r="CA605" s="9">
        <v>0</v>
      </c>
      <c r="CB605" s="9">
        <v>0</v>
      </c>
      <c r="CC605" s="9">
        <v>0</v>
      </c>
      <c r="CD605" s="9">
        <v>0</v>
      </c>
      <c r="CE605" s="9">
        <v>0</v>
      </c>
      <c r="CF605" s="9">
        <v>0</v>
      </c>
      <c r="CG605" s="9">
        <v>0</v>
      </c>
      <c r="CH605" s="9">
        <v>0</v>
      </c>
      <c r="CI605" s="9">
        <v>0</v>
      </c>
      <c r="CJ605" s="9">
        <v>0</v>
      </c>
      <c r="CK605" s="9">
        <v>0</v>
      </c>
      <c r="CL605" s="9">
        <v>0</v>
      </c>
      <c r="CM605" s="9">
        <f t="shared" si="90"/>
        <v>0</v>
      </c>
      <c r="CN605" s="9">
        <v>0</v>
      </c>
      <c r="CO605" s="9">
        <v>0</v>
      </c>
      <c r="CP605" s="9">
        <v>0</v>
      </c>
      <c r="CQ605" s="9">
        <v>0</v>
      </c>
      <c r="CR605" s="9">
        <v>0</v>
      </c>
      <c r="CS605" s="9">
        <v>0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0</v>
      </c>
      <c r="DD605" s="31">
        <f t="shared" si="85"/>
        <v>0</v>
      </c>
      <c r="DE605" s="9">
        <v>0</v>
      </c>
      <c r="DF605" s="9">
        <v>0</v>
      </c>
      <c r="DG605" s="9">
        <v>0</v>
      </c>
      <c r="DH605" s="9">
        <v>0</v>
      </c>
      <c r="DI605" s="9">
        <v>0</v>
      </c>
      <c r="DJ605" s="9">
        <v>0</v>
      </c>
      <c r="DK605" s="9">
        <v>0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</v>
      </c>
      <c r="DR605" s="9">
        <v>0</v>
      </c>
      <c r="DS605" s="9">
        <v>0</v>
      </c>
      <c r="DT605" s="9">
        <v>0</v>
      </c>
      <c r="DU605" s="31">
        <f t="shared" si="86"/>
        <v>0</v>
      </c>
      <c r="DV605" s="9">
        <v>0</v>
      </c>
      <c r="DW605" s="9">
        <v>0</v>
      </c>
      <c r="DX605" s="9">
        <v>0</v>
      </c>
      <c r="DY605" s="9">
        <v>0</v>
      </c>
      <c r="DZ605" s="9">
        <v>0</v>
      </c>
      <c r="EA605" s="9">
        <v>0</v>
      </c>
      <c r="EB605" s="9">
        <v>0</v>
      </c>
      <c r="EC605" s="9">
        <v>0</v>
      </c>
      <c r="ED605" s="9">
        <v>0</v>
      </c>
      <c r="EE605" s="9">
        <v>0</v>
      </c>
      <c r="EF605" s="9">
        <v>0</v>
      </c>
      <c r="EG605" s="9">
        <v>0</v>
      </c>
      <c r="EH605" s="9">
        <v>0</v>
      </c>
      <c r="EI605" s="9">
        <v>0</v>
      </c>
      <c r="EJ605" s="9">
        <v>0</v>
      </c>
      <c r="EK605" s="9">
        <v>0</v>
      </c>
      <c r="EL605" s="9">
        <f t="shared" si="87"/>
        <v>0</v>
      </c>
      <c r="EM605" s="9">
        <v>0</v>
      </c>
      <c r="EN605" s="9">
        <v>0</v>
      </c>
      <c r="EO605" s="9">
        <v>0</v>
      </c>
      <c r="EP605" s="9">
        <v>0</v>
      </c>
      <c r="EQ605" s="9">
        <v>0</v>
      </c>
      <c r="ER605" s="9">
        <v>0</v>
      </c>
      <c r="ES605" s="9">
        <v>0</v>
      </c>
      <c r="ET605" s="9">
        <v>0</v>
      </c>
      <c r="EU605" s="9">
        <v>0</v>
      </c>
      <c r="EV605" s="9">
        <v>0</v>
      </c>
      <c r="EW605" s="9">
        <v>0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31">
        <f t="shared" si="88"/>
        <v>0</v>
      </c>
      <c r="FD605" s="32">
        <f t="shared" si="89"/>
        <v>0</v>
      </c>
    </row>
    <row r="606" spans="1:160" customFormat="1" ht="45" hidden="1" x14ac:dyDescent="0.25">
      <c r="A606" s="6" t="s">
        <v>761</v>
      </c>
      <c r="B606" s="6" t="s">
        <v>764</v>
      </c>
      <c r="C606" s="6" t="s">
        <v>814</v>
      </c>
      <c r="D606" s="6" t="s">
        <v>816</v>
      </c>
      <c r="E606" s="6" t="s">
        <v>815</v>
      </c>
      <c r="F606" s="6">
        <v>12</v>
      </c>
      <c r="G606" s="19">
        <v>4</v>
      </c>
      <c r="H606" s="37"/>
      <c r="I606" s="8"/>
      <c r="J606" s="8"/>
      <c r="K606" s="8"/>
      <c r="L606" s="8"/>
      <c r="M606" s="8" t="s">
        <v>2016</v>
      </c>
      <c r="N606" s="8" t="s">
        <v>1991</v>
      </c>
      <c r="O606" s="8">
        <v>3202</v>
      </c>
      <c r="P606" s="8" t="s">
        <v>2040</v>
      </c>
      <c r="Q606" s="1" t="s">
        <v>823</v>
      </c>
      <c r="R606" s="1">
        <v>4</v>
      </c>
      <c r="S606" s="8">
        <v>1</v>
      </c>
      <c r="T606" s="10" t="s">
        <v>1787</v>
      </c>
      <c r="U606" s="10" t="s">
        <v>1788</v>
      </c>
      <c r="V606" s="8"/>
      <c r="W606" s="8"/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31">
        <f t="shared" si="82"/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31">
        <f t="shared" si="83"/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31">
        <f t="shared" si="84"/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f t="shared" si="90"/>
        <v>0</v>
      </c>
      <c r="CN606" s="9">
        <v>0</v>
      </c>
      <c r="CO606" s="9">
        <v>0</v>
      </c>
      <c r="CP606" s="9">
        <v>0</v>
      </c>
      <c r="CQ606" s="9">
        <v>0</v>
      </c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31">
        <f t="shared" si="85"/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0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31">
        <f t="shared" si="86"/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9">
        <v>0</v>
      </c>
      <c r="EB606" s="9">
        <v>0</v>
      </c>
      <c r="EC606" s="9">
        <v>0</v>
      </c>
      <c r="ED606" s="9">
        <v>0</v>
      </c>
      <c r="EE606" s="9">
        <v>0</v>
      </c>
      <c r="EF606" s="9">
        <v>0</v>
      </c>
      <c r="EG606" s="9">
        <v>0</v>
      </c>
      <c r="EH606" s="9">
        <v>0</v>
      </c>
      <c r="EI606" s="9">
        <v>0</v>
      </c>
      <c r="EJ606" s="9">
        <v>0</v>
      </c>
      <c r="EK606" s="9">
        <v>0</v>
      </c>
      <c r="EL606" s="9">
        <f t="shared" si="87"/>
        <v>0</v>
      </c>
      <c r="EM606" s="9">
        <v>0</v>
      </c>
      <c r="EN606" s="9">
        <v>0</v>
      </c>
      <c r="EO606" s="9">
        <v>0</v>
      </c>
      <c r="EP606" s="9">
        <v>0</v>
      </c>
      <c r="EQ606" s="9">
        <v>0</v>
      </c>
      <c r="ER606" s="9">
        <v>0</v>
      </c>
      <c r="ES606" s="9">
        <v>0</v>
      </c>
      <c r="ET606" s="9">
        <v>0</v>
      </c>
      <c r="EU606" s="9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31">
        <f t="shared" si="88"/>
        <v>0</v>
      </c>
      <c r="FD606" s="32">
        <f t="shared" si="89"/>
        <v>0</v>
      </c>
    </row>
    <row r="607" spans="1:160" customFormat="1" ht="45" hidden="1" x14ac:dyDescent="0.25">
      <c r="A607" s="6" t="s">
        <v>761</v>
      </c>
      <c r="B607" s="6" t="s">
        <v>764</v>
      </c>
      <c r="C607" s="6" t="s">
        <v>814</v>
      </c>
      <c r="D607" s="6" t="s">
        <v>816</v>
      </c>
      <c r="E607" s="6" t="s">
        <v>824</v>
      </c>
      <c r="F607" s="6">
        <v>25</v>
      </c>
      <c r="G607" s="19">
        <v>12.5</v>
      </c>
      <c r="H607" s="37"/>
      <c r="I607" s="8"/>
      <c r="J607" s="8"/>
      <c r="K607" s="8"/>
      <c r="L607" s="8"/>
      <c r="M607" s="8" t="s">
        <v>2016</v>
      </c>
      <c r="N607" s="8" t="s">
        <v>1990</v>
      </c>
      <c r="O607" s="8">
        <v>3208</v>
      </c>
      <c r="P607" s="8" t="s">
        <v>2040</v>
      </c>
      <c r="Q607" s="1" t="s">
        <v>825</v>
      </c>
      <c r="R607" s="1">
        <v>1</v>
      </c>
      <c r="S607" s="8">
        <v>0</v>
      </c>
      <c r="T607" s="10" t="s">
        <v>1788</v>
      </c>
      <c r="U607" s="10" t="s">
        <v>1789</v>
      </c>
      <c r="V607" s="8"/>
      <c r="W607" s="8"/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31">
        <f t="shared" si="82"/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31">
        <f t="shared" si="83"/>
        <v>0</v>
      </c>
      <c r="BF607" s="9">
        <v>0</v>
      </c>
      <c r="BG607" s="9">
        <v>0</v>
      </c>
      <c r="BH607" s="9">
        <v>0</v>
      </c>
      <c r="BI607" s="9">
        <v>0</v>
      </c>
      <c r="BJ607" s="9">
        <v>0</v>
      </c>
      <c r="BK607" s="9">
        <v>0</v>
      </c>
      <c r="BL607" s="9">
        <v>0</v>
      </c>
      <c r="BM607" s="9">
        <v>0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31">
        <f t="shared" si="84"/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f t="shared" si="90"/>
        <v>0</v>
      </c>
      <c r="CN607" s="9">
        <v>0</v>
      </c>
      <c r="CO607" s="9">
        <v>0</v>
      </c>
      <c r="CP607" s="9">
        <v>0</v>
      </c>
      <c r="CQ607" s="9">
        <v>0</v>
      </c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31">
        <f t="shared" si="85"/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0</v>
      </c>
      <c r="DM607" s="9">
        <v>0</v>
      </c>
      <c r="DN607" s="9">
        <v>0</v>
      </c>
      <c r="DO607" s="9">
        <v>0</v>
      </c>
      <c r="DP607" s="9">
        <v>0</v>
      </c>
      <c r="DQ607" s="9">
        <v>0</v>
      </c>
      <c r="DR607" s="9">
        <v>0</v>
      </c>
      <c r="DS607" s="9">
        <v>0</v>
      </c>
      <c r="DT607" s="9">
        <v>0</v>
      </c>
      <c r="DU607" s="31">
        <f t="shared" si="86"/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9">
        <v>0</v>
      </c>
      <c r="EB607" s="9">
        <v>0</v>
      </c>
      <c r="EC607" s="9">
        <v>0</v>
      </c>
      <c r="ED607" s="9">
        <v>0</v>
      </c>
      <c r="EE607" s="9">
        <v>0</v>
      </c>
      <c r="EF607" s="9">
        <v>0</v>
      </c>
      <c r="EG607" s="9">
        <v>0</v>
      </c>
      <c r="EH607" s="9">
        <v>0</v>
      </c>
      <c r="EI607" s="9">
        <v>0</v>
      </c>
      <c r="EJ607" s="9">
        <v>0</v>
      </c>
      <c r="EK607" s="9">
        <v>0</v>
      </c>
      <c r="EL607" s="9">
        <f t="shared" si="87"/>
        <v>0</v>
      </c>
      <c r="EM607" s="9">
        <v>0</v>
      </c>
      <c r="EN607" s="9">
        <v>0</v>
      </c>
      <c r="EO607" s="9">
        <v>0</v>
      </c>
      <c r="EP607" s="9">
        <v>0</v>
      </c>
      <c r="EQ607" s="9">
        <v>0</v>
      </c>
      <c r="ER607" s="9">
        <v>0</v>
      </c>
      <c r="ES607" s="9">
        <v>0</v>
      </c>
      <c r="ET607" s="9">
        <v>0</v>
      </c>
      <c r="EU607" s="9">
        <v>0</v>
      </c>
      <c r="EV607" s="9">
        <v>0</v>
      </c>
      <c r="EW607" s="9">
        <v>0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31">
        <f t="shared" si="88"/>
        <v>0</v>
      </c>
      <c r="FD607" s="32">
        <f t="shared" si="89"/>
        <v>0</v>
      </c>
    </row>
    <row r="608" spans="1:160" customFormat="1" ht="75" hidden="1" x14ac:dyDescent="0.25">
      <c r="A608" s="6" t="s">
        <v>761</v>
      </c>
      <c r="B608" s="6" t="s">
        <v>764</v>
      </c>
      <c r="C608" s="6" t="s">
        <v>814</v>
      </c>
      <c r="D608" s="6" t="s">
        <v>816</v>
      </c>
      <c r="E608" s="6" t="s">
        <v>824</v>
      </c>
      <c r="F608" s="6">
        <v>25</v>
      </c>
      <c r="G608" s="19">
        <v>6.66</v>
      </c>
      <c r="H608" s="37"/>
      <c r="I608" s="8"/>
      <c r="J608" s="8"/>
      <c r="K608" s="8"/>
      <c r="L608" s="8"/>
      <c r="M608" s="8" t="s">
        <v>2016</v>
      </c>
      <c r="N608" s="8" t="s">
        <v>1990</v>
      </c>
      <c r="O608" s="8">
        <v>3208</v>
      </c>
      <c r="P608" s="8" t="s">
        <v>2040</v>
      </c>
      <c r="Q608" s="1" t="s">
        <v>828</v>
      </c>
      <c r="R608" s="1">
        <v>40</v>
      </c>
      <c r="S608" s="8">
        <v>12</v>
      </c>
      <c r="T608" s="10" t="s">
        <v>1789</v>
      </c>
      <c r="U608" s="10" t="s">
        <v>1790</v>
      </c>
      <c r="V608" s="8"/>
      <c r="W608" s="8"/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31">
        <f t="shared" si="82"/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31">
        <f t="shared" si="83"/>
        <v>0</v>
      </c>
      <c r="BF608" s="9">
        <v>0</v>
      </c>
      <c r="BG608" s="9">
        <v>0</v>
      </c>
      <c r="BH608" s="9">
        <v>0</v>
      </c>
      <c r="BI608" s="9">
        <v>0</v>
      </c>
      <c r="BJ608" s="9">
        <v>0</v>
      </c>
      <c r="BK608" s="9">
        <v>0</v>
      </c>
      <c r="BL608" s="9">
        <v>0</v>
      </c>
      <c r="BM608" s="9">
        <v>0</v>
      </c>
      <c r="BN608" s="9"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0</v>
      </c>
      <c r="BT608" s="9">
        <v>0</v>
      </c>
      <c r="BU608" s="9">
        <v>0</v>
      </c>
      <c r="BV608" s="31">
        <f t="shared" si="84"/>
        <v>0</v>
      </c>
      <c r="BW608" s="9">
        <v>0</v>
      </c>
      <c r="BX608" s="9">
        <v>0</v>
      </c>
      <c r="BY608" s="9">
        <v>0</v>
      </c>
      <c r="BZ608" s="9">
        <v>0</v>
      </c>
      <c r="CA608" s="9">
        <v>0</v>
      </c>
      <c r="CB608" s="9">
        <v>0</v>
      </c>
      <c r="CC608" s="9">
        <v>0</v>
      </c>
      <c r="CD608" s="9">
        <v>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f t="shared" si="90"/>
        <v>0</v>
      </c>
      <c r="CN608" s="9">
        <v>0</v>
      </c>
      <c r="CO608" s="9">
        <v>0</v>
      </c>
      <c r="CP608" s="9">
        <v>0</v>
      </c>
      <c r="CQ608" s="9">
        <v>0</v>
      </c>
      <c r="CR608" s="9">
        <v>0</v>
      </c>
      <c r="CS608" s="9">
        <v>0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31">
        <f t="shared" si="85"/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0</v>
      </c>
      <c r="DQ608" s="9">
        <v>0</v>
      </c>
      <c r="DR608" s="9">
        <v>0</v>
      </c>
      <c r="DS608" s="9">
        <v>0</v>
      </c>
      <c r="DT608" s="9">
        <v>0</v>
      </c>
      <c r="DU608" s="31">
        <f t="shared" si="86"/>
        <v>0</v>
      </c>
      <c r="DV608" s="9">
        <v>0</v>
      </c>
      <c r="DW608" s="9">
        <v>0</v>
      </c>
      <c r="DX608" s="9">
        <v>0</v>
      </c>
      <c r="DY608" s="9">
        <v>0</v>
      </c>
      <c r="DZ608" s="9">
        <v>0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0</v>
      </c>
      <c r="EG608" s="9">
        <v>0</v>
      </c>
      <c r="EH608" s="9">
        <v>0</v>
      </c>
      <c r="EI608" s="9">
        <v>0</v>
      </c>
      <c r="EJ608" s="9">
        <v>0</v>
      </c>
      <c r="EK608" s="9">
        <v>0</v>
      </c>
      <c r="EL608" s="9">
        <f t="shared" si="87"/>
        <v>0</v>
      </c>
      <c r="EM608" s="9">
        <v>0</v>
      </c>
      <c r="EN608" s="9">
        <v>0</v>
      </c>
      <c r="EO608" s="9">
        <v>0</v>
      </c>
      <c r="EP608" s="9">
        <v>0</v>
      </c>
      <c r="EQ608" s="9">
        <v>0</v>
      </c>
      <c r="ER608" s="9">
        <v>0</v>
      </c>
      <c r="ES608" s="9">
        <v>0</v>
      </c>
      <c r="ET608" s="9">
        <v>0</v>
      </c>
      <c r="EU608" s="9">
        <v>0</v>
      </c>
      <c r="EV608" s="9">
        <v>0</v>
      </c>
      <c r="EW608" s="9">
        <v>0</v>
      </c>
      <c r="EX608" s="9">
        <v>0</v>
      </c>
      <c r="EY608" s="9">
        <v>0</v>
      </c>
      <c r="EZ608" s="9">
        <v>0</v>
      </c>
      <c r="FA608" s="9">
        <v>0</v>
      </c>
      <c r="FB608" s="9">
        <v>0</v>
      </c>
      <c r="FC608" s="31">
        <f t="shared" si="88"/>
        <v>0</v>
      </c>
      <c r="FD608" s="32">
        <f t="shared" si="89"/>
        <v>0</v>
      </c>
    </row>
    <row r="609" spans="1:160" customFormat="1" ht="45" hidden="1" x14ac:dyDescent="0.25">
      <c r="A609" s="6" t="s">
        <v>761</v>
      </c>
      <c r="B609" s="6" t="s">
        <v>764</v>
      </c>
      <c r="C609" s="6" t="s">
        <v>814</v>
      </c>
      <c r="D609" s="6" t="s">
        <v>816</v>
      </c>
      <c r="E609" s="6" t="s">
        <v>824</v>
      </c>
      <c r="F609" s="6">
        <v>25</v>
      </c>
      <c r="G609" s="19">
        <v>6.25</v>
      </c>
      <c r="H609" s="37"/>
      <c r="I609" s="8"/>
      <c r="J609" s="8"/>
      <c r="K609" s="8"/>
      <c r="L609" s="8"/>
      <c r="M609" s="8" t="s">
        <v>2016</v>
      </c>
      <c r="N609" s="8" t="s">
        <v>1991</v>
      </c>
      <c r="O609" s="8">
        <v>3202</v>
      </c>
      <c r="P609" s="8" t="s">
        <v>2040</v>
      </c>
      <c r="Q609" s="1" t="s">
        <v>826</v>
      </c>
      <c r="R609" s="1">
        <v>4</v>
      </c>
      <c r="S609" s="8">
        <v>1</v>
      </c>
      <c r="T609" s="10" t="s">
        <v>1790</v>
      </c>
      <c r="U609" s="10" t="s">
        <v>1791</v>
      </c>
      <c r="V609" s="8"/>
      <c r="W609" s="8"/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31">
        <f t="shared" si="82"/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31">
        <f t="shared" si="83"/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v>0</v>
      </c>
      <c r="BO609" s="9">
        <v>0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31">
        <f t="shared" si="84"/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0</v>
      </c>
      <c r="CI609" s="9">
        <v>0</v>
      </c>
      <c r="CJ609" s="9">
        <v>0</v>
      </c>
      <c r="CK609" s="9">
        <v>0</v>
      </c>
      <c r="CL609" s="9">
        <v>0</v>
      </c>
      <c r="CM609" s="9">
        <f t="shared" si="90"/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31">
        <f t="shared" si="85"/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31">
        <f t="shared" si="86"/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9">
        <v>0</v>
      </c>
      <c r="EB609" s="9">
        <v>0</v>
      </c>
      <c r="EC609" s="9">
        <v>0</v>
      </c>
      <c r="ED609" s="9">
        <v>0</v>
      </c>
      <c r="EE609" s="9">
        <v>0</v>
      </c>
      <c r="EF609" s="9">
        <v>0</v>
      </c>
      <c r="EG609" s="9">
        <v>0</v>
      </c>
      <c r="EH609" s="9">
        <v>0</v>
      </c>
      <c r="EI609" s="9">
        <v>0</v>
      </c>
      <c r="EJ609" s="9">
        <v>0</v>
      </c>
      <c r="EK609" s="9">
        <v>0</v>
      </c>
      <c r="EL609" s="9">
        <f t="shared" si="87"/>
        <v>0</v>
      </c>
      <c r="EM609" s="9">
        <v>0</v>
      </c>
      <c r="EN609" s="9">
        <v>0</v>
      </c>
      <c r="EO609" s="9">
        <v>0</v>
      </c>
      <c r="EP609" s="9">
        <v>0</v>
      </c>
      <c r="EQ609" s="9">
        <v>0</v>
      </c>
      <c r="ER609" s="9">
        <v>0</v>
      </c>
      <c r="ES609" s="9">
        <v>0</v>
      </c>
      <c r="ET609" s="9">
        <v>0</v>
      </c>
      <c r="EU609" s="9">
        <v>0</v>
      </c>
      <c r="EV609" s="9">
        <v>0</v>
      </c>
      <c r="EW609" s="9">
        <v>0</v>
      </c>
      <c r="EX609" s="9">
        <v>0</v>
      </c>
      <c r="EY609" s="9">
        <v>0</v>
      </c>
      <c r="EZ609" s="9">
        <v>0</v>
      </c>
      <c r="FA609" s="9">
        <v>0</v>
      </c>
      <c r="FB609" s="9">
        <v>0</v>
      </c>
      <c r="FC609" s="31">
        <f t="shared" si="88"/>
        <v>0</v>
      </c>
      <c r="FD609" s="32">
        <f t="shared" si="89"/>
        <v>0</v>
      </c>
    </row>
    <row r="610" spans="1:160" customFormat="1" ht="45" hidden="1" x14ac:dyDescent="0.25">
      <c r="A610" s="6" t="s">
        <v>761</v>
      </c>
      <c r="B610" s="6" t="s">
        <v>764</v>
      </c>
      <c r="C610" s="6" t="s">
        <v>814</v>
      </c>
      <c r="D610" s="6" t="s">
        <v>816</v>
      </c>
      <c r="E610" s="6" t="s">
        <v>824</v>
      </c>
      <c r="F610" s="6">
        <v>25</v>
      </c>
      <c r="G610" s="19">
        <v>0</v>
      </c>
      <c r="H610" s="37"/>
      <c r="I610" s="8"/>
      <c r="J610" s="8"/>
      <c r="K610" s="8"/>
      <c r="L610" s="8"/>
      <c r="M610" s="8" t="s">
        <v>2016</v>
      </c>
      <c r="N610" s="8" t="s">
        <v>1991</v>
      </c>
      <c r="O610" s="8">
        <v>3202</v>
      </c>
      <c r="P610" s="8" t="s">
        <v>2040</v>
      </c>
      <c r="Q610" s="1" t="s">
        <v>827</v>
      </c>
      <c r="R610" s="1">
        <v>1</v>
      </c>
      <c r="S610" s="8">
        <v>0</v>
      </c>
      <c r="T610" s="10" t="s">
        <v>1791</v>
      </c>
      <c r="U610" s="10" t="s">
        <v>1792</v>
      </c>
      <c r="V610" s="8"/>
      <c r="W610" s="8"/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31">
        <f t="shared" si="82"/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31">
        <f t="shared" si="83"/>
        <v>0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0</v>
      </c>
      <c r="BT610" s="9">
        <v>0</v>
      </c>
      <c r="BU610" s="9">
        <v>0</v>
      </c>
      <c r="BV610" s="31">
        <f t="shared" si="84"/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v>0</v>
      </c>
      <c r="CE610" s="9">
        <v>0</v>
      </c>
      <c r="CF610" s="9">
        <v>0</v>
      </c>
      <c r="CG610" s="9">
        <v>0</v>
      </c>
      <c r="CH610" s="9">
        <v>0</v>
      </c>
      <c r="CI610" s="9">
        <v>0</v>
      </c>
      <c r="CJ610" s="9">
        <v>0</v>
      </c>
      <c r="CK610" s="9">
        <v>0</v>
      </c>
      <c r="CL610" s="9">
        <v>0</v>
      </c>
      <c r="CM610" s="9">
        <f t="shared" si="90"/>
        <v>0</v>
      </c>
      <c r="CN610" s="9">
        <v>0</v>
      </c>
      <c r="CO610" s="9">
        <v>0</v>
      </c>
      <c r="CP610" s="9">
        <v>0</v>
      </c>
      <c r="CQ610" s="9">
        <v>0</v>
      </c>
      <c r="CR610" s="9">
        <v>0</v>
      </c>
      <c r="CS610" s="9">
        <v>0</v>
      </c>
      <c r="CT610" s="9">
        <v>0</v>
      </c>
      <c r="CU610" s="9">
        <v>0</v>
      </c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31">
        <f t="shared" si="85"/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31">
        <f t="shared" si="86"/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9">
        <v>0</v>
      </c>
      <c r="EB610" s="9">
        <v>0</v>
      </c>
      <c r="EC610" s="9">
        <v>0</v>
      </c>
      <c r="ED610" s="9">
        <v>0</v>
      </c>
      <c r="EE610" s="9">
        <v>0</v>
      </c>
      <c r="EF610" s="9">
        <v>0</v>
      </c>
      <c r="EG610" s="9">
        <v>0</v>
      </c>
      <c r="EH610" s="9">
        <v>0</v>
      </c>
      <c r="EI610" s="9">
        <v>0</v>
      </c>
      <c r="EJ610" s="9">
        <v>0</v>
      </c>
      <c r="EK610" s="9">
        <v>0</v>
      </c>
      <c r="EL610" s="9">
        <f t="shared" si="87"/>
        <v>0</v>
      </c>
      <c r="EM610" s="9">
        <v>0</v>
      </c>
      <c r="EN610" s="9">
        <v>0</v>
      </c>
      <c r="EO610" s="9">
        <v>0</v>
      </c>
      <c r="EP610" s="9">
        <v>0</v>
      </c>
      <c r="EQ610" s="9">
        <v>0</v>
      </c>
      <c r="ER610" s="9">
        <v>0</v>
      </c>
      <c r="ES610" s="9">
        <v>0</v>
      </c>
      <c r="ET610" s="9">
        <v>0</v>
      </c>
      <c r="EU610" s="9">
        <v>0</v>
      </c>
      <c r="EV610" s="9">
        <v>0</v>
      </c>
      <c r="EW610" s="9">
        <v>0</v>
      </c>
      <c r="EX610" s="9">
        <v>0</v>
      </c>
      <c r="EY610" s="9">
        <v>0</v>
      </c>
      <c r="EZ610" s="9">
        <v>0</v>
      </c>
      <c r="FA610" s="9">
        <v>0</v>
      </c>
      <c r="FB610" s="9">
        <v>0</v>
      </c>
      <c r="FC610" s="31">
        <f t="shared" si="88"/>
        <v>0</v>
      </c>
      <c r="FD610" s="32">
        <f t="shared" si="89"/>
        <v>0</v>
      </c>
    </row>
    <row r="611" spans="1:160" customFormat="1" ht="60" x14ac:dyDescent="0.25">
      <c r="A611" s="6" t="s">
        <v>829</v>
      </c>
      <c r="B611" s="6" t="s">
        <v>1162</v>
      </c>
      <c r="C611" s="6" t="s">
        <v>830</v>
      </c>
      <c r="D611" s="6" t="s">
        <v>832</v>
      </c>
      <c r="E611" s="6" t="s">
        <v>831</v>
      </c>
      <c r="F611" s="6">
        <v>100</v>
      </c>
      <c r="G611" s="19">
        <v>50</v>
      </c>
      <c r="H611" s="37">
        <v>2020520010124</v>
      </c>
      <c r="I611" s="8" t="s">
        <v>2115</v>
      </c>
      <c r="J611" s="8" t="s">
        <v>2116</v>
      </c>
      <c r="K611" s="8"/>
      <c r="L611" s="8"/>
      <c r="M611" s="8" t="s">
        <v>2018</v>
      </c>
      <c r="N611" s="8" t="s">
        <v>1993</v>
      </c>
      <c r="O611" s="8">
        <v>4501</v>
      </c>
      <c r="P611" s="8" t="s">
        <v>2042</v>
      </c>
      <c r="Q611" s="1" t="s">
        <v>7</v>
      </c>
      <c r="R611" s="1">
        <v>1</v>
      </c>
      <c r="S611" s="8">
        <v>1</v>
      </c>
      <c r="T611" s="10">
        <v>44197</v>
      </c>
      <c r="U611" s="10">
        <v>44561</v>
      </c>
      <c r="V611" s="8" t="s">
        <v>2117</v>
      </c>
      <c r="W611" s="8" t="s">
        <v>362</v>
      </c>
      <c r="X611" s="9"/>
      <c r="Y611" s="9"/>
      <c r="Z611" s="9"/>
      <c r="AA611" s="9"/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31">
        <f t="shared" si="82"/>
        <v>0</v>
      </c>
      <c r="AO611" s="9">
        <v>0</v>
      </c>
      <c r="AP611" s="9">
        <v>1000000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  <c r="BD611" s="9">
        <v>0</v>
      </c>
      <c r="BE611" s="31">
        <f t="shared" si="83"/>
        <v>1000000</v>
      </c>
      <c r="BF611" s="9">
        <v>0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0</v>
      </c>
      <c r="BT611" s="9">
        <v>0</v>
      </c>
      <c r="BU611" s="9">
        <v>0</v>
      </c>
      <c r="BV611" s="31">
        <f t="shared" si="84"/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v>0</v>
      </c>
      <c r="CE611" s="9">
        <v>0</v>
      </c>
      <c r="CF611" s="9">
        <v>0</v>
      </c>
      <c r="CG611" s="9">
        <v>0</v>
      </c>
      <c r="CH611" s="9">
        <v>0</v>
      </c>
      <c r="CI611" s="9">
        <v>0</v>
      </c>
      <c r="CJ611" s="9">
        <v>0</v>
      </c>
      <c r="CK611" s="9">
        <v>0</v>
      </c>
      <c r="CL611" s="9">
        <v>0</v>
      </c>
      <c r="CM611" s="9">
        <f t="shared" si="90"/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0</v>
      </c>
      <c r="CS611" s="9">
        <v>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31">
        <f t="shared" si="85"/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31">
        <f t="shared" si="86"/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9">
        <v>0</v>
      </c>
      <c r="EB611" s="9">
        <v>0</v>
      </c>
      <c r="EC611" s="9">
        <v>0</v>
      </c>
      <c r="ED611" s="9">
        <v>0</v>
      </c>
      <c r="EE611" s="9">
        <v>0</v>
      </c>
      <c r="EF611" s="9">
        <v>0</v>
      </c>
      <c r="EG611" s="9">
        <v>0</v>
      </c>
      <c r="EH611" s="9">
        <v>0</v>
      </c>
      <c r="EI611" s="9">
        <v>0</v>
      </c>
      <c r="EJ611" s="9">
        <v>0</v>
      </c>
      <c r="EK611" s="9">
        <v>0</v>
      </c>
      <c r="EL611" s="9">
        <f t="shared" si="87"/>
        <v>0</v>
      </c>
      <c r="EM611" s="9">
        <v>0</v>
      </c>
      <c r="EN611" s="9">
        <v>0</v>
      </c>
      <c r="EO611" s="9">
        <v>0</v>
      </c>
      <c r="EP611" s="9">
        <v>0</v>
      </c>
      <c r="EQ611" s="9">
        <v>0</v>
      </c>
      <c r="ER611" s="9">
        <v>0</v>
      </c>
      <c r="ES611" s="9">
        <v>0</v>
      </c>
      <c r="ET611" s="9">
        <v>0</v>
      </c>
      <c r="EU611" s="9">
        <v>0</v>
      </c>
      <c r="EV611" s="9">
        <v>0</v>
      </c>
      <c r="EW611" s="9">
        <v>0</v>
      </c>
      <c r="EX611" s="9">
        <v>0</v>
      </c>
      <c r="EY611" s="9">
        <v>0</v>
      </c>
      <c r="EZ611" s="9">
        <v>0</v>
      </c>
      <c r="FA611" s="9">
        <v>0</v>
      </c>
      <c r="FB611" s="9">
        <v>0</v>
      </c>
      <c r="FC611" s="31">
        <f t="shared" si="88"/>
        <v>0</v>
      </c>
      <c r="FD611" s="32">
        <f t="shared" si="89"/>
        <v>1000000</v>
      </c>
    </row>
    <row r="612" spans="1:160" customFormat="1" ht="60" x14ac:dyDescent="0.25">
      <c r="A612" s="6" t="s">
        <v>829</v>
      </c>
      <c r="B612" s="6" t="s">
        <v>1162</v>
      </c>
      <c r="C612" s="6" t="s">
        <v>830</v>
      </c>
      <c r="D612" s="6" t="s">
        <v>832</v>
      </c>
      <c r="E612" s="6" t="s">
        <v>831</v>
      </c>
      <c r="F612" s="6">
        <v>100</v>
      </c>
      <c r="G612" s="19">
        <v>50</v>
      </c>
      <c r="H612" s="37"/>
      <c r="I612" s="8"/>
      <c r="J612" s="8"/>
      <c r="K612" s="8"/>
      <c r="L612" s="8"/>
      <c r="M612" s="8" t="s">
        <v>2018</v>
      </c>
      <c r="N612" s="8" t="s">
        <v>1993</v>
      </c>
      <c r="O612" s="8">
        <v>4501</v>
      </c>
      <c r="P612" s="8" t="s">
        <v>2042</v>
      </c>
      <c r="Q612" s="1" t="s">
        <v>8</v>
      </c>
      <c r="R612" s="1">
        <v>1</v>
      </c>
      <c r="S612" s="8" t="s">
        <v>1939</v>
      </c>
      <c r="T612" s="10" t="s">
        <v>1939</v>
      </c>
      <c r="U612" s="10" t="s">
        <v>1939</v>
      </c>
      <c r="V612" s="8"/>
      <c r="W612" s="8"/>
      <c r="X612" s="9"/>
      <c r="Y612" s="9"/>
      <c r="Z612" s="9"/>
      <c r="AA612" s="9"/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31">
        <f t="shared" si="82"/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31">
        <f t="shared" si="83"/>
        <v>0</v>
      </c>
      <c r="BF612" s="9">
        <v>0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31">
        <f t="shared" si="84"/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v>0</v>
      </c>
      <c r="CE612" s="9">
        <v>0</v>
      </c>
      <c r="CF612" s="9">
        <v>0</v>
      </c>
      <c r="CG612" s="9">
        <v>0</v>
      </c>
      <c r="CH612" s="9">
        <v>0</v>
      </c>
      <c r="CI612" s="9">
        <v>0</v>
      </c>
      <c r="CJ612" s="9">
        <v>0</v>
      </c>
      <c r="CK612" s="9">
        <v>0</v>
      </c>
      <c r="CL612" s="9">
        <v>0</v>
      </c>
      <c r="CM612" s="9">
        <f t="shared" si="90"/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0</v>
      </c>
      <c r="CS612" s="9">
        <v>0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31">
        <f t="shared" si="85"/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9">
        <v>0</v>
      </c>
      <c r="DU612" s="31">
        <f t="shared" si="86"/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9">
        <v>0</v>
      </c>
      <c r="EB612" s="9">
        <v>0</v>
      </c>
      <c r="EC612" s="9">
        <v>0</v>
      </c>
      <c r="ED612" s="9">
        <v>0</v>
      </c>
      <c r="EE612" s="9">
        <v>0</v>
      </c>
      <c r="EF612" s="9">
        <v>0</v>
      </c>
      <c r="EG612" s="9">
        <v>0</v>
      </c>
      <c r="EH612" s="9">
        <v>0</v>
      </c>
      <c r="EI612" s="9">
        <v>0</v>
      </c>
      <c r="EJ612" s="9">
        <v>0</v>
      </c>
      <c r="EK612" s="9">
        <v>0</v>
      </c>
      <c r="EL612" s="9">
        <f t="shared" si="87"/>
        <v>0</v>
      </c>
      <c r="EM612" s="9">
        <v>0</v>
      </c>
      <c r="EN612" s="9">
        <v>0</v>
      </c>
      <c r="EO612" s="9">
        <v>0</v>
      </c>
      <c r="EP612" s="9">
        <v>0</v>
      </c>
      <c r="EQ612" s="9">
        <v>0</v>
      </c>
      <c r="ER612" s="9">
        <v>0</v>
      </c>
      <c r="ES612" s="9">
        <v>0</v>
      </c>
      <c r="ET612" s="9">
        <v>0</v>
      </c>
      <c r="EU612" s="9">
        <v>0</v>
      </c>
      <c r="EV612" s="9">
        <v>0</v>
      </c>
      <c r="EW612" s="9">
        <v>0</v>
      </c>
      <c r="EX612" s="9">
        <v>0</v>
      </c>
      <c r="EY612" s="9">
        <v>0</v>
      </c>
      <c r="EZ612" s="9">
        <v>0</v>
      </c>
      <c r="FA612" s="9">
        <v>0</v>
      </c>
      <c r="FB612" s="9">
        <v>0</v>
      </c>
      <c r="FC612" s="31">
        <f t="shared" si="88"/>
        <v>0</v>
      </c>
      <c r="FD612" s="32">
        <f t="shared" si="89"/>
        <v>0</v>
      </c>
    </row>
    <row r="613" spans="1:160" customFormat="1" ht="60" x14ac:dyDescent="0.25">
      <c r="A613" s="6" t="s">
        <v>829</v>
      </c>
      <c r="B613" s="6" t="s">
        <v>1162</v>
      </c>
      <c r="C613" s="6" t="s">
        <v>830</v>
      </c>
      <c r="D613" s="6" t="s">
        <v>832</v>
      </c>
      <c r="E613" s="6" t="s">
        <v>831</v>
      </c>
      <c r="F613" s="6">
        <v>100</v>
      </c>
      <c r="G613" s="19">
        <v>50</v>
      </c>
      <c r="H613" s="37">
        <v>2020520010124</v>
      </c>
      <c r="I613" s="8" t="s">
        <v>2115</v>
      </c>
      <c r="J613" s="8" t="s">
        <v>2116</v>
      </c>
      <c r="K613" s="8"/>
      <c r="L613" s="8"/>
      <c r="M613" s="8" t="s">
        <v>2018</v>
      </c>
      <c r="N613" s="8" t="s">
        <v>1993</v>
      </c>
      <c r="O613" s="8">
        <v>4501</v>
      </c>
      <c r="P613" s="8" t="s">
        <v>2042</v>
      </c>
      <c r="Q613" s="1" t="s">
        <v>1131</v>
      </c>
      <c r="R613" s="1">
        <v>1</v>
      </c>
      <c r="S613" s="8">
        <v>1</v>
      </c>
      <c r="T613" s="10">
        <v>44197</v>
      </c>
      <c r="U613" s="10">
        <v>44561</v>
      </c>
      <c r="V613" s="8" t="s">
        <v>2118</v>
      </c>
      <c r="W613" s="8" t="s">
        <v>362</v>
      </c>
      <c r="X613" s="9"/>
      <c r="Y613" s="9"/>
      <c r="Z613" s="9"/>
      <c r="AA613" s="9"/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31">
        <f t="shared" si="82"/>
        <v>0</v>
      </c>
      <c r="AO613" s="9">
        <v>0</v>
      </c>
      <c r="AP613" s="9">
        <v>32000000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0</v>
      </c>
      <c r="BD613" s="9">
        <v>0</v>
      </c>
      <c r="BE613" s="31">
        <f t="shared" si="83"/>
        <v>32000000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31">
        <f t="shared" si="84"/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f t="shared" si="90"/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31">
        <f t="shared" si="85"/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31">
        <f t="shared" si="86"/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9">
        <v>0</v>
      </c>
      <c r="EB613" s="9">
        <v>0</v>
      </c>
      <c r="EC613" s="9">
        <v>0</v>
      </c>
      <c r="ED613" s="9">
        <v>0</v>
      </c>
      <c r="EE613" s="9">
        <v>0</v>
      </c>
      <c r="EF613" s="9">
        <v>0</v>
      </c>
      <c r="EG613" s="9">
        <v>0</v>
      </c>
      <c r="EH613" s="9">
        <v>0</v>
      </c>
      <c r="EI613" s="9">
        <v>0</v>
      </c>
      <c r="EJ613" s="9">
        <v>0</v>
      </c>
      <c r="EK613" s="9">
        <v>0</v>
      </c>
      <c r="EL613" s="9">
        <f t="shared" si="87"/>
        <v>0</v>
      </c>
      <c r="EM613" s="9">
        <v>0</v>
      </c>
      <c r="EN613" s="9">
        <v>0</v>
      </c>
      <c r="EO613" s="9">
        <v>0</v>
      </c>
      <c r="EP613" s="9">
        <v>0</v>
      </c>
      <c r="EQ613" s="9">
        <v>0</v>
      </c>
      <c r="ER613" s="9">
        <v>0</v>
      </c>
      <c r="ES613" s="9">
        <v>0</v>
      </c>
      <c r="ET613" s="9">
        <v>0</v>
      </c>
      <c r="EU613" s="9">
        <v>0</v>
      </c>
      <c r="EV613" s="9">
        <v>0</v>
      </c>
      <c r="EW613" s="9">
        <v>0</v>
      </c>
      <c r="EX613" s="9">
        <v>0</v>
      </c>
      <c r="EY613" s="9">
        <v>0</v>
      </c>
      <c r="EZ613" s="9">
        <v>0</v>
      </c>
      <c r="FA613" s="9">
        <v>0</v>
      </c>
      <c r="FB613" s="9">
        <v>0</v>
      </c>
      <c r="FC613" s="31">
        <f t="shared" si="88"/>
        <v>0</v>
      </c>
      <c r="FD613" s="32">
        <f t="shared" si="89"/>
        <v>32000000</v>
      </c>
    </row>
    <row r="614" spans="1:160" customFormat="1" ht="60" x14ac:dyDescent="0.25">
      <c r="A614" s="6" t="s">
        <v>829</v>
      </c>
      <c r="B614" s="6" t="s">
        <v>1162</v>
      </c>
      <c r="C614" s="6" t="s">
        <v>830</v>
      </c>
      <c r="D614" s="6" t="s">
        <v>832</v>
      </c>
      <c r="E614" s="6" t="s">
        <v>831</v>
      </c>
      <c r="F614" s="6">
        <v>100</v>
      </c>
      <c r="G614" s="19">
        <v>50</v>
      </c>
      <c r="H614" s="37">
        <v>2020520010124</v>
      </c>
      <c r="I614" s="8" t="s">
        <v>2115</v>
      </c>
      <c r="J614" s="8" t="s">
        <v>2116</v>
      </c>
      <c r="K614" s="8"/>
      <c r="L614" s="8"/>
      <c r="M614" s="8" t="s">
        <v>2018</v>
      </c>
      <c r="N614" s="8" t="s">
        <v>1993</v>
      </c>
      <c r="O614" s="8">
        <v>4501</v>
      </c>
      <c r="P614" s="8" t="s">
        <v>2042</v>
      </c>
      <c r="Q614" s="1" t="s">
        <v>833</v>
      </c>
      <c r="R614" s="1">
        <v>1</v>
      </c>
      <c r="S614" s="8">
        <v>0.5</v>
      </c>
      <c r="T614" s="10">
        <v>44197</v>
      </c>
      <c r="U614" s="10">
        <v>44561</v>
      </c>
      <c r="V614" s="8" t="s">
        <v>2119</v>
      </c>
      <c r="W614" s="8" t="s">
        <v>362</v>
      </c>
      <c r="X614" s="9"/>
      <c r="Y614" s="9"/>
      <c r="Z614" s="9"/>
      <c r="AA614" s="9"/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31">
        <f t="shared" si="82"/>
        <v>0</v>
      </c>
      <c r="AO614" s="9">
        <v>0</v>
      </c>
      <c r="AP614" s="9">
        <v>70000000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  <c r="BD614" s="9">
        <v>0</v>
      </c>
      <c r="BE614" s="31">
        <f t="shared" si="83"/>
        <v>70000000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31">
        <f t="shared" si="84"/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0</v>
      </c>
      <c r="CI614" s="9">
        <v>0</v>
      </c>
      <c r="CJ614" s="9">
        <v>0</v>
      </c>
      <c r="CK614" s="9">
        <v>0</v>
      </c>
      <c r="CL614" s="9">
        <v>0</v>
      </c>
      <c r="CM614" s="9">
        <f t="shared" si="90"/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31">
        <f t="shared" si="85"/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31">
        <f t="shared" si="86"/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9">
        <v>0</v>
      </c>
      <c r="EB614" s="9">
        <v>0</v>
      </c>
      <c r="EC614" s="9">
        <v>0</v>
      </c>
      <c r="ED614" s="9">
        <v>0</v>
      </c>
      <c r="EE614" s="9">
        <v>0</v>
      </c>
      <c r="EF614" s="9">
        <v>0</v>
      </c>
      <c r="EG614" s="9">
        <v>0</v>
      </c>
      <c r="EH614" s="9">
        <v>0</v>
      </c>
      <c r="EI614" s="9">
        <v>0</v>
      </c>
      <c r="EJ614" s="9">
        <v>0</v>
      </c>
      <c r="EK614" s="9">
        <v>0</v>
      </c>
      <c r="EL614" s="9">
        <f t="shared" si="87"/>
        <v>0</v>
      </c>
      <c r="EM614" s="9">
        <v>0</v>
      </c>
      <c r="EN614" s="9">
        <v>0</v>
      </c>
      <c r="EO614" s="9">
        <v>0</v>
      </c>
      <c r="EP614" s="9">
        <v>0</v>
      </c>
      <c r="EQ614" s="9">
        <v>0</v>
      </c>
      <c r="ER614" s="9">
        <v>0</v>
      </c>
      <c r="ES614" s="9">
        <v>0</v>
      </c>
      <c r="ET614" s="9">
        <v>0</v>
      </c>
      <c r="EU614" s="9">
        <v>0</v>
      </c>
      <c r="EV614" s="9">
        <v>0</v>
      </c>
      <c r="EW614" s="9">
        <v>0</v>
      </c>
      <c r="EX614" s="9">
        <v>0</v>
      </c>
      <c r="EY614" s="9">
        <v>0</v>
      </c>
      <c r="EZ614" s="9">
        <v>0</v>
      </c>
      <c r="FA614" s="9">
        <v>0</v>
      </c>
      <c r="FB614" s="9">
        <v>0</v>
      </c>
      <c r="FC614" s="31">
        <f t="shared" si="88"/>
        <v>0</v>
      </c>
      <c r="FD614" s="32">
        <f t="shared" si="89"/>
        <v>70000000</v>
      </c>
    </row>
    <row r="615" spans="1:160" customFormat="1" ht="60" x14ac:dyDescent="0.25">
      <c r="A615" s="6" t="s">
        <v>829</v>
      </c>
      <c r="B615" s="6" t="s">
        <v>1162</v>
      </c>
      <c r="C615" s="6" t="s">
        <v>830</v>
      </c>
      <c r="D615" s="6" t="s">
        <v>832</v>
      </c>
      <c r="E615" s="6" t="s">
        <v>831</v>
      </c>
      <c r="F615" s="6">
        <v>100</v>
      </c>
      <c r="G615" s="19">
        <v>50</v>
      </c>
      <c r="H615" s="37">
        <v>2020520010124</v>
      </c>
      <c r="I615" s="8" t="s">
        <v>2115</v>
      </c>
      <c r="J615" s="8" t="s">
        <v>2116</v>
      </c>
      <c r="K615" s="8"/>
      <c r="L615" s="8"/>
      <c r="M615" s="8" t="s">
        <v>2018</v>
      </c>
      <c r="N615" s="8" t="s">
        <v>1993</v>
      </c>
      <c r="O615" s="8">
        <v>4501</v>
      </c>
      <c r="P615" s="8" t="s">
        <v>2042</v>
      </c>
      <c r="Q615" s="1" t="s">
        <v>834</v>
      </c>
      <c r="R615" s="1">
        <v>3</v>
      </c>
      <c r="S615" s="8">
        <v>1</v>
      </c>
      <c r="T615" s="10">
        <v>44197</v>
      </c>
      <c r="U615" s="10">
        <v>44561</v>
      </c>
      <c r="V615" s="8" t="s">
        <v>2120</v>
      </c>
      <c r="W615" s="8" t="s">
        <v>362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31">
        <f t="shared" si="82"/>
        <v>0</v>
      </c>
      <c r="AO615" s="9">
        <v>0</v>
      </c>
      <c r="AP615" s="9">
        <v>77000000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31">
        <f t="shared" si="83"/>
        <v>77000000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31">
        <f t="shared" si="84"/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0</v>
      </c>
      <c r="CI615" s="9">
        <v>0</v>
      </c>
      <c r="CJ615" s="9">
        <v>0</v>
      </c>
      <c r="CK615" s="9">
        <v>0</v>
      </c>
      <c r="CL615" s="9">
        <v>0</v>
      </c>
      <c r="CM615" s="9">
        <f t="shared" si="90"/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31">
        <f t="shared" si="85"/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0</v>
      </c>
      <c r="DQ615" s="9">
        <v>0</v>
      </c>
      <c r="DR615" s="9">
        <v>0</v>
      </c>
      <c r="DS615" s="9">
        <v>0</v>
      </c>
      <c r="DT615" s="9">
        <v>0</v>
      </c>
      <c r="DU615" s="31">
        <f t="shared" si="86"/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0</v>
      </c>
      <c r="ED615" s="9">
        <v>0</v>
      </c>
      <c r="EE615" s="9">
        <v>0</v>
      </c>
      <c r="EF615" s="9">
        <v>0</v>
      </c>
      <c r="EG615" s="9">
        <v>0</v>
      </c>
      <c r="EH615" s="9">
        <v>0</v>
      </c>
      <c r="EI615" s="9">
        <v>0</v>
      </c>
      <c r="EJ615" s="9">
        <v>0</v>
      </c>
      <c r="EK615" s="9">
        <v>0</v>
      </c>
      <c r="EL615" s="9">
        <f t="shared" si="87"/>
        <v>0</v>
      </c>
      <c r="EM615" s="9">
        <v>0</v>
      </c>
      <c r="EN615" s="9">
        <v>0</v>
      </c>
      <c r="EO615" s="9">
        <v>0</v>
      </c>
      <c r="EP615" s="9">
        <v>0</v>
      </c>
      <c r="EQ615" s="9">
        <v>0</v>
      </c>
      <c r="ER615" s="9">
        <v>0</v>
      </c>
      <c r="ES615" s="9">
        <v>0</v>
      </c>
      <c r="ET615" s="9">
        <v>0</v>
      </c>
      <c r="EU615" s="9">
        <v>0</v>
      </c>
      <c r="EV615" s="9">
        <v>0</v>
      </c>
      <c r="EW615" s="9">
        <v>0</v>
      </c>
      <c r="EX615" s="9">
        <v>0</v>
      </c>
      <c r="EY615" s="9">
        <v>0</v>
      </c>
      <c r="EZ615" s="9">
        <v>0</v>
      </c>
      <c r="FA615" s="9">
        <v>0</v>
      </c>
      <c r="FB615" s="9">
        <v>0</v>
      </c>
      <c r="FC615" s="31">
        <f t="shared" si="88"/>
        <v>0</v>
      </c>
      <c r="FD615" s="32">
        <f t="shared" si="89"/>
        <v>77000000</v>
      </c>
    </row>
    <row r="616" spans="1:160" customFormat="1" ht="60" x14ac:dyDescent="0.25">
      <c r="A616" s="6" t="s">
        <v>829</v>
      </c>
      <c r="B616" s="6" t="s">
        <v>362</v>
      </c>
      <c r="C616" s="6" t="s">
        <v>835</v>
      </c>
      <c r="D616" s="6" t="s">
        <v>837</v>
      </c>
      <c r="E616" s="6" t="s">
        <v>836</v>
      </c>
      <c r="F616" s="6">
        <v>12</v>
      </c>
      <c r="G616" s="19">
        <v>12.75</v>
      </c>
      <c r="H616" s="37">
        <v>2020520010054</v>
      </c>
      <c r="I616" s="8" t="s">
        <v>2162</v>
      </c>
      <c r="J616" s="8" t="s">
        <v>2163</v>
      </c>
      <c r="K616" s="8"/>
      <c r="L616" s="8"/>
      <c r="M616" s="8" t="s">
        <v>2018</v>
      </c>
      <c r="N616" s="8" t="s">
        <v>1993</v>
      </c>
      <c r="O616" s="8">
        <v>4501</v>
      </c>
      <c r="P616" s="8" t="s">
        <v>2042</v>
      </c>
      <c r="Q616" s="1" t="s">
        <v>838</v>
      </c>
      <c r="R616" s="1">
        <v>1</v>
      </c>
      <c r="S616" s="8">
        <v>1</v>
      </c>
      <c r="T616" s="10">
        <v>44197</v>
      </c>
      <c r="U616" s="10">
        <v>44561</v>
      </c>
      <c r="V616" s="8" t="s">
        <v>2155</v>
      </c>
      <c r="W616" s="8" t="s">
        <v>2154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31">
        <f t="shared" si="82"/>
        <v>0</v>
      </c>
      <c r="AO616" s="9">
        <v>0</v>
      </c>
      <c r="AP616" s="9">
        <f>60000000+30000000+250000000</f>
        <v>340000000</v>
      </c>
      <c r="AQ616" s="9">
        <v>0</v>
      </c>
      <c r="AR616" s="9">
        <v>1870552062</v>
      </c>
      <c r="AS616" s="9"/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31">
        <f t="shared" si="83"/>
        <v>2210552062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31">
        <f t="shared" si="84"/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f t="shared" si="90"/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31">
        <f t="shared" si="85"/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31">
        <f t="shared" si="86"/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0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f t="shared" si="87"/>
        <v>0</v>
      </c>
      <c r="EM616" s="9">
        <v>0</v>
      </c>
      <c r="EN616" s="9">
        <v>0</v>
      </c>
      <c r="EO616" s="9">
        <v>0</v>
      </c>
      <c r="EP616" s="9"/>
      <c r="EQ616" s="9">
        <v>0</v>
      </c>
      <c r="ER616" s="9">
        <v>0</v>
      </c>
      <c r="ES616" s="9">
        <v>0</v>
      </c>
      <c r="ET616" s="9">
        <v>0</v>
      </c>
      <c r="EU616" s="9">
        <v>0</v>
      </c>
      <c r="EV616" s="9">
        <v>0</v>
      </c>
      <c r="EW616" s="9">
        <v>0</v>
      </c>
      <c r="EX616" s="9">
        <v>0</v>
      </c>
      <c r="EY616" s="9">
        <v>0</v>
      </c>
      <c r="EZ616" s="9">
        <v>0</v>
      </c>
      <c r="FA616" s="9"/>
      <c r="FB616" s="9">
        <v>0</v>
      </c>
      <c r="FC616" s="31">
        <f t="shared" si="88"/>
        <v>0</v>
      </c>
      <c r="FD616" s="32">
        <f t="shared" si="89"/>
        <v>2210552062</v>
      </c>
    </row>
    <row r="617" spans="1:160" customFormat="1" ht="105" x14ac:dyDescent="0.25">
      <c r="A617" s="6" t="s">
        <v>829</v>
      </c>
      <c r="B617" s="6" t="s">
        <v>362</v>
      </c>
      <c r="C617" s="6" t="s">
        <v>835</v>
      </c>
      <c r="D617" s="6" t="s">
        <v>837</v>
      </c>
      <c r="E617" s="6" t="s">
        <v>839</v>
      </c>
      <c r="F617" s="6">
        <v>381.2</v>
      </c>
      <c r="G617" s="19">
        <v>395.5</v>
      </c>
      <c r="H617" s="37">
        <v>2021520010008</v>
      </c>
      <c r="I617" s="8" t="s">
        <v>2164</v>
      </c>
      <c r="J617" s="8" t="s">
        <v>2165</v>
      </c>
      <c r="K617" s="8"/>
      <c r="L617" s="8"/>
      <c r="M617" s="8" t="s">
        <v>2018</v>
      </c>
      <c r="N617" s="8" t="s">
        <v>1993</v>
      </c>
      <c r="O617" s="8">
        <v>4501</v>
      </c>
      <c r="P617" s="8" t="s">
        <v>2042</v>
      </c>
      <c r="Q617" s="1" t="s">
        <v>840</v>
      </c>
      <c r="R617" s="1">
        <v>5</v>
      </c>
      <c r="S617" s="8">
        <v>1</v>
      </c>
      <c r="T617" s="10">
        <v>44256</v>
      </c>
      <c r="U617" s="10">
        <v>44561</v>
      </c>
      <c r="V617" s="8" t="s">
        <v>2157</v>
      </c>
      <c r="W617" s="8" t="s">
        <v>2154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31">
        <f t="shared" si="82"/>
        <v>0</v>
      </c>
      <c r="AO617" s="9">
        <v>0</v>
      </c>
      <c r="AP617" s="9">
        <v>270000000</v>
      </c>
      <c r="AQ617" s="9">
        <v>200000000</v>
      </c>
      <c r="AR617" s="9"/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6861000000</v>
      </c>
      <c r="BB617" s="9">
        <v>0</v>
      </c>
      <c r="BC617" s="9">
        <v>0</v>
      </c>
      <c r="BD617" s="9">
        <v>0</v>
      </c>
      <c r="BE617" s="31">
        <f t="shared" si="83"/>
        <v>7331000000</v>
      </c>
      <c r="BF617" s="9">
        <v>0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</v>
      </c>
      <c r="BV617" s="31">
        <f t="shared" si="84"/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</v>
      </c>
      <c r="CF617" s="9">
        <v>0</v>
      </c>
      <c r="CG617" s="9">
        <v>0</v>
      </c>
      <c r="CH617" s="9">
        <v>0</v>
      </c>
      <c r="CI617" s="9">
        <v>0</v>
      </c>
      <c r="CJ617" s="9">
        <v>0</v>
      </c>
      <c r="CK617" s="9">
        <v>0</v>
      </c>
      <c r="CL617" s="9">
        <v>0</v>
      </c>
      <c r="CM617" s="9">
        <f t="shared" si="90"/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31">
        <f t="shared" si="85"/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31">
        <f t="shared" si="86"/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0</v>
      </c>
      <c r="EH617" s="9">
        <v>0</v>
      </c>
      <c r="EI617" s="9">
        <v>0</v>
      </c>
      <c r="EJ617" s="9">
        <v>0</v>
      </c>
      <c r="EK617" s="9">
        <v>0</v>
      </c>
      <c r="EL617" s="9">
        <f t="shared" si="87"/>
        <v>0</v>
      </c>
      <c r="EM617" s="9">
        <v>0</v>
      </c>
      <c r="EN617" s="9">
        <v>0</v>
      </c>
      <c r="EO617" s="9">
        <v>0</v>
      </c>
      <c r="EP617" s="9">
        <v>0</v>
      </c>
      <c r="EQ617" s="9">
        <v>0</v>
      </c>
      <c r="ER617" s="9">
        <v>0</v>
      </c>
      <c r="ES617" s="9">
        <v>0</v>
      </c>
      <c r="ET617" s="9">
        <v>0</v>
      </c>
      <c r="EU617" s="9">
        <v>0</v>
      </c>
      <c r="EV617" s="9">
        <v>0</v>
      </c>
      <c r="EW617" s="9">
        <v>0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31">
        <f t="shared" si="88"/>
        <v>0</v>
      </c>
      <c r="FD617" s="32">
        <f t="shared" si="89"/>
        <v>7331000000</v>
      </c>
    </row>
    <row r="618" spans="1:160" customFormat="1" ht="45" x14ac:dyDescent="0.25">
      <c r="A618" s="6" t="s">
        <v>829</v>
      </c>
      <c r="B618" s="6" t="s">
        <v>362</v>
      </c>
      <c r="C618" s="6" t="s">
        <v>835</v>
      </c>
      <c r="D618" s="6" t="s">
        <v>837</v>
      </c>
      <c r="E618" s="6" t="s">
        <v>849</v>
      </c>
      <c r="F618" s="6">
        <v>1395.5</v>
      </c>
      <c r="G618" s="19">
        <v>1447.7</v>
      </c>
      <c r="H618" s="37">
        <v>2020520010055</v>
      </c>
      <c r="I618" s="8" t="s">
        <v>2166</v>
      </c>
      <c r="J618" s="8" t="s">
        <v>2167</v>
      </c>
      <c r="K618" s="8"/>
      <c r="L618" s="8"/>
      <c r="M618" s="8" t="s">
        <v>2018</v>
      </c>
      <c r="N618" s="8" t="s">
        <v>1993</v>
      </c>
      <c r="O618" s="8">
        <v>4501</v>
      </c>
      <c r="P618" s="8" t="s">
        <v>2042</v>
      </c>
      <c r="Q618" s="1" t="s">
        <v>845</v>
      </c>
      <c r="R618" s="1">
        <v>1200</v>
      </c>
      <c r="S618" s="8">
        <v>320</v>
      </c>
      <c r="T618" s="10">
        <v>44197</v>
      </c>
      <c r="U618" s="10">
        <v>44561</v>
      </c>
      <c r="V618" s="8" t="s">
        <v>2168</v>
      </c>
      <c r="W618" s="8" t="s">
        <v>2154</v>
      </c>
      <c r="X618" s="9">
        <v>0</v>
      </c>
      <c r="Y618" s="9">
        <v>0</v>
      </c>
      <c r="Z618" s="9">
        <v>0</v>
      </c>
      <c r="AA618" s="9">
        <v>363625000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31">
        <f t="shared" si="82"/>
        <v>363625000</v>
      </c>
      <c r="AO618" s="9">
        <v>0</v>
      </c>
      <c r="AP618" s="9">
        <v>45000000</v>
      </c>
      <c r="AQ618" s="9">
        <v>0</v>
      </c>
      <c r="AR618" s="9">
        <v>15000000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31">
        <f t="shared" si="83"/>
        <v>60000000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31">
        <f t="shared" si="84"/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f t="shared" si="90"/>
        <v>0</v>
      </c>
      <c r="CN618" s="9">
        <v>0</v>
      </c>
      <c r="CO618" s="9">
        <v>0</v>
      </c>
      <c r="CP618" s="9">
        <v>0</v>
      </c>
      <c r="CQ618" s="9">
        <v>0</v>
      </c>
      <c r="CR618" s="9">
        <v>0</v>
      </c>
      <c r="CS618" s="9">
        <v>0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31">
        <f t="shared" si="85"/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31">
        <f t="shared" si="86"/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9">
        <v>0</v>
      </c>
      <c r="EB618" s="9">
        <v>0</v>
      </c>
      <c r="EC618" s="9">
        <v>0</v>
      </c>
      <c r="ED618" s="9">
        <v>0</v>
      </c>
      <c r="EE618" s="9">
        <v>0</v>
      </c>
      <c r="EF618" s="9">
        <v>0</v>
      </c>
      <c r="EG618" s="9">
        <v>0</v>
      </c>
      <c r="EH618" s="9">
        <v>0</v>
      </c>
      <c r="EI618" s="9">
        <v>0</v>
      </c>
      <c r="EJ618" s="9">
        <v>0</v>
      </c>
      <c r="EK618" s="9">
        <v>0</v>
      </c>
      <c r="EL618" s="9">
        <f t="shared" si="87"/>
        <v>0</v>
      </c>
      <c r="EM618" s="9">
        <v>0</v>
      </c>
      <c r="EN618" s="9">
        <v>0</v>
      </c>
      <c r="EO618" s="9">
        <v>0</v>
      </c>
      <c r="EP618" s="9">
        <v>0</v>
      </c>
      <c r="EQ618" s="9">
        <v>0</v>
      </c>
      <c r="ER618" s="9">
        <v>0</v>
      </c>
      <c r="ES618" s="9">
        <v>0</v>
      </c>
      <c r="ET618" s="9">
        <v>0</v>
      </c>
      <c r="EU618" s="9">
        <v>0</v>
      </c>
      <c r="EV618" s="9">
        <v>0</v>
      </c>
      <c r="EW618" s="9">
        <v>0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31">
        <f t="shared" si="88"/>
        <v>0</v>
      </c>
      <c r="FD618" s="32">
        <f t="shared" si="89"/>
        <v>423625000</v>
      </c>
    </row>
    <row r="619" spans="1:160" customFormat="1" ht="45" x14ac:dyDescent="0.25">
      <c r="A619" s="6" t="s">
        <v>829</v>
      </c>
      <c r="B619" s="6" t="s">
        <v>362</v>
      </c>
      <c r="C619" s="6" t="s">
        <v>835</v>
      </c>
      <c r="D619" s="6" t="s">
        <v>837</v>
      </c>
      <c r="E619" s="6" t="s">
        <v>849</v>
      </c>
      <c r="F619" s="6">
        <v>1395.5</v>
      </c>
      <c r="G619" s="19">
        <v>1447.7</v>
      </c>
      <c r="H619" s="37">
        <v>2020520010057</v>
      </c>
      <c r="I619" s="8" t="s">
        <v>2160</v>
      </c>
      <c r="J619" s="8" t="s">
        <v>2161</v>
      </c>
      <c r="K619" s="8"/>
      <c r="L619" s="8"/>
      <c r="M619" s="8" t="s">
        <v>2018</v>
      </c>
      <c r="N619" s="8" t="s">
        <v>1993</v>
      </c>
      <c r="O619" s="8">
        <v>4501</v>
      </c>
      <c r="P619" s="8" t="s">
        <v>2042</v>
      </c>
      <c r="Q619" s="1" t="s">
        <v>847</v>
      </c>
      <c r="R619" s="1">
        <v>4</v>
      </c>
      <c r="S619" s="8">
        <v>1</v>
      </c>
      <c r="T619" s="10">
        <v>44197</v>
      </c>
      <c r="U619" s="10">
        <v>44561</v>
      </c>
      <c r="V619" s="8" t="s">
        <v>2158</v>
      </c>
      <c r="W619" s="8" t="s">
        <v>2154</v>
      </c>
      <c r="X619" s="9">
        <v>0</v>
      </c>
      <c r="Y619" s="9"/>
      <c r="Z619" s="9">
        <v>0</v>
      </c>
      <c r="AA619" s="9">
        <v>66300000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31">
        <f t="shared" si="82"/>
        <v>66300000</v>
      </c>
      <c r="AO619" s="9">
        <v>0</v>
      </c>
      <c r="AP619" s="9">
        <v>1700000</v>
      </c>
      <c r="AQ619" s="9">
        <v>0</v>
      </c>
      <c r="AR619" s="9"/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</v>
      </c>
      <c r="BE619" s="31">
        <f t="shared" si="83"/>
        <v>1700000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v>0</v>
      </c>
      <c r="BO619" s="9">
        <v>0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31">
        <f t="shared" si="84"/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0</v>
      </c>
      <c r="CI619" s="9">
        <v>0</v>
      </c>
      <c r="CJ619" s="9">
        <v>0</v>
      </c>
      <c r="CK619" s="9">
        <v>0</v>
      </c>
      <c r="CL619" s="9">
        <v>0</v>
      </c>
      <c r="CM619" s="9">
        <f t="shared" si="90"/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31">
        <f t="shared" si="85"/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31">
        <f t="shared" si="86"/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9">
        <v>0</v>
      </c>
      <c r="EB619" s="9">
        <v>0</v>
      </c>
      <c r="EC619" s="9">
        <v>0</v>
      </c>
      <c r="ED619" s="9">
        <v>0</v>
      </c>
      <c r="EE619" s="9">
        <v>0</v>
      </c>
      <c r="EF619" s="9">
        <v>0</v>
      </c>
      <c r="EG619" s="9">
        <v>0</v>
      </c>
      <c r="EH619" s="9">
        <v>0</v>
      </c>
      <c r="EI619" s="9">
        <v>0</v>
      </c>
      <c r="EJ619" s="9">
        <v>0</v>
      </c>
      <c r="EK619" s="9">
        <v>0</v>
      </c>
      <c r="EL619" s="9">
        <f t="shared" si="87"/>
        <v>0</v>
      </c>
      <c r="EM619" s="9">
        <v>0</v>
      </c>
      <c r="EN619" s="9">
        <v>0</v>
      </c>
      <c r="EO619" s="9">
        <v>0</v>
      </c>
      <c r="EP619" s="9">
        <v>0</v>
      </c>
      <c r="EQ619" s="9">
        <v>0</v>
      </c>
      <c r="ER619" s="9">
        <v>0</v>
      </c>
      <c r="ES619" s="9">
        <v>0</v>
      </c>
      <c r="ET619" s="9">
        <v>0</v>
      </c>
      <c r="EU619" s="9">
        <v>0</v>
      </c>
      <c r="EV619" s="9">
        <v>0</v>
      </c>
      <c r="EW619" s="9">
        <v>0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31">
        <f t="shared" si="88"/>
        <v>0</v>
      </c>
      <c r="FD619" s="32">
        <f t="shared" si="89"/>
        <v>68000000</v>
      </c>
    </row>
    <row r="620" spans="1:160" customFormat="1" ht="75" x14ac:dyDescent="0.25">
      <c r="A620" s="6" t="s">
        <v>829</v>
      </c>
      <c r="B620" s="6" t="s">
        <v>362</v>
      </c>
      <c r="C620" s="6" t="s">
        <v>835</v>
      </c>
      <c r="D620" s="6" t="s">
        <v>837</v>
      </c>
      <c r="E620" s="6" t="s">
        <v>849</v>
      </c>
      <c r="F620" s="6">
        <v>1395.5</v>
      </c>
      <c r="G620" s="19">
        <v>1447.7</v>
      </c>
      <c r="H620" s="37">
        <v>2020520010057</v>
      </c>
      <c r="I620" s="8" t="s">
        <v>2160</v>
      </c>
      <c r="J620" s="8" t="s">
        <v>2161</v>
      </c>
      <c r="K620" s="8"/>
      <c r="L620" s="8"/>
      <c r="M620" s="8" t="s">
        <v>2018</v>
      </c>
      <c r="N620" s="8" t="s">
        <v>1993</v>
      </c>
      <c r="O620" s="8">
        <v>4501</v>
      </c>
      <c r="P620" s="8" t="s">
        <v>2042</v>
      </c>
      <c r="Q620" s="1" t="s">
        <v>846</v>
      </c>
      <c r="R620" s="1">
        <v>48</v>
      </c>
      <c r="S620" s="8">
        <v>12</v>
      </c>
      <c r="T620" s="10">
        <v>44197</v>
      </c>
      <c r="U620" s="10">
        <v>44561</v>
      </c>
      <c r="V620" s="8" t="s">
        <v>2159</v>
      </c>
      <c r="W620" s="8" t="s">
        <v>2154</v>
      </c>
      <c r="X620" s="9">
        <v>0</v>
      </c>
      <c r="Y620" s="9">
        <v>1300000</v>
      </c>
      <c r="Z620" s="9">
        <v>0</v>
      </c>
      <c r="AA620" s="9">
        <v>54300000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31">
        <f t="shared" si="82"/>
        <v>55600000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31">
        <f t="shared" si="83"/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v>0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31">
        <f t="shared" si="84"/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0</v>
      </c>
      <c r="CL620" s="9">
        <v>0</v>
      </c>
      <c r="CM620" s="9">
        <f t="shared" si="90"/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31">
        <f t="shared" si="85"/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31">
        <f t="shared" si="86"/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9">
        <v>0</v>
      </c>
      <c r="EB620" s="9">
        <v>0</v>
      </c>
      <c r="EC620" s="9">
        <v>0</v>
      </c>
      <c r="ED620" s="9">
        <v>0</v>
      </c>
      <c r="EE620" s="9">
        <v>0</v>
      </c>
      <c r="EF620" s="9">
        <v>0</v>
      </c>
      <c r="EG620" s="9">
        <v>0</v>
      </c>
      <c r="EH620" s="9">
        <v>0</v>
      </c>
      <c r="EI620" s="9">
        <v>0</v>
      </c>
      <c r="EJ620" s="9">
        <v>0</v>
      </c>
      <c r="EK620" s="9">
        <v>0</v>
      </c>
      <c r="EL620" s="9">
        <f t="shared" si="87"/>
        <v>0</v>
      </c>
      <c r="EM620" s="9">
        <v>0</v>
      </c>
      <c r="EN620" s="9">
        <v>0</v>
      </c>
      <c r="EO620" s="9">
        <v>0</v>
      </c>
      <c r="EP620" s="9">
        <v>0</v>
      </c>
      <c r="EQ620" s="9">
        <v>0</v>
      </c>
      <c r="ER620" s="9">
        <v>0</v>
      </c>
      <c r="ES620" s="9">
        <v>0</v>
      </c>
      <c r="ET620" s="9">
        <v>0</v>
      </c>
      <c r="EU620" s="9">
        <v>0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31">
        <f t="shared" si="88"/>
        <v>0</v>
      </c>
      <c r="FD620" s="32">
        <f t="shared" si="89"/>
        <v>55600000</v>
      </c>
    </row>
    <row r="621" spans="1:160" customFormat="1" ht="60" x14ac:dyDescent="0.25">
      <c r="A621" s="6" t="s">
        <v>829</v>
      </c>
      <c r="B621" s="6" t="s">
        <v>362</v>
      </c>
      <c r="C621" s="6" t="s">
        <v>835</v>
      </c>
      <c r="D621" s="6" t="s">
        <v>837</v>
      </c>
      <c r="E621" s="6" t="s">
        <v>849</v>
      </c>
      <c r="F621" s="6">
        <v>1395.5</v>
      </c>
      <c r="G621" s="19">
        <v>1447.7</v>
      </c>
      <c r="H621" s="37">
        <v>2020520010055</v>
      </c>
      <c r="I621" s="8" t="s">
        <v>2166</v>
      </c>
      <c r="J621" s="8" t="s">
        <v>2167</v>
      </c>
      <c r="K621" s="8"/>
      <c r="L621" s="8"/>
      <c r="M621" s="8" t="s">
        <v>2018</v>
      </c>
      <c r="N621" s="8" t="s">
        <v>1993</v>
      </c>
      <c r="O621" s="8">
        <v>4501</v>
      </c>
      <c r="P621" s="8" t="s">
        <v>2042</v>
      </c>
      <c r="Q621" s="1" t="s">
        <v>848</v>
      </c>
      <c r="R621" s="1">
        <v>40</v>
      </c>
      <c r="S621" s="8">
        <v>10</v>
      </c>
      <c r="T621" s="10">
        <v>44197</v>
      </c>
      <c r="U621" s="10">
        <v>44561</v>
      </c>
      <c r="V621" s="8" t="s">
        <v>2169</v>
      </c>
      <c r="W621" s="8" t="s">
        <v>2154</v>
      </c>
      <c r="X621" s="9">
        <v>0</v>
      </c>
      <c r="Y621" s="9">
        <v>0</v>
      </c>
      <c r="Z621" s="9">
        <v>0</v>
      </c>
      <c r="AA621" s="9">
        <v>80925000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31">
        <f t="shared" si="82"/>
        <v>80925000</v>
      </c>
      <c r="AO621" s="9">
        <v>0</v>
      </c>
      <c r="AP621" s="9">
        <v>0</v>
      </c>
      <c r="AQ621" s="9">
        <v>0</v>
      </c>
      <c r="AR621" s="9">
        <v>65000000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0</v>
      </c>
      <c r="BE621" s="31">
        <f t="shared" si="83"/>
        <v>65000000</v>
      </c>
      <c r="BF621" s="9">
        <v>0</v>
      </c>
      <c r="BG621" s="9">
        <v>0</v>
      </c>
      <c r="BH621" s="9">
        <v>0</v>
      </c>
      <c r="BI621" s="9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31">
        <f t="shared" si="84"/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f t="shared" si="90"/>
        <v>0</v>
      </c>
      <c r="CN621" s="9">
        <v>0</v>
      </c>
      <c r="CO621" s="9">
        <v>0</v>
      </c>
      <c r="CP621" s="9">
        <v>0</v>
      </c>
      <c r="CQ621" s="9">
        <v>0</v>
      </c>
      <c r="CR621" s="9">
        <v>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31">
        <f t="shared" si="85"/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31">
        <f t="shared" si="86"/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9">
        <v>0</v>
      </c>
      <c r="EB621" s="9">
        <v>0</v>
      </c>
      <c r="EC621" s="9">
        <v>0</v>
      </c>
      <c r="ED621" s="9">
        <v>0</v>
      </c>
      <c r="EE621" s="9">
        <v>0</v>
      </c>
      <c r="EF621" s="9">
        <v>0</v>
      </c>
      <c r="EG621" s="9">
        <v>0</v>
      </c>
      <c r="EH621" s="9">
        <v>0</v>
      </c>
      <c r="EI621" s="9">
        <v>0</v>
      </c>
      <c r="EJ621" s="9">
        <v>0</v>
      </c>
      <c r="EK621" s="9">
        <v>0</v>
      </c>
      <c r="EL621" s="9">
        <f t="shared" si="87"/>
        <v>0</v>
      </c>
      <c r="EM621" s="9">
        <v>0</v>
      </c>
      <c r="EN621" s="9">
        <v>0</v>
      </c>
      <c r="EO621" s="9">
        <v>0</v>
      </c>
      <c r="EP621" s="9">
        <v>0</v>
      </c>
      <c r="EQ621" s="9">
        <v>0</v>
      </c>
      <c r="ER621" s="9">
        <v>0</v>
      </c>
      <c r="ES621" s="9">
        <v>0</v>
      </c>
      <c r="ET621" s="9">
        <v>0</v>
      </c>
      <c r="EU621" s="9">
        <v>0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31">
        <f t="shared" si="88"/>
        <v>0</v>
      </c>
      <c r="FD621" s="32">
        <f t="shared" si="89"/>
        <v>145925000</v>
      </c>
    </row>
    <row r="622" spans="1:160" customFormat="1" ht="75" x14ac:dyDescent="0.25">
      <c r="A622" s="6" t="s">
        <v>829</v>
      </c>
      <c r="B622" s="6" t="s">
        <v>362</v>
      </c>
      <c r="C622" s="6" t="s">
        <v>835</v>
      </c>
      <c r="D622" s="6" t="s">
        <v>837</v>
      </c>
      <c r="E622" s="6" t="s">
        <v>849</v>
      </c>
      <c r="F622" s="6">
        <v>1395.5</v>
      </c>
      <c r="G622" s="19">
        <v>1447.7</v>
      </c>
      <c r="H622" s="37">
        <v>2020520010054</v>
      </c>
      <c r="I622" s="8" t="s">
        <v>2162</v>
      </c>
      <c r="J622" s="8" t="s">
        <v>2163</v>
      </c>
      <c r="K622" s="8"/>
      <c r="L622" s="8"/>
      <c r="M622" s="8" t="s">
        <v>2018</v>
      </c>
      <c r="N622" s="8" t="s">
        <v>1993</v>
      </c>
      <c r="O622" s="8">
        <v>4501</v>
      </c>
      <c r="P622" s="8" t="s">
        <v>2042</v>
      </c>
      <c r="Q622" s="1" t="s">
        <v>841</v>
      </c>
      <c r="R622" s="1">
        <v>2</v>
      </c>
      <c r="S622" s="8">
        <v>2</v>
      </c>
      <c r="T622" s="10">
        <v>44197</v>
      </c>
      <c r="U622" s="10">
        <v>44561</v>
      </c>
      <c r="V622" s="8" t="s">
        <v>2156</v>
      </c>
      <c r="W622" s="8" t="s">
        <v>2154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31">
        <f t="shared" si="82"/>
        <v>0</v>
      </c>
      <c r="AO622" s="9">
        <v>0</v>
      </c>
      <c r="AP622" s="9">
        <v>0</v>
      </c>
      <c r="AQ622" s="9">
        <v>0</v>
      </c>
      <c r="AR622" s="9">
        <v>667167314.44000006</v>
      </c>
      <c r="AS622" s="9"/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287167314.44999999</v>
      </c>
      <c r="AZ622" s="9">
        <v>0</v>
      </c>
      <c r="BA622" s="9">
        <v>0</v>
      </c>
      <c r="BB622" s="9">
        <v>0</v>
      </c>
      <c r="BC622" s="9"/>
      <c r="BD622" s="9">
        <v>0</v>
      </c>
      <c r="BE622" s="31">
        <f t="shared" si="83"/>
        <v>954334628.8900001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31">
        <f t="shared" si="84"/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f t="shared" si="90"/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31">
        <f t="shared" si="85"/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31">
        <f t="shared" si="86"/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9">
        <v>0</v>
      </c>
      <c r="EB622" s="9">
        <v>0</v>
      </c>
      <c r="EC622" s="9">
        <v>0</v>
      </c>
      <c r="ED622" s="9">
        <v>0</v>
      </c>
      <c r="EE622" s="9">
        <v>0</v>
      </c>
      <c r="EF622" s="9">
        <v>0</v>
      </c>
      <c r="EG622" s="9">
        <v>0</v>
      </c>
      <c r="EH622" s="9">
        <v>0</v>
      </c>
      <c r="EI622" s="9">
        <v>0</v>
      </c>
      <c r="EJ622" s="9">
        <v>0</v>
      </c>
      <c r="EK622" s="9">
        <v>0</v>
      </c>
      <c r="EL622" s="9">
        <f t="shared" si="87"/>
        <v>0</v>
      </c>
      <c r="EM622" s="9">
        <v>0</v>
      </c>
      <c r="EN622" s="9">
        <v>0</v>
      </c>
      <c r="EO622" s="9">
        <v>0</v>
      </c>
      <c r="EP622" s="9">
        <v>0</v>
      </c>
      <c r="EQ622" s="9">
        <v>0</v>
      </c>
      <c r="ER622" s="9">
        <v>0</v>
      </c>
      <c r="ES622" s="9">
        <v>0</v>
      </c>
      <c r="ET622" s="9">
        <v>0</v>
      </c>
      <c r="EU622" s="9">
        <v>0</v>
      </c>
      <c r="EV622" s="9">
        <v>0</v>
      </c>
      <c r="EW622" s="9">
        <v>0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31">
        <f t="shared" si="88"/>
        <v>0</v>
      </c>
      <c r="FD622" s="32">
        <f t="shared" si="89"/>
        <v>954334628.8900001</v>
      </c>
    </row>
    <row r="623" spans="1:160" customFormat="1" ht="120" x14ac:dyDescent="0.25">
      <c r="A623" s="6" t="s">
        <v>829</v>
      </c>
      <c r="B623" s="6" t="s">
        <v>362</v>
      </c>
      <c r="C623" s="6" t="s">
        <v>835</v>
      </c>
      <c r="D623" s="6" t="s">
        <v>842</v>
      </c>
      <c r="E623" s="6" t="s">
        <v>855</v>
      </c>
      <c r="F623" s="6">
        <v>70</v>
      </c>
      <c r="G623" s="19">
        <v>65</v>
      </c>
      <c r="H623" s="37">
        <v>2020520010058</v>
      </c>
      <c r="I623" s="8" t="s">
        <v>2170</v>
      </c>
      <c r="J623" s="8" t="s">
        <v>2171</v>
      </c>
      <c r="K623" s="8"/>
      <c r="L623" s="8"/>
      <c r="M623" s="8" t="s">
        <v>2018</v>
      </c>
      <c r="N623" s="8" t="s">
        <v>1993</v>
      </c>
      <c r="O623" s="8">
        <v>4501</v>
      </c>
      <c r="P623" s="8" t="s">
        <v>2042</v>
      </c>
      <c r="Q623" s="1" t="s">
        <v>850</v>
      </c>
      <c r="R623" s="1">
        <v>1</v>
      </c>
      <c r="S623" s="8">
        <v>1</v>
      </c>
      <c r="T623" s="10">
        <v>44197</v>
      </c>
      <c r="U623" s="10">
        <v>44561</v>
      </c>
      <c r="V623" s="8" t="s">
        <v>2172</v>
      </c>
      <c r="W623" s="8" t="s">
        <v>2179</v>
      </c>
      <c r="X623" s="9"/>
      <c r="Y623" s="9"/>
      <c r="Z623" s="9"/>
      <c r="AA623" s="9">
        <v>331200000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31">
        <f t="shared" si="82"/>
        <v>331200000</v>
      </c>
      <c r="AO623" s="9">
        <v>0</v>
      </c>
      <c r="AP623" s="9">
        <v>0</v>
      </c>
      <c r="AQ623" s="9">
        <v>4500000</v>
      </c>
      <c r="AR623" s="9">
        <v>7000000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31">
        <f t="shared" si="83"/>
        <v>11500000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31">
        <f t="shared" si="84"/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0</v>
      </c>
      <c r="CL623" s="9">
        <v>0</v>
      </c>
      <c r="CM623" s="9">
        <f t="shared" si="90"/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31">
        <f t="shared" si="85"/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31">
        <f t="shared" si="86"/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9">
        <v>0</v>
      </c>
      <c r="EB623" s="9">
        <v>0</v>
      </c>
      <c r="EC623" s="9">
        <v>0</v>
      </c>
      <c r="ED623" s="9">
        <v>0</v>
      </c>
      <c r="EE623" s="9">
        <v>0</v>
      </c>
      <c r="EF623" s="9">
        <v>0</v>
      </c>
      <c r="EG623" s="9">
        <v>0</v>
      </c>
      <c r="EH623" s="9">
        <v>0</v>
      </c>
      <c r="EI623" s="9">
        <v>0</v>
      </c>
      <c r="EJ623" s="9">
        <v>0</v>
      </c>
      <c r="EK623" s="9">
        <v>0</v>
      </c>
      <c r="EL623" s="9">
        <f t="shared" si="87"/>
        <v>0</v>
      </c>
      <c r="EM623" s="9">
        <v>0</v>
      </c>
      <c r="EN623" s="9">
        <v>0</v>
      </c>
      <c r="EO623" s="9">
        <v>0</v>
      </c>
      <c r="EP623" s="9">
        <v>0</v>
      </c>
      <c r="EQ623" s="9">
        <v>0</v>
      </c>
      <c r="ER623" s="9">
        <v>0</v>
      </c>
      <c r="ES623" s="9">
        <v>0</v>
      </c>
      <c r="ET623" s="9">
        <v>0</v>
      </c>
      <c r="EU623" s="9">
        <v>0</v>
      </c>
      <c r="EV623" s="9">
        <v>0</v>
      </c>
      <c r="EW623" s="9">
        <v>0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31">
        <f t="shared" si="88"/>
        <v>0</v>
      </c>
      <c r="FD623" s="32">
        <f t="shared" si="89"/>
        <v>342700000</v>
      </c>
    </row>
    <row r="624" spans="1:160" customFormat="1" ht="105" x14ac:dyDescent="0.25">
      <c r="A624" s="6" t="s">
        <v>829</v>
      </c>
      <c r="B624" s="6" t="s">
        <v>362</v>
      </c>
      <c r="C624" s="6" t="s">
        <v>835</v>
      </c>
      <c r="D624" s="6" t="s">
        <v>842</v>
      </c>
      <c r="E624" s="6" t="s">
        <v>855</v>
      </c>
      <c r="F624" s="6">
        <v>70</v>
      </c>
      <c r="G624" s="19">
        <v>65</v>
      </c>
      <c r="H624" s="37">
        <v>2020520010058</v>
      </c>
      <c r="I624" s="8" t="s">
        <v>2170</v>
      </c>
      <c r="J624" s="8" t="s">
        <v>2171</v>
      </c>
      <c r="K624" s="8"/>
      <c r="L624" s="8"/>
      <c r="M624" s="8" t="s">
        <v>2018</v>
      </c>
      <c r="N624" s="8" t="s">
        <v>1993</v>
      </c>
      <c r="O624" s="8">
        <v>4501</v>
      </c>
      <c r="P624" s="8" t="s">
        <v>2042</v>
      </c>
      <c r="Q624" s="1" t="s">
        <v>851</v>
      </c>
      <c r="R624" s="1">
        <v>40000</v>
      </c>
      <c r="S624" s="8">
        <v>10000</v>
      </c>
      <c r="T624" s="10">
        <v>44197</v>
      </c>
      <c r="U624" s="10">
        <v>44561</v>
      </c>
      <c r="V624" s="8" t="s">
        <v>2175</v>
      </c>
      <c r="W624" s="8" t="s">
        <v>2179</v>
      </c>
      <c r="X624" s="9">
        <v>2140000</v>
      </c>
      <c r="Y624" s="9"/>
      <c r="Z624" s="9"/>
      <c r="AA624" s="9">
        <v>193160000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31">
        <f t="shared" si="82"/>
        <v>195300000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31">
        <f t="shared" si="83"/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31">
        <f t="shared" si="84"/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f t="shared" si="90"/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31">
        <f t="shared" si="85"/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31">
        <f t="shared" si="86"/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9">
        <v>0</v>
      </c>
      <c r="EB624" s="9">
        <v>0</v>
      </c>
      <c r="EC624" s="9">
        <v>0</v>
      </c>
      <c r="ED624" s="9">
        <v>0</v>
      </c>
      <c r="EE624" s="9">
        <v>0</v>
      </c>
      <c r="EF624" s="9">
        <v>0</v>
      </c>
      <c r="EG624" s="9">
        <v>0</v>
      </c>
      <c r="EH624" s="9">
        <v>0</v>
      </c>
      <c r="EI624" s="9">
        <v>0</v>
      </c>
      <c r="EJ624" s="9">
        <v>0</v>
      </c>
      <c r="EK624" s="9">
        <v>0</v>
      </c>
      <c r="EL624" s="9">
        <f t="shared" si="87"/>
        <v>0</v>
      </c>
      <c r="EM624" s="9">
        <v>0</v>
      </c>
      <c r="EN624" s="9">
        <v>0</v>
      </c>
      <c r="EO624" s="9">
        <v>0</v>
      </c>
      <c r="EP624" s="9">
        <v>0</v>
      </c>
      <c r="EQ624" s="9">
        <v>0</v>
      </c>
      <c r="ER624" s="9">
        <v>0</v>
      </c>
      <c r="ES624" s="9">
        <v>0</v>
      </c>
      <c r="ET624" s="9">
        <v>0</v>
      </c>
      <c r="EU624" s="9">
        <v>0</v>
      </c>
      <c r="EV624" s="9">
        <v>0</v>
      </c>
      <c r="EW624" s="9">
        <v>0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31">
        <f t="shared" si="88"/>
        <v>0</v>
      </c>
      <c r="FD624" s="32">
        <f t="shared" si="89"/>
        <v>195300000</v>
      </c>
    </row>
    <row r="625" spans="1:160" customFormat="1" ht="60" x14ac:dyDescent="0.25">
      <c r="A625" s="6" t="s">
        <v>829</v>
      </c>
      <c r="B625" s="6" t="s">
        <v>362</v>
      </c>
      <c r="C625" s="6" t="s">
        <v>835</v>
      </c>
      <c r="D625" s="6" t="s">
        <v>842</v>
      </c>
      <c r="E625" s="6" t="s">
        <v>855</v>
      </c>
      <c r="F625" s="6">
        <v>70</v>
      </c>
      <c r="G625" s="19">
        <v>65</v>
      </c>
      <c r="H625" s="37">
        <v>2020520010058</v>
      </c>
      <c r="I625" s="8" t="s">
        <v>2170</v>
      </c>
      <c r="J625" s="8" t="s">
        <v>2171</v>
      </c>
      <c r="K625" s="8"/>
      <c r="L625" s="8"/>
      <c r="M625" s="8" t="s">
        <v>2018</v>
      </c>
      <c r="N625" s="8" t="s">
        <v>1993</v>
      </c>
      <c r="O625" s="8">
        <v>4501</v>
      </c>
      <c r="P625" s="8" t="s">
        <v>2042</v>
      </c>
      <c r="Q625" s="1" t="s">
        <v>852</v>
      </c>
      <c r="R625" s="1">
        <v>50</v>
      </c>
      <c r="S625" s="8">
        <v>22</v>
      </c>
      <c r="T625" s="10">
        <v>44197</v>
      </c>
      <c r="U625" s="10">
        <v>44561</v>
      </c>
      <c r="V625" s="8" t="s">
        <v>2176</v>
      </c>
      <c r="W625" s="8" t="s">
        <v>2179</v>
      </c>
      <c r="X625" s="9">
        <v>14700000</v>
      </c>
      <c r="Y625" s="9"/>
      <c r="Z625" s="9"/>
      <c r="AA625" s="9"/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31">
        <f t="shared" si="82"/>
        <v>14700000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31">
        <f t="shared" si="83"/>
        <v>0</v>
      </c>
      <c r="BF625" s="9">
        <v>0</v>
      </c>
      <c r="BG625" s="9">
        <v>0</v>
      </c>
      <c r="BH625" s="9">
        <v>0</v>
      </c>
      <c r="BI625" s="9">
        <v>0</v>
      </c>
      <c r="BJ625" s="9">
        <v>0</v>
      </c>
      <c r="BK625" s="9">
        <v>0</v>
      </c>
      <c r="BL625" s="9">
        <v>0</v>
      </c>
      <c r="BM625" s="9">
        <v>0</v>
      </c>
      <c r="BN625" s="9">
        <v>0</v>
      </c>
      <c r="BO625" s="9">
        <v>0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31">
        <f t="shared" si="84"/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0</v>
      </c>
      <c r="CE625" s="9">
        <v>0</v>
      </c>
      <c r="CF625" s="9">
        <v>0</v>
      </c>
      <c r="CG625" s="9">
        <v>0</v>
      </c>
      <c r="CH625" s="9">
        <v>0</v>
      </c>
      <c r="CI625" s="9">
        <v>0</v>
      </c>
      <c r="CJ625" s="9">
        <v>0</v>
      </c>
      <c r="CK625" s="9">
        <v>0</v>
      </c>
      <c r="CL625" s="9">
        <v>0</v>
      </c>
      <c r="CM625" s="9">
        <f t="shared" si="90"/>
        <v>0</v>
      </c>
      <c r="CN625" s="9">
        <v>0</v>
      </c>
      <c r="CO625" s="9">
        <v>0</v>
      </c>
      <c r="CP625" s="9">
        <v>0</v>
      </c>
      <c r="CQ625" s="9">
        <v>0</v>
      </c>
      <c r="CR625" s="9">
        <v>0</v>
      </c>
      <c r="CS625" s="9">
        <v>0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31">
        <f t="shared" si="85"/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0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31">
        <f t="shared" si="86"/>
        <v>0</v>
      </c>
      <c r="DV625" s="9">
        <v>0</v>
      </c>
      <c r="DW625" s="9">
        <v>0</v>
      </c>
      <c r="DX625" s="9">
        <v>0</v>
      </c>
      <c r="DY625" s="9">
        <v>0</v>
      </c>
      <c r="DZ625" s="9">
        <v>0</v>
      </c>
      <c r="EA625" s="9">
        <v>0</v>
      </c>
      <c r="EB625" s="9">
        <v>0</v>
      </c>
      <c r="EC625" s="9">
        <v>0</v>
      </c>
      <c r="ED625" s="9">
        <v>0</v>
      </c>
      <c r="EE625" s="9">
        <v>0</v>
      </c>
      <c r="EF625" s="9">
        <v>0</v>
      </c>
      <c r="EG625" s="9">
        <v>0</v>
      </c>
      <c r="EH625" s="9">
        <v>0</v>
      </c>
      <c r="EI625" s="9">
        <v>0</v>
      </c>
      <c r="EJ625" s="9">
        <v>0</v>
      </c>
      <c r="EK625" s="9">
        <v>0</v>
      </c>
      <c r="EL625" s="9">
        <f t="shared" si="87"/>
        <v>0</v>
      </c>
      <c r="EM625" s="9">
        <v>0</v>
      </c>
      <c r="EN625" s="9">
        <v>0</v>
      </c>
      <c r="EO625" s="9">
        <v>0</v>
      </c>
      <c r="EP625" s="9">
        <v>0</v>
      </c>
      <c r="EQ625" s="9">
        <v>0</v>
      </c>
      <c r="ER625" s="9">
        <v>0</v>
      </c>
      <c r="ES625" s="9">
        <v>0</v>
      </c>
      <c r="ET625" s="9">
        <v>0</v>
      </c>
      <c r="EU625" s="9">
        <v>0</v>
      </c>
      <c r="EV625" s="9">
        <v>0</v>
      </c>
      <c r="EW625" s="9">
        <v>0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31">
        <f t="shared" si="88"/>
        <v>0</v>
      </c>
      <c r="FD625" s="32">
        <f t="shared" si="89"/>
        <v>14700000</v>
      </c>
    </row>
    <row r="626" spans="1:160" customFormat="1" ht="60" x14ac:dyDescent="0.25">
      <c r="A626" s="6" t="s">
        <v>829</v>
      </c>
      <c r="B626" s="6" t="s">
        <v>362</v>
      </c>
      <c r="C626" s="6" t="s">
        <v>835</v>
      </c>
      <c r="D626" s="6" t="s">
        <v>842</v>
      </c>
      <c r="E626" s="6" t="s">
        <v>855</v>
      </c>
      <c r="F626" s="6">
        <v>70</v>
      </c>
      <c r="G626" s="19">
        <v>65</v>
      </c>
      <c r="H626" s="37">
        <v>2020520010058</v>
      </c>
      <c r="I626" s="8" t="s">
        <v>2170</v>
      </c>
      <c r="J626" s="8" t="s">
        <v>2171</v>
      </c>
      <c r="K626" s="8"/>
      <c r="L626" s="8"/>
      <c r="M626" s="8" t="s">
        <v>2018</v>
      </c>
      <c r="N626" s="8" t="s">
        <v>1993</v>
      </c>
      <c r="O626" s="8">
        <v>4501</v>
      </c>
      <c r="P626" s="8" t="s">
        <v>2042</v>
      </c>
      <c r="Q626" s="1" t="s">
        <v>853</v>
      </c>
      <c r="R626" s="1">
        <v>8000</v>
      </c>
      <c r="S626" s="8">
        <v>2200</v>
      </c>
      <c r="T626" s="10">
        <v>44197</v>
      </c>
      <c r="U626" s="10">
        <v>44561</v>
      </c>
      <c r="V626" s="8" t="s">
        <v>2173</v>
      </c>
      <c r="W626" s="8" t="s">
        <v>2179</v>
      </c>
      <c r="X626" s="9"/>
      <c r="Y626" s="9"/>
      <c r="Z626" s="9"/>
      <c r="AA626" s="9">
        <v>41200000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31">
        <f t="shared" si="82"/>
        <v>41200000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31">
        <f t="shared" si="83"/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31">
        <f t="shared" si="84"/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0</v>
      </c>
      <c r="CL626" s="9">
        <v>0</v>
      </c>
      <c r="CM626" s="9">
        <f t="shared" si="90"/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31">
        <f t="shared" si="85"/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31">
        <f t="shared" si="86"/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9">
        <v>0</v>
      </c>
      <c r="EB626" s="9">
        <v>0</v>
      </c>
      <c r="EC626" s="9">
        <v>0</v>
      </c>
      <c r="ED626" s="9">
        <v>0</v>
      </c>
      <c r="EE626" s="9">
        <v>0</v>
      </c>
      <c r="EF626" s="9">
        <v>0</v>
      </c>
      <c r="EG626" s="9">
        <v>0</v>
      </c>
      <c r="EH626" s="9">
        <v>0</v>
      </c>
      <c r="EI626" s="9">
        <v>0</v>
      </c>
      <c r="EJ626" s="9">
        <v>0</v>
      </c>
      <c r="EK626" s="9">
        <v>0</v>
      </c>
      <c r="EL626" s="9">
        <f t="shared" si="87"/>
        <v>0</v>
      </c>
      <c r="EM626" s="9">
        <v>0</v>
      </c>
      <c r="EN626" s="9">
        <v>0</v>
      </c>
      <c r="EO626" s="9">
        <v>0</v>
      </c>
      <c r="EP626" s="9">
        <v>0</v>
      </c>
      <c r="EQ626" s="9">
        <v>0</v>
      </c>
      <c r="ER626" s="9">
        <v>0</v>
      </c>
      <c r="ES626" s="9">
        <v>0</v>
      </c>
      <c r="ET626" s="9">
        <v>0</v>
      </c>
      <c r="EU626" s="9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31">
        <f t="shared" si="88"/>
        <v>0</v>
      </c>
      <c r="FD626" s="32">
        <f t="shared" si="89"/>
        <v>41200000</v>
      </c>
    </row>
    <row r="627" spans="1:160" customFormat="1" ht="60" x14ac:dyDescent="0.25">
      <c r="A627" s="6" t="s">
        <v>829</v>
      </c>
      <c r="B627" s="6" t="s">
        <v>362</v>
      </c>
      <c r="C627" s="6" t="s">
        <v>835</v>
      </c>
      <c r="D627" s="6" t="s">
        <v>842</v>
      </c>
      <c r="E627" s="6" t="s">
        <v>856</v>
      </c>
      <c r="F627" s="6">
        <v>70</v>
      </c>
      <c r="G627" s="19">
        <v>65</v>
      </c>
      <c r="H627" s="37">
        <v>2020520010058</v>
      </c>
      <c r="I627" s="8" t="s">
        <v>2170</v>
      </c>
      <c r="J627" s="8" t="s">
        <v>2171</v>
      </c>
      <c r="K627" s="8"/>
      <c r="L627" s="8"/>
      <c r="M627" s="8" t="s">
        <v>2018</v>
      </c>
      <c r="N627" s="8" t="s">
        <v>1993</v>
      </c>
      <c r="O627" s="8">
        <v>4501</v>
      </c>
      <c r="P627" s="8" t="s">
        <v>2042</v>
      </c>
      <c r="Q627" s="1" t="s">
        <v>854</v>
      </c>
      <c r="R627" s="1">
        <v>2</v>
      </c>
      <c r="S627" s="8">
        <v>2</v>
      </c>
      <c r="T627" s="10">
        <v>44197</v>
      </c>
      <c r="U627" s="10">
        <v>44561</v>
      </c>
      <c r="V627" s="8" t="s">
        <v>2177</v>
      </c>
      <c r="W627" s="8" t="s">
        <v>2179</v>
      </c>
      <c r="X627" s="9"/>
      <c r="Y627" s="9"/>
      <c r="Z627" s="9"/>
      <c r="AA627" s="9">
        <v>24200000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31">
        <f t="shared" si="82"/>
        <v>24200000</v>
      </c>
      <c r="AO627" s="9">
        <v>0</v>
      </c>
      <c r="AP627" s="9">
        <v>20000000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  <c r="BD627" s="9">
        <v>0</v>
      </c>
      <c r="BE627" s="31">
        <f t="shared" si="83"/>
        <v>20000000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0</v>
      </c>
      <c r="BT627" s="9">
        <v>0</v>
      </c>
      <c r="BU627" s="9">
        <v>0</v>
      </c>
      <c r="BV627" s="31">
        <f t="shared" si="84"/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0</v>
      </c>
      <c r="CI627" s="9">
        <v>0</v>
      </c>
      <c r="CJ627" s="9">
        <v>0</v>
      </c>
      <c r="CK627" s="9">
        <v>0</v>
      </c>
      <c r="CL627" s="9">
        <v>0</v>
      </c>
      <c r="CM627" s="9">
        <f t="shared" si="90"/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31">
        <f t="shared" si="85"/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31">
        <f t="shared" si="86"/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9">
        <v>0</v>
      </c>
      <c r="EB627" s="9">
        <v>0</v>
      </c>
      <c r="EC627" s="9">
        <v>0</v>
      </c>
      <c r="ED627" s="9">
        <v>0</v>
      </c>
      <c r="EE627" s="9">
        <v>0</v>
      </c>
      <c r="EF627" s="9">
        <v>0</v>
      </c>
      <c r="EG627" s="9">
        <v>0</v>
      </c>
      <c r="EH627" s="9">
        <v>0</v>
      </c>
      <c r="EI627" s="9">
        <v>0</v>
      </c>
      <c r="EJ627" s="9">
        <v>0</v>
      </c>
      <c r="EK627" s="9">
        <v>0</v>
      </c>
      <c r="EL627" s="9">
        <f t="shared" si="87"/>
        <v>0</v>
      </c>
      <c r="EM627" s="9">
        <v>0</v>
      </c>
      <c r="EN627" s="9">
        <v>0</v>
      </c>
      <c r="EO627" s="9">
        <v>0</v>
      </c>
      <c r="EP627" s="9">
        <v>0</v>
      </c>
      <c r="EQ627" s="9">
        <v>0</v>
      </c>
      <c r="ER627" s="9">
        <v>0</v>
      </c>
      <c r="ES627" s="9">
        <v>0</v>
      </c>
      <c r="ET627" s="9">
        <v>0</v>
      </c>
      <c r="EU627" s="9">
        <v>0</v>
      </c>
      <c r="EV627" s="9">
        <v>0</v>
      </c>
      <c r="EW627" s="9">
        <v>0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31">
        <f t="shared" si="88"/>
        <v>0</v>
      </c>
      <c r="FD627" s="32">
        <f t="shared" si="89"/>
        <v>44200000</v>
      </c>
    </row>
    <row r="628" spans="1:160" customFormat="1" ht="60" x14ac:dyDescent="0.25">
      <c r="A628" s="6" t="s">
        <v>829</v>
      </c>
      <c r="B628" s="6" t="s">
        <v>362</v>
      </c>
      <c r="C628" s="6" t="s">
        <v>835</v>
      </c>
      <c r="D628" s="6" t="s">
        <v>842</v>
      </c>
      <c r="E628" s="6" t="s">
        <v>856</v>
      </c>
      <c r="F628" s="6">
        <v>70</v>
      </c>
      <c r="G628" s="19">
        <v>65</v>
      </c>
      <c r="H628" s="37">
        <v>2020520010058</v>
      </c>
      <c r="I628" s="8" t="s">
        <v>2170</v>
      </c>
      <c r="J628" s="8" t="s">
        <v>2171</v>
      </c>
      <c r="K628" s="8"/>
      <c r="L628" s="8"/>
      <c r="M628" s="8" t="s">
        <v>2018</v>
      </c>
      <c r="N628" s="8" t="s">
        <v>1993</v>
      </c>
      <c r="O628" s="8">
        <v>4501</v>
      </c>
      <c r="P628" s="8" t="s">
        <v>2042</v>
      </c>
      <c r="Q628" s="1" t="s">
        <v>843</v>
      </c>
      <c r="R628" s="1">
        <v>4000</v>
      </c>
      <c r="S628" s="8">
        <v>1050</v>
      </c>
      <c r="T628" s="10">
        <v>44197</v>
      </c>
      <c r="U628" s="10">
        <v>44561</v>
      </c>
      <c r="V628" s="8" t="s">
        <v>2174</v>
      </c>
      <c r="W628" s="8" t="s">
        <v>2179</v>
      </c>
      <c r="X628" s="9"/>
      <c r="Y628" s="9"/>
      <c r="Z628" s="9"/>
      <c r="AA628" s="9">
        <v>49500000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31">
        <f t="shared" si="82"/>
        <v>49500000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31">
        <f t="shared" si="83"/>
        <v>0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31">
        <f t="shared" si="84"/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0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f t="shared" si="90"/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v>0</v>
      </c>
      <c r="CU628" s="9">
        <v>0</v>
      </c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31">
        <f t="shared" si="85"/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31">
        <f t="shared" si="86"/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0</v>
      </c>
      <c r="EG628" s="9">
        <v>0</v>
      </c>
      <c r="EH628" s="9">
        <v>0</v>
      </c>
      <c r="EI628" s="9">
        <v>0</v>
      </c>
      <c r="EJ628" s="9">
        <v>0</v>
      </c>
      <c r="EK628" s="9">
        <v>0</v>
      </c>
      <c r="EL628" s="9">
        <f t="shared" si="87"/>
        <v>0</v>
      </c>
      <c r="EM628" s="9">
        <v>0</v>
      </c>
      <c r="EN628" s="9">
        <v>0</v>
      </c>
      <c r="EO628" s="9">
        <v>0</v>
      </c>
      <c r="EP628" s="9">
        <v>0</v>
      </c>
      <c r="EQ628" s="9">
        <v>0</v>
      </c>
      <c r="ER628" s="9">
        <v>0</v>
      </c>
      <c r="ES628" s="9">
        <v>0</v>
      </c>
      <c r="ET628" s="9">
        <v>0</v>
      </c>
      <c r="EU628" s="9">
        <v>0</v>
      </c>
      <c r="EV628" s="9">
        <v>0</v>
      </c>
      <c r="EW628" s="9">
        <v>0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31">
        <f t="shared" si="88"/>
        <v>0</v>
      </c>
      <c r="FD628" s="32">
        <f t="shared" si="89"/>
        <v>49500000</v>
      </c>
    </row>
    <row r="629" spans="1:160" customFormat="1" ht="60" x14ac:dyDescent="0.25">
      <c r="A629" s="6" t="s">
        <v>829</v>
      </c>
      <c r="B629" s="6" t="s">
        <v>362</v>
      </c>
      <c r="C629" s="6" t="s">
        <v>835</v>
      </c>
      <c r="D629" s="6" t="s">
        <v>842</v>
      </c>
      <c r="E629" s="6" t="s">
        <v>856</v>
      </c>
      <c r="F629" s="6">
        <v>70</v>
      </c>
      <c r="G629" s="19">
        <v>65</v>
      </c>
      <c r="H629" s="37">
        <v>2020520010058</v>
      </c>
      <c r="I629" s="8" t="s">
        <v>2170</v>
      </c>
      <c r="J629" s="8" t="s">
        <v>2171</v>
      </c>
      <c r="K629" s="8"/>
      <c r="L629" s="8"/>
      <c r="M629" s="8" t="s">
        <v>2018</v>
      </c>
      <c r="N629" s="8" t="s">
        <v>1993</v>
      </c>
      <c r="O629" s="8">
        <v>4501</v>
      </c>
      <c r="P629" s="8" t="s">
        <v>2042</v>
      </c>
      <c r="Q629" s="1" t="s">
        <v>844</v>
      </c>
      <c r="R629" s="1">
        <v>2280</v>
      </c>
      <c r="S629" s="8">
        <v>520</v>
      </c>
      <c r="T629" s="10">
        <v>44197</v>
      </c>
      <c r="U629" s="10">
        <v>44561</v>
      </c>
      <c r="V629" s="8" t="s">
        <v>2178</v>
      </c>
      <c r="W629" s="8" t="s">
        <v>2179</v>
      </c>
      <c r="X629" s="9">
        <v>14700000</v>
      </c>
      <c r="Y629" s="9"/>
      <c r="Z629" s="9">
        <v>27310000</v>
      </c>
      <c r="AA629" s="9">
        <v>16940000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31">
        <f t="shared" si="82"/>
        <v>58950000</v>
      </c>
      <c r="AO629" s="9">
        <v>0</v>
      </c>
      <c r="AP629" s="9"/>
      <c r="AQ629" s="9">
        <v>3000000</v>
      </c>
      <c r="AR629" s="9"/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31">
        <f t="shared" si="83"/>
        <v>3000000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31">
        <f t="shared" si="84"/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f t="shared" si="90"/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31">
        <f t="shared" si="85"/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31">
        <f t="shared" si="86"/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9">
        <v>0</v>
      </c>
      <c r="EB629" s="9">
        <v>0</v>
      </c>
      <c r="EC629" s="9">
        <v>0</v>
      </c>
      <c r="ED629" s="9">
        <v>0</v>
      </c>
      <c r="EE629" s="9">
        <v>0</v>
      </c>
      <c r="EF629" s="9">
        <v>0</v>
      </c>
      <c r="EG629" s="9">
        <v>0</v>
      </c>
      <c r="EH629" s="9">
        <v>0</v>
      </c>
      <c r="EI629" s="9">
        <v>0</v>
      </c>
      <c r="EJ629" s="9">
        <v>0</v>
      </c>
      <c r="EK629" s="9">
        <v>0</v>
      </c>
      <c r="EL629" s="9">
        <f t="shared" si="87"/>
        <v>0</v>
      </c>
      <c r="EM629" s="9">
        <v>0</v>
      </c>
      <c r="EN629" s="9">
        <v>0</v>
      </c>
      <c r="EO629" s="9">
        <v>0</v>
      </c>
      <c r="EP629" s="9">
        <v>0</v>
      </c>
      <c r="EQ629" s="9">
        <v>0</v>
      </c>
      <c r="ER629" s="9">
        <v>0</v>
      </c>
      <c r="ES629" s="9">
        <v>0</v>
      </c>
      <c r="ET629" s="9">
        <v>0</v>
      </c>
      <c r="EU629" s="9">
        <v>0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31">
        <f t="shared" si="88"/>
        <v>0</v>
      </c>
      <c r="FD629" s="32">
        <f t="shared" si="89"/>
        <v>61950000</v>
      </c>
    </row>
    <row r="630" spans="1:160" customFormat="1" ht="60" x14ac:dyDescent="0.25">
      <c r="A630" s="6" t="s">
        <v>829</v>
      </c>
      <c r="B630" s="6" t="s">
        <v>362</v>
      </c>
      <c r="C630" s="6" t="s">
        <v>835</v>
      </c>
      <c r="D630" s="6" t="s">
        <v>867</v>
      </c>
      <c r="E630" s="6" t="s">
        <v>866</v>
      </c>
      <c r="F630" s="6">
        <v>100</v>
      </c>
      <c r="G630" s="19">
        <v>100</v>
      </c>
      <c r="H630" s="37">
        <v>2020520010056</v>
      </c>
      <c r="I630" s="8" t="s">
        <v>2121</v>
      </c>
      <c r="J630" s="8" t="s">
        <v>2122</v>
      </c>
      <c r="K630" s="8"/>
      <c r="L630" s="8"/>
      <c r="M630" s="8" t="s">
        <v>2018</v>
      </c>
      <c r="N630" s="8" t="s">
        <v>1993</v>
      </c>
      <c r="O630" s="8">
        <v>4501</v>
      </c>
      <c r="P630" s="8" t="s">
        <v>2042</v>
      </c>
      <c r="Q630" s="1" t="s">
        <v>859</v>
      </c>
      <c r="R630" s="1">
        <v>400</v>
      </c>
      <c r="S630" s="8">
        <v>100</v>
      </c>
      <c r="T630" s="10">
        <v>44197</v>
      </c>
      <c r="U630" s="10">
        <v>44561</v>
      </c>
      <c r="V630" s="8" t="s">
        <v>2123</v>
      </c>
      <c r="W630" s="8" t="s">
        <v>2084</v>
      </c>
      <c r="X630" s="9">
        <v>0</v>
      </c>
      <c r="Y630" s="13">
        <v>60654000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31">
        <f t="shared" si="82"/>
        <v>60654000</v>
      </c>
      <c r="AO630" s="9">
        <v>0</v>
      </c>
      <c r="AP630" s="9">
        <f>5000000+56500000+2000000</f>
        <v>63500000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0</v>
      </c>
      <c r="BE630" s="31">
        <f t="shared" si="83"/>
        <v>63500000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31">
        <f t="shared" si="84"/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f t="shared" si="90"/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0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9">
        <v>0</v>
      </c>
      <c r="DC630" s="9">
        <v>0</v>
      </c>
      <c r="DD630" s="31">
        <f t="shared" si="85"/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v>0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9">
        <v>0</v>
      </c>
      <c r="DT630" s="9">
        <v>0</v>
      </c>
      <c r="DU630" s="31">
        <f t="shared" si="86"/>
        <v>0</v>
      </c>
      <c r="DV630" s="9">
        <v>0</v>
      </c>
      <c r="DW630" s="9">
        <v>0</v>
      </c>
      <c r="DX630" s="9">
        <v>0</v>
      </c>
      <c r="DY630" s="9">
        <v>0</v>
      </c>
      <c r="DZ630" s="9">
        <v>0</v>
      </c>
      <c r="EA630" s="9">
        <v>0</v>
      </c>
      <c r="EB630" s="9">
        <v>0</v>
      </c>
      <c r="EC630" s="9">
        <v>0</v>
      </c>
      <c r="ED630" s="9">
        <v>0</v>
      </c>
      <c r="EE630" s="9">
        <v>0</v>
      </c>
      <c r="EF630" s="9">
        <v>0</v>
      </c>
      <c r="EG630" s="9">
        <v>0</v>
      </c>
      <c r="EH630" s="9">
        <v>0</v>
      </c>
      <c r="EI630" s="9">
        <v>0</v>
      </c>
      <c r="EJ630" s="9">
        <v>0</v>
      </c>
      <c r="EK630" s="9">
        <v>0</v>
      </c>
      <c r="EL630" s="9">
        <f t="shared" si="87"/>
        <v>0</v>
      </c>
      <c r="EM630" s="9">
        <v>0</v>
      </c>
      <c r="EN630" s="9">
        <v>0</v>
      </c>
      <c r="EO630" s="9">
        <v>0</v>
      </c>
      <c r="EP630" s="9">
        <v>0</v>
      </c>
      <c r="EQ630" s="9">
        <v>0</v>
      </c>
      <c r="ER630" s="9">
        <v>0</v>
      </c>
      <c r="ES630" s="9">
        <v>0</v>
      </c>
      <c r="ET630" s="9">
        <v>0</v>
      </c>
      <c r="EU630" s="9">
        <v>0</v>
      </c>
      <c r="EV630" s="9">
        <v>0</v>
      </c>
      <c r="EW630" s="9">
        <v>0</v>
      </c>
      <c r="EX630" s="9">
        <v>0</v>
      </c>
      <c r="EY630" s="9">
        <v>0</v>
      </c>
      <c r="EZ630" s="9">
        <v>0</v>
      </c>
      <c r="FA630" s="9">
        <v>0</v>
      </c>
      <c r="FB630" s="9">
        <v>0</v>
      </c>
      <c r="FC630" s="31">
        <f t="shared" si="88"/>
        <v>0</v>
      </c>
      <c r="FD630" s="32">
        <f t="shared" si="89"/>
        <v>124154000</v>
      </c>
    </row>
    <row r="631" spans="1:160" customFormat="1" ht="60" x14ac:dyDescent="0.25">
      <c r="A631" s="6" t="s">
        <v>829</v>
      </c>
      <c r="B631" s="6" t="s">
        <v>362</v>
      </c>
      <c r="C631" s="6" t="s">
        <v>835</v>
      </c>
      <c r="D631" s="6" t="s">
        <v>867</v>
      </c>
      <c r="E631" s="6" t="s">
        <v>866</v>
      </c>
      <c r="F631" s="6">
        <v>100</v>
      </c>
      <c r="G631" s="19">
        <v>100</v>
      </c>
      <c r="H631" s="37">
        <v>2020520010056</v>
      </c>
      <c r="I631" s="8" t="s">
        <v>2121</v>
      </c>
      <c r="J631" s="8" t="s">
        <v>2122</v>
      </c>
      <c r="K631" s="8"/>
      <c r="L631" s="8"/>
      <c r="M631" s="8" t="s">
        <v>2018</v>
      </c>
      <c r="N631" s="8" t="s">
        <v>1993</v>
      </c>
      <c r="O631" s="8">
        <v>4501</v>
      </c>
      <c r="P631" s="8" t="s">
        <v>2042</v>
      </c>
      <c r="Q631" s="1" t="s">
        <v>857</v>
      </c>
      <c r="R631" s="1">
        <v>20</v>
      </c>
      <c r="S631" s="8">
        <v>5</v>
      </c>
      <c r="T631" s="10">
        <v>44197</v>
      </c>
      <c r="U631" s="10">
        <v>44561</v>
      </c>
      <c r="V631" s="8" t="s">
        <v>2124</v>
      </c>
      <c r="W631" s="8" t="s">
        <v>2084</v>
      </c>
      <c r="X631" s="9">
        <v>0</v>
      </c>
      <c r="Y631" s="13">
        <v>8433333.3300000001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31">
        <f t="shared" si="82"/>
        <v>8433333.3300000001</v>
      </c>
      <c r="AO631" s="9">
        <v>0</v>
      </c>
      <c r="AP631" s="9"/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31">
        <f t="shared" si="83"/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31">
        <f t="shared" si="84"/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f t="shared" si="90"/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31">
        <f t="shared" si="85"/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31">
        <f t="shared" si="86"/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9">
        <v>0</v>
      </c>
      <c r="EB631" s="9">
        <v>0</v>
      </c>
      <c r="EC631" s="9">
        <v>0</v>
      </c>
      <c r="ED631" s="9">
        <v>0</v>
      </c>
      <c r="EE631" s="9">
        <v>0</v>
      </c>
      <c r="EF631" s="9">
        <v>0</v>
      </c>
      <c r="EG631" s="9">
        <v>0</v>
      </c>
      <c r="EH631" s="9">
        <v>0</v>
      </c>
      <c r="EI631" s="9">
        <v>0</v>
      </c>
      <c r="EJ631" s="9">
        <v>0</v>
      </c>
      <c r="EK631" s="9">
        <v>0</v>
      </c>
      <c r="EL631" s="9">
        <f t="shared" si="87"/>
        <v>0</v>
      </c>
      <c r="EM631" s="9">
        <v>0</v>
      </c>
      <c r="EN631" s="9">
        <v>0</v>
      </c>
      <c r="EO631" s="9">
        <v>0</v>
      </c>
      <c r="EP631" s="9">
        <v>0</v>
      </c>
      <c r="EQ631" s="9">
        <v>0</v>
      </c>
      <c r="ER631" s="9">
        <v>0</v>
      </c>
      <c r="ES631" s="9">
        <v>0</v>
      </c>
      <c r="ET631" s="9">
        <v>0</v>
      </c>
      <c r="EU631" s="9">
        <v>0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31">
        <f t="shared" si="88"/>
        <v>0</v>
      </c>
      <c r="FD631" s="32">
        <f t="shared" si="89"/>
        <v>8433333.3300000001</v>
      </c>
    </row>
    <row r="632" spans="1:160" customFormat="1" ht="75" x14ac:dyDescent="0.25">
      <c r="A632" s="6" t="s">
        <v>829</v>
      </c>
      <c r="B632" s="6" t="s">
        <v>362</v>
      </c>
      <c r="C632" s="6" t="s">
        <v>835</v>
      </c>
      <c r="D632" s="6" t="s">
        <v>867</v>
      </c>
      <c r="E632" s="6" t="s">
        <v>866</v>
      </c>
      <c r="F632" s="6">
        <v>100</v>
      </c>
      <c r="G632" s="19">
        <v>100</v>
      </c>
      <c r="H632" s="37">
        <v>2020520010056</v>
      </c>
      <c r="I632" s="8" t="s">
        <v>2121</v>
      </c>
      <c r="J632" s="8" t="s">
        <v>2122</v>
      </c>
      <c r="K632" s="8"/>
      <c r="L632" s="8"/>
      <c r="M632" s="8" t="s">
        <v>2018</v>
      </c>
      <c r="N632" s="8" t="s">
        <v>1993</v>
      </c>
      <c r="O632" s="8">
        <v>4501</v>
      </c>
      <c r="P632" s="8" t="s">
        <v>2042</v>
      </c>
      <c r="Q632" s="1" t="s">
        <v>860</v>
      </c>
      <c r="R632" s="1">
        <v>420</v>
      </c>
      <c r="S632" s="8">
        <v>110</v>
      </c>
      <c r="T632" s="10">
        <v>44197</v>
      </c>
      <c r="U632" s="10">
        <v>44561</v>
      </c>
      <c r="V632" s="8" t="s">
        <v>2125</v>
      </c>
      <c r="W632" s="8" t="s">
        <v>2084</v>
      </c>
      <c r="X632" s="9">
        <v>0</v>
      </c>
      <c r="Y632" s="13">
        <v>49500000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31">
        <f t="shared" si="82"/>
        <v>49500000</v>
      </c>
      <c r="AO632" s="9">
        <v>0</v>
      </c>
      <c r="AP632" s="9"/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  <c r="BD632" s="9">
        <v>0</v>
      </c>
      <c r="BE632" s="31">
        <f t="shared" si="83"/>
        <v>0</v>
      </c>
      <c r="BF632" s="9">
        <v>0</v>
      </c>
      <c r="BG632" s="9">
        <v>0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31">
        <f t="shared" si="84"/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0</v>
      </c>
      <c r="CL632" s="9">
        <v>0</v>
      </c>
      <c r="CM632" s="9">
        <f t="shared" si="90"/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v>0</v>
      </c>
      <c r="CU632" s="9">
        <v>0</v>
      </c>
      <c r="CV632" s="9">
        <v>0</v>
      </c>
      <c r="CW632" s="9">
        <v>0</v>
      </c>
      <c r="CX632" s="9">
        <v>0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31">
        <f t="shared" si="85"/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31">
        <f t="shared" si="86"/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9">
        <v>0</v>
      </c>
      <c r="EB632" s="9">
        <v>0</v>
      </c>
      <c r="EC632" s="9">
        <v>0</v>
      </c>
      <c r="ED632" s="9">
        <v>0</v>
      </c>
      <c r="EE632" s="9">
        <v>0</v>
      </c>
      <c r="EF632" s="9">
        <v>0</v>
      </c>
      <c r="EG632" s="9">
        <v>0</v>
      </c>
      <c r="EH632" s="9">
        <v>0</v>
      </c>
      <c r="EI632" s="9">
        <v>0</v>
      </c>
      <c r="EJ632" s="9">
        <v>0</v>
      </c>
      <c r="EK632" s="9">
        <v>0</v>
      </c>
      <c r="EL632" s="9">
        <f t="shared" si="87"/>
        <v>0</v>
      </c>
      <c r="EM632" s="9">
        <v>0</v>
      </c>
      <c r="EN632" s="9">
        <v>0</v>
      </c>
      <c r="EO632" s="9">
        <v>0</v>
      </c>
      <c r="EP632" s="9">
        <v>0</v>
      </c>
      <c r="EQ632" s="9">
        <v>0</v>
      </c>
      <c r="ER632" s="9">
        <v>0</v>
      </c>
      <c r="ES632" s="9">
        <v>0</v>
      </c>
      <c r="ET632" s="9">
        <v>0</v>
      </c>
      <c r="EU632" s="9">
        <v>0</v>
      </c>
      <c r="EV632" s="9">
        <v>0</v>
      </c>
      <c r="EW632" s="9">
        <v>0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31">
        <f t="shared" si="88"/>
        <v>0</v>
      </c>
      <c r="FD632" s="32">
        <f t="shared" si="89"/>
        <v>49500000</v>
      </c>
    </row>
    <row r="633" spans="1:160" customFormat="1" ht="60" x14ac:dyDescent="0.25">
      <c r="A633" s="6" t="s">
        <v>829</v>
      </c>
      <c r="B633" s="6" t="s">
        <v>362</v>
      </c>
      <c r="C633" s="6" t="s">
        <v>835</v>
      </c>
      <c r="D633" s="6" t="s">
        <v>867</v>
      </c>
      <c r="E633" s="6" t="s">
        <v>866</v>
      </c>
      <c r="F633" s="6">
        <v>100</v>
      </c>
      <c r="G633" s="19">
        <v>100</v>
      </c>
      <c r="H633" s="37">
        <v>2020520010056</v>
      </c>
      <c r="I633" s="8" t="s">
        <v>2121</v>
      </c>
      <c r="J633" s="8" t="s">
        <v>2122</v>
      </c>
      <c r="K633" s="8"/>
      <c r="L633" s="8"/>
      <c r="M633" s="8" t="s">
        <v>2018</v>
      </c>
      <c r="N633" s="8" t="s">
        <v>1993</v>
      </c>
      <c r="O633" s="8">
        <v>4501</v>
      </c>
      <c r="P633" s="8" t="s">
        <v>2042</v>
      </c>
      <c r="Q633" s="1" t="s">
        <v>861</v>
      </c>
      <c r="R633" s="1">
        <v>1</v>
      </c>
      <c r="S633" s="8">
        <v>1</v>
      </c>
      <c r="T633" s="10">
        <v>44197</v>
      </c>
      <c r="U633" s="10">
        <v>44561</v>
      </c>
      <c r="V633" s="8" t="s">
        <v>2126</v>
      </c>
      <c r="W633" s="8" t="s">
        <v>2084</v>
      </c>
      <c r="X633" s="9">
        <v>0</v>
      </c>
      <c r="Y633" s="13">
        <v>8433333.3300000001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31">
        <f t="shared" si="82"/>
        <v>8433333.3300000001</v>
      </c>
      <c r="AO633" s="9">
        <v>0</v>
      </c>
      <c r="AP633" s="9"/>
      <c r="AQ633" s="9">
        <v>20000000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31">
        <f t="shared" si="83"/>
        <v>20000000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31">
        <f t="shared" si="84"/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f t="shared" si="90"/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31">
        <f t="shared" si="85"/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31">
        <f t="shared" si="86"/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f t="shared" si="87"/>
        <v>0</v>
      </c>
      <c r="EM633" s="9">
        <v>0</v>
      </c>
      <c r="EN633" s="9">
        <v>0</v>
      </c>
      <c r="EO633" s="9">
        <v>0</v>
      </c>
      <c r="EP633" s="9">
        <v>0</v>
      </c>
      <c r="EQ633" s="9">
        <v>0</v>
      </c>
      <c r="ER633" s="9">
        <v>0</v>
      </c>
      <c r="ES633" s="9">
        <v>0</v>
      </c>
      <c r="ET633" s="9">
        <v>0</v>
      </c>
      <c r="EU633" s="9">
        <v>0</v>
      </c>
      <c r="EV633" s="9">
        <v>0</v>
      </c>
      <c r="EW633" s="9">
        <v>0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31">
        <f t="shared" si="88"/>
        <v>0</v>
      </c>
      <c r="FD633" s="32">
        <f t="shared" si="89"/>
        <v>28433333.329999998</v>
      </c>
    </row>
    <row r="634" spans="1:160" customFormat="1" ht="60" x14ac:dyDescent="0.25">
      <c r="A634" s="6" t="s">
        <v>829</v>
      </c>
      <c r="B634" s="6" t="s">
        <v>362</v>
      </c>
      <c r="C634" s="6" t="s">
        <v>835</v>
      </c>
      <c r="D634" s="6" t="s">
        <v>867</v>
      </c>
      <c r="E634" s="6" t="s">
        <v>866</v>
      </c>
      <c r="F634" s="6">
        <v>100</v>
      </c>
      <c r="G634" s="19">
        <v>100</v>
      </c>
      <c r="H634" s="37">
        <v>2020520010056</v>
      </c>
      <c r="I634" s="8" t="s">
        <v>2121</v>
      </c>
      <c r="J634" s="8" t="s">
        <v>2122</v>
      </c>
      <c r="K634" s="8"/>
      <c r="L634" s="8"/>
      <c r="M634" s="8" t="s">
        <v>2018</v>
      </c>
      <c r="N634" s="8" t="s">
        <v>1993</v>
      </c>
      <c r="O634" s="8">
        <v>4501</v>
      </c>
      <c r="P634" s="8" t="s">
        <v>2042</v>
      </c>
      <c r="Q634" s="1" t="s">
        <v>858</v>
      </c>
      <c r="R634" s="1">
        <v>16</v>
      </c>
      <c r="S634" s="8">
        <v>4</v>
      </c>
      <c r="T634" s="10">
        <v>44197</v>
      </c>
      <c r="U634" s="10">
        <v>44561</v>
      </c>
      <c r="V634" s="8" t="s">
        <v>2127</v>
      </c>
      <c r="W634" s="8" t="s">
        <v>2084</v>
      </c>
      <c r="X634" s="9">
        <v>0</v>
      </c>
      <c r="Y634" s="13">
        <v>26400000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31">
        <f t="shared" si="82"/>
        <v>26400000</v>
      </c>
      <c r="AO634" s="9">
        <v>7000000</v>
      </c>
      <c r="AP634" s="9">
        <v>3500000</v>
      </c>
      <c r="AQ634" s="9"/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31">
        <f t="shared" si="83"/>
        <v>10500000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31">
        <f t="shared" si="84"/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f t="shared" si="90"/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31">
        <f t="shared" si="85"/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31">
        <f t="shared" si="86"/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0</v>
      </c>
      <c r="EK634" s="9">
        <v>0</v>
      </c>
      <c r="EL634" s="9">
        <f t="shared" si="87"/>
        <v>0</v>
      </c>
      <c r="EM634" s="9">
        <v>0</v>
      </c>
      <c r="EN634" s="9">
        <v>0</v>
      </c>
      <c r="EO634" s="9">
        <v>0</v>
      </c>
      <c r="EP634" s="9">
        <v>0</v>
      </c>
      <c r="EQ634" s="9">
        <v>0</v>
      </c>
      <c r="ER634" s="9">
        <v>0</v>
      </c>
      <c r="ES634" s="9">
        <v>0</v>
      </c>
      <c r="ET634" s="9">
        <v>0</v>
      </c>
      <c r="EU634" s="9">
        <v>0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31">
        <f t="shared" si="88"/>
        <v>0</v>
      </c>
      <c r="FD634" s="32">
        <f t="shared" si="89"/>
        <v>36900000</v>
      </c>
    </row>
    <row r="635" spans="1:160" customFormat="1" ht="60" x14ac:dyDescent="0.25">
      <c r="A635" s="6" t="s">
        <v>829</v>
      </c>
      <c r="B635" s="6" t="s">
        <v>362</v>
      </c>
      <c r="C635" s="6" t="s">
        <v>835</v>
      </c>
      <c r="D635" s="6" t="s">
        <v>867</v>
      </c>
      <c r="E635" s="6" t="s">
        <v>866</v>
      </c>
      <c r="F635" s="6">
        <v>100</v>
      </c>
      <c r="G635" s="19">
        <v>100</v>
      </c>
      <c r="H635" s="37">
        <v>2020520010056</v>
      </c>
      <c r="I635" s="8" t="s">
        <v>2121</v>
      </c>
      <c r="J635" s="8" t="s">
        <v>2122</v>
      </c>
      <c r="K635" s="8"/>
      <c r="L635" s="8"/>
      <c r="M635" s="8" t="s">
        <v>2018</v>
      </c>
      <c r="N635" s="8" t="s">
        <v>1993</v>
      </c>
      <c r="O635" s="8">
        <v>4501</v>
      </c>
      <c r="P635" s="8" t="s">
        <v>2042</v>
      </c>
      <c r="Q635" s="1" t="s">
        <v>862</v>
      </c>
      <c r="R635" s="1">
        <v>32</v>
      </c>
      <c r="S635" s="8">
        <v>8</v>
      </c>
      <c r="T635" s="10">
        <v>44197</v>
      </c>
      <c r="U635" s="10">
        <v>44561</v>
      </c>
      <c r="V635" s="8" t="s">
        <v>2128</v>
      </c>
      <c r="W635" s="8" t="s">
        <v>2084</v>
      </c>
      <c r="X635" s="9">
        <v>0</v>
      </c>
      <c r="Y635" s="13">
        <v>8433333.3300000001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31">
        <f t="shared" si="82"/>
        <v>8433333.3300000001</v>
      </c>
      <c r="AO635" s="9">
        <v>0</v>
      </c>
      <c r="AP635" s="9"/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31">
        <f t="shared" si="83"/>
        <v>0</v>
      </c>
      <c r="BF635" s="9">
        <v>0</v>
      </c>
      <c r="BG635" s="9">
        <v>0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v>0</v>
      </c>
      <c r="BO635" s="9">
        <v>0</v>
      </c>
      <c r="BP635" s="9">
        <v>0</v>
      </c>
      <c r="BQ635" s="9">
        <v>0</v>
      </c>
      <c r="BR635" s="9">
        <v>0</v>
      </c>
      <c r="BS635" s="9">
        <v>0</v>
      </c>
      <c r="BT635" s="9">
        <v>0</v>
      </c>
      <c r="BU635" s="9">
        <v>0</v>
      </c>
      <c r="BV635" s="31">
        <f t="shared" si="84"/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v>0</v>
      </c>
      <c r="CE635" s="9">
        <v>0</v>
      </c>
      <c r="CF635" s="9">
        <v>0</v>
      </c>
      <c r="CG635" s="9">
        <v>0</v>
      </c>
      <c r="CH635" s="9">
        <v>0</v>
      </c>
      <c r="CI635" s="9">
        <v>0</v>
      </c>
      <c r="CJ635" s="9">
        <v>0</v>
      </c>
      <c r="CK635" s="9">
        <v>0</v>
      </c>
      <c r="CL635" s="9">
        <v>0</v>
      </c>
      <c r="CM635" s="9">
        <f t="shared" si="90"/>
        <v>0</v>
      </c>
      <c r="CN635" s="9">
        <v>0</v>
      </c>
      <c r="CO635" s="9">
        <v>0</v>
      </c>
      <c r="CP635" s="9">
        <v>0</v>
      </c>
      <c r="CQ635" s="9">
        <v>0</v>
      </c>
      <c r="CR635" s="9">
        <v>0</v>
      </c>
      <c r="CS635" s="9">
        <v>0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31">
        <f t="shared" si="85"/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v>0</v>
      </c>
      <c r="DK635" s="9">
        <v>0</v>
      </c>
      <c r="DL635" s="9">
        <v>0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31">
        <f t="shared" si="86"/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0</v>
      </c>
      <c r="EI635" s="9">
        <v>0</v>
      </c>
      <c r="EJ635" s="9">
        <v>0</v>
      </c>
      <c r="EK635" s="9">
        <v>0</v>
      </c>
      <c r="EL635" s="9">
        <f t="shared" si="87"/>
        <v>0</v>
      </c>
      <c r="EM635" s="9">
        <v>0</v>
      </c>
      <c r="EN635" s="9">
        <v>0</v>
      </c>
      <c r="EO635" s="9">
        <v>0</v>
      </c>
      <c r="EP635" s="9">
        <v>0</v>
      </c>
      <c r="EQ635" s="9">
        <v>0</v>
      </c>
      <c r="ER635" s="9">
        <v>0</v>
      </c>
      <c r="ES635" s="9">
        <v>0</v>
      </c>
      <c r="ET635" s="9">
        <v>0</v>
      </c>
      <c r="EU635" s="9">
        <v>0</v>
      </c>
      <c r="EV635" s="9">
        <v>0</v>
      </c>
      <c r="EW635" s="9">
        <v>0</v>
      </c>
      <c r="EX635" s="9">
        <v>0</v>
      </c>
      <c r="EY635" s="9">
        <v>0</v>
      </c>
      <c r="EZ635" s="9">
        <v>0</v>
      </c>
      <c r="FA635" s="9">
        <v>0</v>
      </c>
      <c r="FB635" s="9">
        <v>0</v>
      </c>
      <c r="FC635" s="31">
        <f t="shared" si="88"/>
        <v>0</v>
      </c>
      <c r="FD635" s="32">
        <f t="shared" si="89"/>
        <v>8433333.3300000001</v>
      </c>
    </row>
    <row r="636" spans="1:160" customFormat="1" ht="60" x14ac:dyDescent="0.25">
      <c r="A636" s="6" t="s">
        <v>829</v>
      </c>
      <c r="B636" s="6" t="s">
        <v>362</v>
      </c>
      <c r="C636" s="6" t="s">
        <v>835</v>
      </c>
      <c r="D636" s="6" t="s">
        <v>867</v>
      </c>
      <c r="E636" s="6" t="s">
        <v>866</v>
      </c>
      <c r="F636" s="6">
        <v>100</v>
      </c>
      <c r="G636" s="19">
        <v>100</v>
      </c>
      <c r="H636" s="37">
        <v>2020520010056</v>
      </c>
      <c r="I636" s="8" t="s">
        <v>2121</v>
      </c>
      <c r="J636" s="8" t="s">
        <v>2122</v>
      </c>
      <c r="K636" s="8"/>
      <c r="L636" s="8"/>
      <c r="M636" s="8" t="s">
        <v>2018</v>
      </c>
      <c r="N636" s="8" t="s">
        <v>1993</v>
      </c>
      <c r="O636" s="8">
        <v>4501</v>
      </c>
      <c r="P636" s="8" t="s">
        <v>2042</v>
      </c>
      <c r="Q636" s="1" t="s">
        <v>863</v>
      </c>
      <c r="R636" s="1">
        <v>4</v>
      </c>
      <c r="S636" s="8">
        <v>4</v>
      </c>
      <c r="T636" s="10">
        <v>44197</v>
      </c>
      <c r="U636" s="10">
        <v>44561</v>
      </c>
      <c r="V636" s="8" t="s">
        <v>2129</v>
      </c>
      <c r="W636" s="8" t="s">
        <v>2084</v>
      </c>
      <c r="X636" s="9">
        <v>0</v>
      </c>
      <c r="Y636" s="13">
        <v>39900000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31">
        <f t="shared" si="82"/>
        <v>39900000</v>
      </c>
      <c r="AO636" s="9">
        <v>0</v>
      </c>
      <c r="AP636" s="9"/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31">
        <f t="shared" si="83"/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0</v>
      </c>
      <c r="BP636" s="9">
        <v>0</v>
      </c>
      <c r="BQ636" s="9">
        <v>0</v>
      </c>
      <c r="BR636" s="9">
        <v>0</v>
      </c>
      <c r="BS636" s="9">
        <v>0</v>
      </c>
      <c r="BT636" s="9">
        <v>0</v>
      </c>
      <c r="BU636" s="9">
        <v>0</v>
      </c>
      <c r="BV636" s="31">
        <f t="shared" si="84"/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0</v>
      </c>
      <c r="CK636" s="9">
        <v>0</v>
      </c>
      <c r="CL636" s="9">
        <v>0</v>
      </c>
      <c r="CM636" s="9">
        <f t="shared" si="90"/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31">
        <f t="shared" si="85"/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31">
        <f t="shared" si="86"/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f t="shared" si="87"/>
        <v>0</v>
      </c>
      <c r="EM636" s="9">
        <v>0</v>
      </c>
      <c r="EN636" s="9">
        <v>0</v>
      </c>
      <c r="EO636" s="9">
        <v>0</v>
      </c>
      <c r="EP636" s="9">
        <v>0</v>
      </c>
      <c r="EQ636" s="9">
        <v>0</v>
      </c>
      <c r="ER636" s="9">
        <v>0</v>
      </c>
      <c r="ES636" s="9">
        <v>0</v>
      </c>
      <c r="ET636" s="9">
        <v>0</v>
      </c>
      <c r="EU636" s="9">
        <v>0</v>
      </c>
      <c r="EV636" s="9">
        <v>0</v>
      </c>
      <c r="EW636" s="9">
        <v>0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31">
        <f t="shared" si="88"/>
        <v>0</v>
      </c>
      <c r="FD636" s="32">
        <f t="shared" si="89"/>
        <v>39900000</v>
      </c>
    </row>
    <row r="637" spans="1:160" customFormat="1" ht="60" x14ac:dyDescent="0.25">
      <c r="A637" s="6" t="s">
        <v>829</v>
      </c>
      <c r="B637" s="6" t="s">
        <v>362</v>
      </c>
      <c r="C637" s="6" t="s">
        <v>835</v>
      </c>
      <c r="D637" s="6" t="s">
        <v>867</v>
      </c>
      <c r="E637" s="6" t="s">
        <v>866</v>
      </c>
      <c r="F637" s="6">
        <v>100</v>
      </c>
      <c r="G637" s="19">
        <v>100</v>
      </c>
      <c r="H637" s="37">
        <v>2020520010056</v>
      </c>
      <c r="I637" s="8" t="s">
        <v>2121</v>
      </c>
      <c r="J637" s="8" t="s">
        <v>2122</v>
      </c>
      <c r="K637" s="8"/>
      <c r="L637" s="8"/>
      <c r="M637" s="8" t="s">
        <v>2018</v>
      </c>
      <c r="N637" s="8" t="s">
        <v>1993</v>
      </c>
      <c r="O637" s="8">
        <v>4501</v>
      </c>
      <c r="P637" s="8" t="s">
        <v>2042</v>
      </c>
      <c r="Q637" s="1" t="s">
        <v>864</v>
      </c>
      <c r="R637" s="1">
        <v>24</v>
      </c>
      <c r="S637" s="8">
        <v>6</v>
      </c>
      <c r="T637" s="10">
        <v>44197</v>
      </c>
      <c r="U637" s="10">
        <v>44561</v>
      </c>
      <c r="V637" s="8" t="s">
        <v>2130</v>
      </c>
      <c r="W637" s="8" t="s">
        <v>2084</v>
      </c>
      <c r="X637" s="9">
        <v>0</v>
      </c>
      <c r="Y637" s="13">
        <v>9350000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31">
        <f t="shared" si="82"/>
        <v>9350000</v>
      </c>
      <c r="AO637" s="9">
        <v>0</v>
      </c>
      <c r="AP637" s="9"/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31">
        <f t="shared" si="83"/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0</v>
      </c>
      <c r="BP637" s="9">
        <v>0</v>
      </c>
      <c r="BQ637" s="9">
        <v>0</v>
      </c>
      <c r="BR637" s="9">
        <v>0</v>
      </c>
      <c r="BS637" s="9">
        <v>0</v>
      </c>
      <c r="BT637" s="9">
        <v>0</v>
      </c>
      <c r="BU637" s="9">
        <v>0</v>
      </c>
      <c r="BV637" s="31">
        <f t="shared" si="84"/>
        <v>0</v>
      </c>
      <c r="BW637" s="9">
        <v>0</v>
      </c>
      <c r="BX637" s="9">
        <v>0</v>
      </c>
      <c r="BY637" s="9">
        <v>0</v>
      </c>
      <c r="BZ637" s="9">
        <v>0</v>
      </c>
      <c r="CA637" s="9">
        <v>0</v>
      </c>
      <c r="CB637" s="9">
        <v>0</v>
      </c>
      <c r="CC637" s="9">
        <v>0</v>
      </c>
      <c r="CD637" s="9">
        <v>0</v>
      </c>
      <c r="CE637" s="9">
        <v>0</v>
      </c>
      <c r="CF637" s="9">
        <v>0</v>
      </c>
      <c r="CG637" s="9">
        <v>0</v>
      </c>
      <c r="CH637" s="9">
        <v>0</v>
      </c>
      <c r="CI637" s="9">
        <v>0</v>
      </c>
      <c r="CJ637" s="9">
        <v>0</v>
      </c>
      <c r="CK637" s="9">
        <v>0</v>
      </c>
      <c r="CL637" s="9">
        <v>0</v>
      </c>
      <c r="CM637" s="9">
        <f t="shared" si="90"/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31">
        <f t="shared" si="85"/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31">
        <f t="shared" si="86"/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9">
        <v>0</v>
      </c>
      <c r="EB637" s="9">
        <v>0</v>
      </c>
      <c r="EC637" s="9">
        <v>0</v>
      </c>
      <c r="ED637" s="9">
        <v>0</v>
      </c>
      <c r="EE637" s="9">
        <v>0</v>
      </c>
      <c r="EF637" s="9">
        <v>0</v>
      </c>
      <c r="EG637" s="9">
        <v>0</v>
      </c>
      <c r="EH637" s="9">
        <v>0</v>
      </c>
      <c r="EI637" s="9">
        <v>0</v>
      </c>
      <c r="EJ637" s="9">
        <v>0</v>
      </c>
      <c r="EK637" s="9">
        <v>0</v>
      </c>
      <c r="EL637" s="9">
        <f t="shared" si="87"/>
        <v>0</v>
      </c>
      <c r="EM637" s="9">
        <v>0</v>
      </c>
      <c r="EN637" s="9">
        <v>0</v>
      </c>
      <c r="EO637" s="9">
        <v>0</v>
      </c>
      <c r="EP637" s="9">
        <v>0</v>
      </c>
      <c r="EQ637" s="9">
        <v>0</v>
      </c>
      <c r="ER637" s="9">
        <v>0</v>
      </c>
      <c r="ES637" s="9">
        <v>0</v>
      </c>
      <c r="ET637" s="9">
        <v>0</v>
      </c>
      <c r="EU637" s="9">
        <v>0</v>
      </c>
      <c r="EV637" s="9">
        <v>0</v>
      </c>
      <c r="EW637" s="9">
        <v>0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31">
        <f t="shared" si="88"/>
        <v>0</v>
      </c>
      <c r="FD637" s="32">
        <f t="shared" si="89"/>
        <v>9350000</v>
      </c>
    </row>
    <row r="638" spans="1:160" customFormat="1" ht="60" x14ac:dyDescent="0.25">
      <c r="A638" s="6" t="s">
        <v>829</v>
      </c>
      <c r="B638" s="6" t="s">
        <v>362</v>
      </c>
      <c r="C638" s="6" t="s">
        <v>835</v>
      </c>
      <c r="D638" s="6" t="s">
        <v>867</v>
      </c>
      <c r="E638" s="6" t="s">
        <v>866</v>
      </c>
      <c r="F638" s="6">
        <v>100</v>
      </c>
      <c r="G638" s="19">
        <v>100</v>
      </c>
      <c r="H638" s="37">
        <v>2020520010056</v>
      </c>
      <c r="I638" s="8" t="s">
        <v>2121</v>
      </c>
      <c r="J638" s="8" t="s">
        <v>2122</v>
      </c>
      <c r="K638" s="8"/>
      <c r="L638" s="8"/>
      <c r="M638" s="8" t="s">
        <v>2018</v>
      </c>
      <c r="N638" s="8" t="s">
        <v>1993</v>
      </c>
      <c r="O638" s="8">
        <v>4501</v>
      </c>
      <c r="P638" s="8" t="s">
        <v>2042</v>
      </c>
      <c r="Q638" s="1" t="s">
        <v>865</v>
      </c>
      <c r="R638" s="1">
        <v>16</v>
      </c>
      <c r="S638" s="8">
        <v>4</v>
      </c>
      <c r="T638" s="10">
        <v>44197</v>
      </c>
      <c r="U638" s="10">
        <v>44561</v>
      </c>
      <c r="V638" s="8" t="s">
        <v>2131</v>
      </c>
      <c r="W638" s="8" t="s">
        <v>2084</v>
      </c>
      <c r="X638" s="9">
        <v>0</v>
      </c>
      <c r="Y638" s="13">
        <v>9350000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31">
        <f t="shared" si="82"/>
        <v>9350000</v>
      </c>
      <c r="AO638" s="9">
        <v>0</v>
      </c>
      <c r="AP638" s="9"/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31">
        <f t="shared" si="83"/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0</v>
      </c>
      <c r="BP638" s="9">
        <v>0</v>
      </c>
      <c r="BQ638" s="9">
        <v>0</v>
      </c>
      <c r="BR638" s="9">
        <v>0</v>
      </c>
      <c r="BS638" s="9">
        <v>0</v>
      </c>
      <c r="BT638" s="9">
        <v>0</v>
      </c>
      <c r="BU638" s="9">
        <v>0</v>
      </c>
      <c r="BV638" s="31">
        <f t="shared" si="84"/>
        <v>0</v>
      </c>
      <c r="BW638" s="9">
        <v>0</v>
      </c>
      <c r="BX638" s="9">
        <v>0</v>
      </c>
      <c r="BY638" s="9">
        <v>0</v>
      </c>
      <c r="BZ638" s="9">
        <v>0</v>
      </c>
      <c r="CA638" s="9">
        <v>0</v>
      </c>
      <c r="CB638" s="9">
        <v>0</v>
      </c>
      <c r="CC638" s="9">
        <v>0</v>
      </c>
      <c r="CD638" s="9">
        <v>0</v>
      </c>
      <c r="CE638" s="9">
        <v>0</v>
      </c>
      <c r="CF638" s="9">
        <v>0</v>
      </c>
      <c r="CG638" s="9">
        <v>0</v>
      </c>
      <c r="CH638" s="9">
        <v>0</v>
      </c>
      <c r="CI638" s="9">
        <v>0</v>
      </c>
      <c r="CJ638" s="9">
        <v>0</v>
      </c>
      <c r="CK638" s="9">
        <v>0</v>
      </c>
      <c r="CL638" s="9">
        <v>0</v>
      </c>
      <c r="CM638" s="9">
        <f t="shared" si="90"/>
        <v>0</v>
      </c>
      <c r="CN638" s="9">
        <v>0</v>
      </c>
      <c r="CO638" s="9">
        <v>0</v>
      </c>
      <c r="CP638" s="9">
        <v>0</v>
      </c>
      <c r="CQ638" s="9">
        <v>0</v>
      </c>
      <c r="CR638" s="9">
        <v>0</v>
      </c>
      <c r="CS638" s="9">
        <v>0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31">
        <f t="shared" si="85"/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31">
        <f t="shared" si="86"/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9">
        <v>0</v>
      </c>
      <c r="EB638" s="9">
        <v>0</v>
      </c>
      <c r="EC638" s="9">
        <v>0</v>
      </c>
      <c r="ED638" s="9">
        <v>0</v>
      </c>
      <c r="EE638" s="9">
        <v>0</v>
      </c>
      <c r="EF638" s="9">
        <v>0</v>
      </c>
      <c r="EG638" s="9">
        <v>0</v>
      </c>
      <c r="EH638" s="9">
        <v>0</v>
      </c>
      <c r="EI638" s="9">
        <v>0</v>
      </c>
      <c r="EJ638" s="9">
        <v>0</v>
      </c>
      <c r="EK638" s="9">
        <v>0</v>
      </c>
      <c r="EL638" s="9">
        <f t="shared" si="87"/>
        <v>0</v>
      </c>
      <c r="EM638" s="9">
        <v>0</v>
      </c>
      <c r="EN638" s="9">
        <v>0</v>
      </c>
      <c r="EO638" s="9">
        <v>0</v>
      </c>
      <c r="EP638" s="9">
        <v>0</v>
      </c>
      <c r="EQ638" s="9">
        <v>0</v>
      </c>
      <c r="ER638" s="9">
        <v>0</v>
      </c>
      <c r="ES638" s="9">
        <v>0</v>
      </c>
      <c r="ET638" s="9">
        <v>0</v>
      </c>
      <c r="EU638" s="9">
        <v>0</v>
      </c>
      <c r="EV638" s="9">
        <v>0</v>
      </c>
      <c r="EW638" s="9">
        <v>0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31">
        <f t="shared" si="88"/>
        <v>0</v>
      </c>
      <c r="FD638" s="32">
        <f t="shared" si="89"/>
        <v>9350000</v>
      </c>
    </row>
    <row r="639" spans="1:160" customFormat="1" ht="75" x14ac:dyDescent="0.25">
      <c r="A639" s="6" t="s">
        <v>829</v>
      </c>
      <c r="B639" s="6" t="s">
        <v>362</v>
      </c>
      <c r="C639" s="6" t="s">
        <v>835</v>
      </c>
      <c r="D639" s="6" t="s">
        <v>867</v>
      </c>
      <c r="E639" s="6" t="s">
        <v>868</v>
      </c>
      <c r="F639" s="6">
        <v>100</v>
      </c>
      <c r="G639" s="19">
        <v>100</v>
      </c>
      <c r="H639" s="37">
        <v>2020520010056</v>
      </c>
      <c r="I639" s="8" t="s">
        <v>2121</v>
      </c>
      <c r="J639" s="8" t="s">
        <v>2122</v>
      </c>
      <c r="K639" s="8"/>
      <c r="L639" s="8"/>
      <c r="M639" s="8" t="s">
        <v>2018</v>
      </c>
      <c r="N639" s="8" t="s">
        <v>1993</v>
      </c>
      <c r="O639" s="8">
        <v>4501</v>
      </c>
      <c r="P639" s="8" t="s">
        <v>2042</v>
      </c>
      <c r="Q639" s="1" t="s">
        <v>869</v>
      </c>
      <c r="R639" s="1">
        <v>300</v>
      </c>
      <c r="S639" s="8">
        <v>75</v>
      </c>
      <c r="T639" s="10">
        <v>44197</v>
      </c>
      <c r="U639" s="10">
        <v>44561</v>
      </c>
      <c r="V639" s="8" t="s">
        <v>2132</v>
      </c>
      <c r="W639" s="8" t="s">
        <v>2084</v>
      </c>
      <c r="X639" s="9">
        <v>0</v>
      </c>
      <c r="Y639" s="13">
        <f>152100000+4500000</f>
        <v>156600000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31">
        <f t="shared" si="82"/>
        <v>156600000</v>
      </c>
      <c r="AO639" s="9">
        <v>1000000</v>
      </c>
      <c r="AP639" s="9"/>
      <c r="AQ639" s="9">
        <f>8000000+1000000</f>
        <v>9000000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31">
        <f t="shared" si="83"/>
        <v>10000000</v>
      </c>
      <c r="BF639" s="9">
        <v>0</v>
      </c>
      <c r="BG639" s="9">
        <v>0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31">
        <f t="shared" si="84"/>
        <v>0</v>
      </c>
      <c r="BW639" s="9">
        <v>0</v>
      </c>
      <c r="BX639" s="9">
        <v>0</v>
      </c>
      <c r="BY639" s="9">
        <v>0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f t="shared" si="90"/>
        <v>0</v>
      </c>
      <c r="CN639" s="9">
        <v>0</v>
      </c>
      <c r="CO639" s="9">
        <v>0</v>
      </c>
      <c r="CP639" s="9">
        <v>0</v>
      </c>
      <c r="CQ639" s="9">
        <v>0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31">
        <f t="shared" si="85"/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31">
        <f t="shared" si="86"/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9">
        <v>0</v>
      </c>
      <c r="EB639" s="9">
        <v>0</v>
      </c>
      <c r="EC639" s="9">
        <v>0</v>
      </c>
      <c r="ED639" s="9">
        <v>0</v>
      </c>
      <c r="EE639" s="9">
        <v>0</v>
      </c>
      <c r="EF639" s="9">
        <v>0</v>
      </c>
      <c r="EG639" s="9">
        <v>0</v>
      </c>
      <c r="EH639" s="9">
        <v>0</v>
      </c>
      <c r="EI639" s="9">
        <v>0</v>
      </c>
      <c r="EJ639" s="9">
        <v>0</v>
      </c>
      <c r="EK639" s="9">
        <v>0</v>
      </c>
      <c r="EL639" s="9">
        <f t="shared" si="87"/>
        <v>0</v>
      </c>
      <c r="EM639" s="9">
        <v>0</v>
      </c>
      <c r="EN639" s="9">
        <v>0</v>
      </c>
      <c r="EO639" s="9">
        <v>0</v>
      </c>
      <c r="EP639" s="9">
        <v>0</v>
      </c>
      <c r="EQ639" s="9">
        <v>0</v>
      </c>
      <c r="ER639" s="9">
        <v>0</v>
      </c>
      <c r="ES639" s="9">
        <v>0</v>
      </c>
      <c r="ET639" s="9">
        <v>0</v>
      </c>
      <c r="EU639" s="9">
        <v>0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31">
        <f t="shared" si="88"/>
        <v>0</v>
      </c>
      <c r="FD639" s="32">
        <f t="shared" si="89"/>
        <v>166600000</v>
      </c>
    </row>
    <row r="640" spans="1:160" customFormat="1" ht="60" x14ac:dyDescent="0.25">
      <c r="A640" s="6" t="s">
        <v>829</v>
      </c>
      <c r="B640" s="6" t="s">
        <v>362</v>
      </c>
      <c r="C640" s="6" t="s">
        <v>835</v>
      </c>
      <c r="D640" s="6" t="s">
        <v>867</v>
      </c>
      <c r="E640" s="6" t="s">
        <v>868</v>
      </c>
      <c r="F640" s="6">
        <v>100</v>
      </c>
      <c r="G640" s="19">
        <v>100</v>
      </c>
      <c r="H640" s="37">
        <v>2020520010056</v>
      </c>
      <c r="I640" s="8" t="s">
        <v>2121</v>
      </c>
      <c r="J640" s="8" t="s">
        <v>2122</v>
      </c>
      <c r="K640" s="8"/>
      <c r="L640" s="8"/>
      <c r="M640" s="8" t="s">
        <v>2018</v>
      </c>
      <c r="N640" s="8" t="s">
        <v>1993</v>
      </c>
      <c r="O640" s="8">
        <v>4501</v>
      </c>
      <c r="P640" s="8" t="s">
        <v>2042</v>
      </c>
      <c r="Q640" s="1" t="s">
        <v>870</v>
      </c>
      <c r="R640" s="1">
        <v>400</v>
      </c>
      <c r="S640" s="8">
        <v>110</v>
      </c>
      <c r="T640" s="10">
        <v>44197</v>
      </c>
      <c r="U640" s="10">
        <v>44561</v>
      </c>
      <c r="V640" s="8" t="s">
        <v>2133</v>
      </c>
      <c r="W640" s="8" t="s">
        <v>2084</v>
      </c>
      <c r="X640" s="9">
        <v>0</v>
      </c>
      <c r="Y640" s="13">
        <v>22000000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31">
        <f t="shared" si="82"/>
        <v>22000000</v>
      </c>
      <c r="AO640" s="9">
        <v>0</v>
      </c>
      <c r="AP640" s="9"/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31">
        <f t="shared" si="83"/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31">
        <f t="shared" si="84"/>
        <v>0</v>
      </c>
      <c r="BW640" s="9">
        <v>0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0</v>
      </c>
      <c r="CD640" s="9">
        <v>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f t="shared" si="90"/>
        <v>0</v>
      </c>
      <c r="CN640" s="9">
        <v>0</v>
      </c>
      <c r="CO640" s="9">
        <v>0</v>
      </c>
      <c r="CP640" s="9">
        <v>0</v>
      </c>
      <c r="CQ640" s="9">
        <v>0</v>
      </c>
      <c r="CR640" s="9">
        <v>0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31">
        <f t="shared" si="85"/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31">
        <f t="shared" si="86"/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9">
        <v>0</v>
      </c>
      <c r="EB640" s="9">
        <v>0</v>
      </c>
      <c r="EC640" s="9">
        <v>0</v>
      </c>
      <c r="ED640" s="9">
        <v>0</v>
      </c>
      <c r="EE640" s="9">
        <v>0</v>
      </c>
      <c r="EF640" s="9">
        <v>0</v>
      </c>
      <c r="EG640" s="9">
        <v>0</v>
      </c>
      <c r="EH640" s="9">
        <v>0</v>
      </c>
      <c r="EI640" s="9">
        <v>0</v>
      </c>
      <c r="EJ640" s="9">
        <v>0</v>
      </c>
      <c r="EK640" s="9">
        <v>0</v>
      </c>
      <c r="EL640" s="9">
        <f t="shared" si="87"/>
        <v>0</v>
      </c>
      <c r="EM640" s="9">
        <v>0</v>
      </c>
      <c r="EN640" s="9">
        <v>0</v>
      </c>
      <c r="EO640" s="9">
        <v>0</v>
      </c>
      <c r="EP640" s="9">
        <v>0</v>
      </c>
      <c r="EQ640" s="9">
        <v>0</v>
      </c>
      <c r="ER640" s="9">
        <v>0</v>
      </c>
      <c r="ES640" s="9">
        <v>0</v>
      </c>
      <c r="ET640" s="9">
        <v>0</v>
      </c>
      <c r="EU640" s="9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31">
        <f t="shared" si="88"/>
        <v>0</v>
      </c>
      <c r="FD640" s="32">
        <f t="shared" si="89"/>
        <v>22000000</v>
      </c>
    </row>
    <row r="641" spans="1:160" customFormat="1" ht="60" x14ac:dyDescent="0.25">
      <c r="A641" s="6" t="s">
        <v>829</v>
      </c>
      <c r="B641" s="6" t="s">
        <v>362</v>
      </c>
      <c r="C641" s="6" t="s">
        <v>835</v>
      </c>
      <c r="D641" s="6" t="s">
        <v>867</v>
      </c>
      <c r="E641" s="6" t="s">
        <v>868</v>
      </c>
      <c r="F641" s="6">
        <v>100</v>
      </c>
      <c r="G641" s="19">
        <v>100</v>
      </c>
      <c r="H641" s="37">
        <v>2020520010056</v>
      </c>
      <c r="I641" s="8" t="s">
        <v>2121</v>
      </c>
      <c r="J641" s="8" t="s">
        <v>2122</v>
      </c>
      <c r="K641" s="8"/>
      <c r="L641" s="8"/>
      <c r="M641" s="8" t="s">
        <v>2018</v>
      </c>
      <c r="N641" s="8" t="s">
        <v>1993</v>
      </c>
      <c r="O641" s="8">
        <v>4501</v>
      </c>
      <c r="P641" s="8" t="s">
        <v>2042</v>
      </c>
      <c r="Q641" s="1" t="s">
        <v>871</v>
      </c>
      <c r="R641" s="1">
        <v>6000</v>
      </c>
      <c r="S641" s="8">
        <v>1650</v>
      </c>
      <c r="T641" s="10">
        <v>44197</v>
      </c>
      <c r="U641" s="10">
        <v>44561</v>
      </c>
      <c r="V641" s="8" t="s">
        <v>2134</v>
      </c>
      <c r="W641" s="8" t="s">
        <v>2084</v>
      </c>
      <c r="X641" s="9">
        <v>0</v>
      </c>
      <c r="Y641" s="13">
        <v>8250000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31">
        <f t="shared" si="82"/>
        <v>8250000</v>
      </c>
      <c r="AO641" s="9">
        <v>0</v>
      </c>
      <c r="AP641" s="9"/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31">
        <f t="shared" si="83"/>
        <v>0</v>
      </c>
      <c r="BF641" s="9">
        <v>0</v>
      </c>
      <c r="BG641" s="9">
        <v>0</v>
      </c>
      <c r="BH641" s="9">
        <v>0</v>
      </c>
      <c r="BI641" s="9">
        <v>0</v>
      </c>
      <c r="BJ641" s="9">
        <v>0</v>
      </c>
      <c r="BK641" s="9">
        <v>0</v>
      </c>
      <c r="BL641" s="9">
        <v>0</v>
      </c>
      <c r="BM641" s="9">
        <v>0</v>
      </c>
      <c r="BN641" s="9">
        <v>0</v>
      </c>
      <c r="BO641" s="9">
        <v>0</v>
      </c>
      <c r="BP641" s="9">
        <v>0</v>
      </c>
      <c r="BQ641" s="9">
        <v>0</v>
      </c>
      <c r="BR641" s="9">
        <v>0</v>
      </c>
      <c r="BS641" s="9">
        <v>0</v>
      </c>
      <c r="BT641" s="9">
        <v>0</v>
      </c>
      <c r="BU641" s="9">
        <v>0</v>
      </c>
      <c r="BV641" s="31">
        <f t="shared" si="84"/>
        <v>0</v>
      </c>
      <c r="BW641" s="9">
        <v>0</v>
      </c>
      <c r="BX641" s="9">
        <v>0</v>
      </c>
      <c r="BY641" s="9">
        <v>0</v>
      </c>
      <c r="BZ641" s="9">
        <v>0</v>
      </c>
      <c r="CA641" s="9">
        <v>0</v>
      </c>
      <c r="CB641" s="9">
        <v>0</v>
      </c>
      <c r="CC641" s="9">
        <v>0</v>
      </c>
      <c r="CD641" s="9">
        <v>0</v>
      </c>
      <c r="CE641" s="9">
        <v>0</v>
      </c>
      <c r="CF641" s="9">
        <v>0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f t="shared" si="90"/>
        <v>0</v>
      </c>
      <c r="CN641" s="9">
        <v>0</v>
      </c>
      <c r="CO641" s="9">
        <v>0</v>
      </c>
      <c r="CP641" s="9">
        <v>0</v>
      </c>
      <c r="CQ641" s="9">
        <v>0</v>
      </c>
      <c r="CR641" s="9">
        <v>0</v>
      </c>
      <c r="CS641" s="9">
        <v>0</v>
      </c>
      <c r="CT641" s="9">
        <v>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31">
        <f t="shared" si="85"/>
        <v>0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31">
        <f t="shared" si="86"/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0</v>
      </c>
      <c r="EG641" s="9">
        <v>0</v>
      </c>
      <c r="EH641" s="9">
        <v>0</v>
      </c>
      <c r="EI641" s="9">
        <v>0</v>
      </c>
      <c r="EJ641" s="9">
        <v>0</v>
      </c>
      <c r="EK641" s="9">
        <v>0</v>
      </c>
      <c r="EL641" s="9">
        <f t="shared" si="87"/>
        <v>0</v>
      </c>
      <c r="EM641" s="9">
        <v>0</v>
      </c>
      <c r="EN641" s="9">
        <v>0</v>
      </c>
      <c r="EO641" s="9">
        <v>0</v>
      </c>
      <c r="EP641" s="9">
        <v>0</v>
      </c>
      <c r="EQ641" s="9">
        <v>0</v>
      </c>
      <c r="ER641" s="9">
        <v>0</v>
      </c>
      <c r="ES641" s="9">
        <v>0</v>
      </c>
      <c r="ET641" s="9">
        <v>0</v>
      </c>
      <c r="EU641" s="9">
        <v>0</v>
      </c>
      <c r="EV641" s="9">
        <v>0</v>
      </c>
      <c r="EW641" s="9">
        <v>0</v>
      </c>
      <c r="EX641" s="9">
        <v>0</v>
      </c>
      <c r="EY641" s="9">
        <v>0</v>
      </c>
      <c r="EZ641" s="9">
        <v>0</v>
      </c>
      <c r="FA641" s="9">
        <v>0</v>
      </c>
      <c r="FB641" s="9">
        <v>0</v>
      </c>
      <c r="FC641" s="31">
        <f t="shared" si="88"/>
        <v>0</v>
      </c>
      <c r="FD641" s="32">
        <f t="shared" si="89"/>
        <v>8250000</v>
      </c>
    </row>
    <row r="642" spans="1:160" customFormat="1" ht="60" x14ac:dyDescent="0.25">
      <c r="A642" s="6" t="s">
        <v>829</v>
      </c>
      <c r="B642" s="6" t="s">
        <v>362</v>
      </c>
      <c r="C642" s="6" t="s">
        <v>835</v>
      </c>
      <c r="D642" s="6" t="s">
        <v>867</v>
      </c>
      <c r="E642" s="6" t="s">
        <v>868</v>
      </c>
      <c r="F642" s="6">
        <v>100</v>
      </c>
      <c r="G642" s="19">
        <v>100</v>
      </c>
      <c r="H642" s="37">
        <v>2020520010056</v>
      </c>
      <c r="I642" s="8" t="s">
        <v>2121</v>
      </c>
      <c r="J642" s="8" t="s">
        <v>2122</v>
      </c>
      <c r="K642" s="8"/>
      <c r="L642" s="8"/>
      <c r="M642" s="8" t="s">
        <v>2018</v>
      </c>
      <c r="N642" s="8" t="s">
        <v>1993</v>
      </c>
      <c r="O642" s="8">
        <v>4501</v>
      </c>
      <c r="P642" s="8" t="s">
        <v>2042</v>
      </c>
      <c r="Q642" s="1" t="s">
        <v>872</v>
      </c>
      <c r="R642" s="1">
        <v>600</v>
      </c>
      <c r="S642" s="8">
        <v>170</v>
      </c>
      <c r="T642" s="10">
        <v>44197</v>
      </c>
      <c r="U642" s="10">
        <v>44561</v>
      </c>
      <c r="V642" s="8" t="s">
        <v>2135</v>
      </c>
      <c r="W642" s="8" t="s">
        <v>2084</v>
      </c>
      <c r="X642" s="9">
        <v>0</v>
      </c>
      <c r="Y642" s="13">
        <v>8250000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31">
        <f t="shared" si="82"/>
        <v>8250000</v>
      </c>
      <c r="AO642" s="9">
        <v>0</v>
      </c>
      <c r="AP642" s="9"/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31">
        <f t="shared" si="83"/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0</v>
      </c>
      <c r="BP642" s="9">
        <v>0</v>
      </c>
      <c r="BQ642" s="9">
        <v>0</v>
      </c>
      <c r="BR642" s="9">
        <v>0</v>
      </c>
      <c r="BS642" s="9">
        <v>0</v>
      </c>
      <c r="BT642" s="9">
        <v>0</v>
      </c>
      <c r="BU642" s="9">
        <v>0</v>
      </c>
      <c r="BV642" s="31">
        <f t="shared" si="84"/>
        <v>0</v>
      </c>
      <c r="BW642" s="9">
        <v>0</v>
      </c>
      <c r="BX642" s="9">
        <v>0</v>
      </c>
      <c r="BY642" s="9">
        <v>0</v>
      </c>
      <c r="BZ642" s="9">
        <v>0</v>
      </c>
      <c r="CA642" s="9">
        <v>0</v>
      </c>
      <c r="CB642" s="9">
        <v>0</v>
      </c>
      <c r="CC642" s="9">
        <v>0</v>
      </c>
      <c r="CD642" s="9">
        <v>0</v>
      </c>
      <c r="CE642" s="9">
        <v>0</v>
      </c>
      <c r="CF642" s="9">
        <v>0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f t="shared" si="90"/>
        <v>0</v>
      </c>
      <c r="CN642" s="9">
        <v>0</v>
      </c>
      <c r="CO642" s="9">
        <v>0</v>
      </c>
      <c r="CP642" s="9">
        <v>0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31">
        <f t="shared" si="85"/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0</v>
      </c>
      <c r="DU642" s="31">
        <f t="shared" si="86"/>
        <v>0</v>
      </c>
      <c r="DV642" s="9">
        <v>0</v>
      </c>
      <c r="DW642" s="9">
        <v>0</v>
      </c>
      <c r="DX642" s="9">
        <v>0</v>
      </c>
      <c r="DY642" s="9">
        <v>0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0</v>
      </c>
      <c r="EG642" s="9">
        <v>0</v>
      </c>
      <c r="EH642" s="9">
        <v>0</v>
      </c>
      <c r="EI642" s="9">
        <v>0</v>
      </c>
      <c r="EJ642" s="9">
        <v>0</v>
      </c>
      <c r="EK642" s="9">
        <v>0</v>
      </c>
      <c r="EL642" s="9">
        <f t="shared" si="87"/>
        <v>0</v>
      </c>
      <c r="EM642" s="9">
        <v>0</v>
      </c>
      <c r="EN642" s="9">
        <v>0</v>
      </c>
      <c r="EO642" s="9">
        <v>0</v>
      </c>
      <c r="EP642" s="9">
        <v>0</v>
      </c>
      <c r="EQ642" s="9">
        <v>0</v>
      </c>
      <c r="ER642" s="9">
        <v>0</v>
      </c>
      <c r="ES642" s="9">
        <v>0</v>
      </c>
      <c r="ET642" s="9">
        <v>0</v>
      </c>
      <c r="EU642" s="9">
        <v>0</v>
      </c>
      <c r="EV642" s="9">
        <v>0</v>
      </c>
      <c r="EW642" s="9">
        <v>0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31">
        <f t="shared" si="88"/>
        <v>0</v>
      </c>
      <c r="FD642" s="32">
        <f t="shared" si="89"/>
        <v>8250000</v>
      </c>
    </row>
    <row r="643" spans="1:160" customFormat="1" ht="60" x14ac:dyDescent="0.25">
      <c r="A643" s="6" t="s">
        <v>829</v>
      </c>
      <c r="B643" s="6" t="s">
        <v>362</v>
      </c>
      <c r="C643" s="6" t="s">
        <v>835</v>
      </c>
      <c r="D643" s="6" t="s">
        <v>867</v>
      </c>
      <c r="E643" s="6" t="s">
        <v>868</v>
      </c>
      <c r="F643" s="6">
        <v>100</v>
      </c>
      <c r="G643" s="19">
        <v>100</v>
      </c>
      <c r="H643" s="37">
        <v>2020520010056</v>
      </c>
      <c r="I643" s="8" t="s">
        <v>2121</v>
      </c>
      <c r="J643" s="8" t="s">
        <v>2122</v>
      </c>
      <c r="K643" s="8"/>
      <c r="L643" s="8"/>
      <c r="M643" s="8" t="s">
        <v>2018</v>
      </c>
      <c r="N643" s="8" t="s">
        <v>1993</v>
      </c>
      <c r="O643" s="8">
        <v>4501</v>
      </c>
      <c r="P643" s="8" t="s">
        <v>2042</v>
      </c>
      <c r="Q643" s="1" t="s">
        <v>873</v>
      </c>
      <c r="R643" s="1">
        <v>6000</v>
      </c>
      <c r="S643" s="8">
        <v>1650</v>
      </c>
      <c r="T643" s="10">
        <v>44197</v>
      </c>
      <c r="U643" s="10">
        <v>44561</v>
      </c>
      <c r="V643" s="8" t="s">
        <v>2136</v>
      </c>
      <c r="W643" s="8" t="s">
        <v>2084</v>
      </c>
      <c r="X643" s="9">
        <v>0</v>
      </c>
      <c r="Y643" s="13">
        <v>23100000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31">
        <f t="shared" si="82"/>
        <v>23100000</v>
      </c>
      <c r="AO643" s="9">
        <v>0</v>
      </c>
      <c r="AP643" s="9"/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31">
        <f t="shared" si="83"/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0</v>
      </c>
      <c r="BP643" s="9">
        <v>0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31">
        <f t="shared" si="84"/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0</v>
      </c>
      <c r="CM643" s="9">
        <f t="shared" si="90"/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31">
        <f t="shared" si="85"/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31">
        <f t="shared" si="86"/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9">
        <v>0</v>
      </c>
      <c r="EB643" s="9">
        <v>0</v>
      </c>
      <c r="EC643" s="9">
        <v>0</v>
      </c>
      <c r="ED643" s="9">
        <v>0</v>
      </c>
      <c r="EE643" s="9">
        <v>0</v>
      </c>
      <c r="EF643" s="9">
        <v>0</v>
      </c>
      <c r="EG643" s="9">
        <v>0</v>
      </c>
      <c r="EH643" s="9">
        <v>0</v>
      </c>
      <c r="EI643" s="9">
        <v>0</v>
      </c>
      <c r="EJ643" s="9">
        <v>0</v>
      </c>
      <c r="EK643" s="9">
        <v>0</v>
      </c>
      <c r="EL643" s="9">
        <f t="shared" si="87"/>
        <v>0</v>
      </c>
      <c r="EM643" s="9">
        <v>0</v>
      </c>
      <c r="EN643" s="9">
        <v>0</v>
      </c>
      <c r="EO643" s="9">
        <v>0</v>
      </c>
      <c r="EP643" s="9">
        <v>0</v>
      </c>
      <c r="EQ643" s="9">
        <v>0</v>
      </c>
      <c r="ER643" s="9">
        <v>0</v>
      </c>
      <c r="ES643" s="9">
        <v>0</v>
      </c>
      <c r="ET643" s="9">
        <v>0</v>
      </c>
      <c r="EU643" s="9">
        <v>0</v>
      </c>
      <c r="EV643" s="9">
        <v>0</v>
      </c>
      <c r="EW643" s="9">
        <v>0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31">
        <f t="shared" si="88"/>
        <v>0</v>
      </c>
      <c r="FD643" s="32">
        <f t="shared" si="89"/>
        <v>23100000</v>
      </c>
    </row>
    <row r="644" spans="1:160" customFormat="1" ht="60" x14ac:dyDescent="0.25">
      <c r="A644" s="6" t="s">
        <v>829</v>
      </c>
      <c r="B644" s="6" t="s">
        <v>362</v>
      </c>
      <c r="C644" s="6" t="s">
        <v>835</v>
      </c>
      <c r="D644" s="6" t="s">
        <v>867</v>
      </c>
      <c r="E644" s="6" t="s">
        <v>868</v>
      </c>
      <c r="F644" s="6">
        <v>100</v>
      </c>
      <c r="G644" s="19">
        <v>100</v>
      </c>
      <c r="H644" s="37">
        <v>2020520010056</v>
      </c>
      <c r="I644" s="8" t="s">
        <v>2121</v>
      </c>
      <c r="J644" s="8" t="s">
        <v>2122</v>
      </c>
      <c r="K644" s="8"/>
      <c r="L644" s="8"/>
      <c r="M644" s="8" t="s">
        <v>2018</v>
      </c>
      <c r="N644" s="8" t="s">
        <v>1993</v>
      </c>
      <c r="O644" s="8">
        <v>4501</v>
      </c>
      <c r="P644" s="8" t="s">
        <v>2042</v>
      </c>
      <c r="Q644" s="1" t="s">
        <v>874</v>
      </c>
      <c r="R644" s="1">
        <v>800</v>
      </c>
      <c r="S644" s="8">
        <v>170</v>
      </c>
      <c r="T644" s="10">
        <v>44197</v>
      </c>
      <c r="U644" s="10">
        <v>44561</v>
      </c>
      <c r="V644" s="8" t="s">
        <v>2137</v>
      </c>
      <c r="W644" s="8" t="s">
        <v>2084</v>
      </c>
      <c r="X644" s="9">
        <v>0</v>
      </c>
      <c r="Y644" s="13">
        <v>49500000</v>
      </c>
      <c r="Z644" s="9">
        <v>0</v>
      </c>
      <c r="AA644" s="9">
        <v>13650000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31">
        <f t="shared" si="82"/>
        <v>63150000</v>
      </c>
      <c r="AO644" s="9">
        <v>2000000</v>
      </c>
      <c r="AP644" s="9"/>
      <c r="AQ644" s="9">
        <f>2000000+4500000</f>
        <v>6500000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31">
        <f t="shared" si="83"/>
        <v>8500000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</v>
      </c>
      <c r="BO644" s="9">
        <v>0</v>
      </c>
      <c r="BP644" s="9">
        <v>0</v>
      </c>
      <c r="BQ644" s="9">
        <v>0</v>
      </c>
      <c r="BR644" s="9">
        <v>0</v>
      </c>
      <c r="BS644" s="9">
        <v>0</v>
      </c>
      <c r="BT644" s="9">
        <v>0</v>
      </c>
      <c r="BU644" s="9">
        <v>0</v>
      </c>
      <c r="BV644" s="31">
        <f t="shared" si="84"/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</v>
      </c>
      <c r="CF644" s="9">
        <v>0</v>
      </c>
      <c r="CG644" s="9">
        <v>0</v>
      </c>
      <c r="CH644" s="9">
        <v>0</v>
      </c>
      <c r="CI644" s="9">
        <v>0</v>
      </c>
      <c r="CJ644" s="9">
        <v>0</v>
      </c>
      <c r="CK644" s="9">
        <v>0</v>
      </c>
      <c r="CL644" s="9">
        <v>0</v>
      </c>
      <c r="CM644" s="9">
        <f t="shared" si="90"/>
        <v>0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0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0</v>
      </c>
      <c r="DC644" s="9">
        <v>0</v>
      </c>
      <c r="DD644" s="31">
        <f t="shared" si="85"/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31">
        <f t="shared" si="86"/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0</v>
      </c>
      <c r="EF644" s="9">
        <v>0</v>
      </c>
      <c r="EG644" s="9">
        <v>0</v>
      </c>
      <c r="EH644" s="9">
        <v>0</v>
      </c>
      <c r="EI644" s="9">
        <v>0</v>
      </c>
      <c r="EJ644" s="9">
        <v>0</v>
      </c>
      <c r="EK644" s="9">
        <v>0</v>
      </c>
      <c r="EL644" s="9">
        <f t="shared" si="87"/>
        <v>0</v>
      </c>
      <c r="EM644" s="9">
        <v>0</v>
      </c>
      <c r="EN644" s="9">
        <v>0</v>
      </c>
      <c r="EO644" s="9">
        <v>0</v>
      </c>
      <c r="EP644" s="9">
        <v>0</v>
      </c>
      <c r="EQ644" s="9">
        <v>0</v>
      </c>
      <c r="ER644" s="9">
        <v>0</v>
      </c>
      <c r="ES644" s="9">
        <v>0</v>
      </c>
      <c r="ET644" s="9">
        <v>0</v>
      </c>
      <c r="EU644" s="9">
        <v>0</v>
      </c>
      <c r="EV644" s="9">
        <v>0</v>
      </c>
      <c r="EW644" s="9">
        <v>0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31">
        <f t="shared" si="88"/>
        <v>0</v>
      </c>
      <c r="FD644" s="32">
        <f t="shared" si="89"/>
        <v>71650000</v>
      </c>
    </row>
    <row r="645" spans="1:160" customFormat="1" ht="45" x14ac:dyDescent="0.25">
      <c r="A645" s="6" t="s">
        <v>829</v>
      </c>
      <c r="B645" s="6" t="s">
        <v>362</v>
      </c>
      <c r="C645" s="6" t="s">
        <v>835</v>
      </c>
      <c r="D645" s="6" t="s">
        <v>876</v>
      </c>
      <c r="E645" s="6" t="s">
        <v>875</v>
      </c>
      <c r="F645" s="6">
        <v>100</v>
      </c>
      <c r="G645" s="19">
        <v>100</v>
      </c>
      <c r="H645" s="37">
        <v>2020520010049</v>
      </c>
      <c r="I645" s="8" t="s">
        <v>2138</v>
      </c>
      <c r="J645" s="8" t="s">
        <v>2139</v>
      </c>
      <c r="K645" s="8"/>
      <c r="L645" s="8"/>
      <c r="M645" s="8" t="s">
        <v>2027</v>
      </c>
      <c r="N645" s="8" t="s">
        <v>1994</v>
      </c>
      <c r="O645" s="8">
        <v>1202</v>
      </c>
      <c r="P645" s="8" t="s">
        <v>2053</v>
      </c>
      <c r="Q645" s="1" t="s">
        <v>877</v>
      </c>
      <c r="R645" s="1">
        <v>1</v>
      </c>
      <c r="S645" s="8">
        <v>1</v>
      </c>
      <c r="T645" s="10">
        <v>44197</v>
      </c>
      <c r="U645" s="10">
        <v>44561</v>
      </c>
      <c r="V645" s="8" t="s">
        <v>2140</v>
      </c>
      <c r="W645" s="8" t="s">
        <v>2154</v>
      </c>
      <c r="X645" s="9">
        <v>43210000</v>
      </c>
      <c r="Y645" s="9">
        <f>7200000+3900000</f>
        <v>11100000</v>
      </c>
      <c r="Z645" s="9">
        <v>29690000</v>
      </c>
      <c r="AA645" s="9"/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31">
        <f t="shared" si="82"/>
        <v>84000000</v>
      </c>
      <c r="AO645" s="9">
        <v>0</v>
      </c>
      <c r="AP645" s="9">
        <v>14400000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31">
        <f t="shared" si="83"/>
        <v>14400000</v>
      </c>
      <c r="BF645" s="9">
        <v>0</v>
      </c>
      <c r="BG645" s="9">
        <v>0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31">
        <f t="shared" si="84"/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f t="shared" si="90"/>
        <v>0</v>
      </c>
      <c r="CN645" s="9">
        <v>0</v>
      </c>
      <c r="CO645" s="9">
        <v>0</v>
      </c>
      <c r="CP645" s="9">
        <v>0</v>
      </c>
      <c r="CQ645" s="9">
        <v>0</v>
      </c>
      <c r="CR645" s="9">
        <v>0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31">
        <f t="shared" si="85"/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31">
        <f t="shared" si="86"/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0</v>
      </c>
      <c r="EG645" s="9">
        <v>0</v>
      </c>
      <c r="EH645" s="9">
        <v>0</v>
      </c>
      <c r="EI645" s="9">
        <v>0</v>
      </c>
      <c r="EJ645" s="9">
        <v>0</v>
      </c>
      <c r="EK645" s="9">
        <v>0</v>
      </c>
      <c r="EL645" s="9">
        <f t="shared" si="87"/>
        <v>0</v>
      </c>
      <c r="EM645" s="9">
        <v>0</v>
      </c>
      <c r="EN645" s="9">
        <v>0</v>
      </c>
      <c r="EO645" s="9">
        <v>0</v>
      </c>
      <c r="EP645" s="9">
        <v>0</v>
      </c>
      <c r="EQ645" s="9">
        <v>0</v>
      </c>
      <c r="ER645" s="9">
        <v>0</v>
      </c>
      <c r="ES645" s="9">
        <v>0</v>
      </c>
      <c r="ET645" s="9">
        <v>0</v>
      </c>
      <c r="EU645" s="9">
        <v>0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31">
        <f t="shared" si="88"/>
        <v>0</v>
      </c>
      <c r="FD645" s="32">
        <f t="shared" si="89"/>
        <v>98400000</v>
      </c>
    </row>
    <row r="646" spans="1:160" customFormat="1" ht="45" x14ac:dyDescent="0.25">
      <c r="A646" s="6" t="s">
        <v>829</v>
      </c>
      <c r="B646" s="6" t="s">
        <v>362</v>
      </c>
      <c r="C646" s="6" t="s">
        <v>835</v>
      </c>
      <c r="D646" s="6" t="s">
        <v>876</v>
      </c>
      <c r="E646" s="6" t="s">
        <v>875</v>
      </c>
      <c r="F646" s="6">
        <v>100</v>
      </c>
      <c r="G646" s="19">
        <v>100</v>
      </c>
      <c r="H646" s="37">
        <v>2020520010049</v>
      </c>
      <c r="I646" s="8" t="s">
        <v>2138</v>
      </c>
      <c r="J646" s="8" t="s">
        <v>2139</v>
      </c>
      <c r="K646" s="8"/>
      <c r="L646" s="8"/>
      <c r="M646" s="8" t="s">
        <v>2027</v>
      </c>
      <c r="N646" s="8" t="s">
        <v>1994</v>
      </c>
      <c r="O646" s="8">
        <v>1202</v>
      </c>
      <c r="P646" s="8" t="s">
        <v>2053</v>
      </c>
      <c r="Q646" s="1" t="s">
        <v>878</v>
      </c>
      <c r="R646" s="1">
        <v>1</v>
      </c>
      <c r="S646" s="8">
        <v>1</v>
      </c>
      <c r="T646" s="10">
        <v>44197</v>
      </c>
      <c r="U646" s="10">
        <v>44561</v>
      </c>
      <c r="V646" s="8" t="s">
        <v>2141</v>
      </c>
      <c r="W646" s="8" t="s">
        <v>2154</v>
      </c>
      <c r="X646" s="9">
        <v>85800000</v>
      </c>
      <c r="Y646" s="9"/>
      <c r="Z646" s="9">
        <v>0</v>
      </c>
      <c r="AA646" s="9"/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31">
        <f t="shared" si="82"/>
        <v>85800000</v>
      </c>
      <c r="AO646" s="9">
        <v>0</v>
      </c>
      <c r="AP646" s="9"/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31">
        <f t="shared" si="83"/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31">
        <f t="shared" si="84"/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f t="shared" si="90"/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31">
        <f t="shared" si="85"/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31">
        <f t="shared" si="86"/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9">
        <v>0</v>
      </c>
      <c r="EB646" s="9">
        <v>0</v>
      </c>
      <c r="EC646" s="9">
        <v>0</v>
      </c>
      <c r="ED646" s="9">
        <v>0</v>
      </c>
      <c r="EE646" s="9">
        <v>0</v>
      </c>
      <c r="EF646" s="9">
        <v>0</v>
      </c>
      <c r="EG646" s="9">
        <v>0</v>
      </c>
      <c r="EH646" s="9">
        <v>0</v>
      </c>
      <c r="EI646" s="9">
        <v>0</v>
      </c>
      <c r="EJ646" s="9">
        <v>0</v>
      </c>
      <c r="EK646" s="9">
        <v>0</v>
      </c>
      <c r="EL646" s="9">
        <f t="shared" si="87"/>
        <v>0</v>
      </c>
      <c r="EM646" s="9">
        <v>0</v>
      </c>
      <c r="EN646" s="9">
        <v>0</v>
      </c>
      <c r="EO646" s="9">
        <v>0</v>
      </c>
      <c r="EP646" s="9">
        <v>0</v>
      </c>
      <c r="EQ646" s="9">
        <v>0</v>
      </c>
      <c r="ER646" s="9">
        <v>0</v>
      </c>
      <c r="ES646" s="9">
        <v>0</v>
      </c>
      <c r="ET646" s="9">
        <v>0</v>
      </c>
      <c r="EU646" s="9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31">
        <f t="shared" si="88"/>
        <v>0</v>
      </c>
      <c r="FD646" s="32">
        <f t="shared" si="89"/>
        <v>85800000</v>
      </c>
    </row>
    <row r="647" spans="1:160" customFormat="1" ht="45" x14ac:dyDescent="0.25">
      <c r="A647" s="6" t="s">
        <v>829</v>
      </c>
      <c r="B647" s="6" t="s">
        <v>362</v>
      </c>
      <c r="C647" s="6" t="s">
        <v>835</v>
      </c>
      <c r="D647" s="6" t="s">
        <v>876</v>
      </c>
      <c r="E647" s="6" t="s">
        <v>875</v>
      </c>
      <c r="F647" s="6">
        <v>100</v>
      </c>
      <c r="G647" s="19">
        <v>100</v>
      </c>
      <c r="H647" s="37">
        <v>2020520010049</v>
      </c>
      <c r="I647" s="8" t="s">
        <v>2138</v>
      </c>
      <c r="J647" s="8" t="s">
        <v>2139</v>
      </c>
      <c r="K647" s="8"/>
      <c r="L647" s="8"/>
      <c r="M647" s="8" t="s">
        <v>2027</v>
      </c>
      <c r="N647" s="8" t="s">
        <v>1995</v>
      </c>
      <c r="O647" s="8">
        <v>1203</v>
      </c>
      <c r="P647" s="8" t="s">
        <v>2053</v>
      </c>
      <c r="Q647" s="1" t="s">
        <v>879</v>
      </c>
      <c r="R647" s="1">
        <v>1</v>
      </c>
      <c r="S647" s="8">
        <v>1</v>
      </c>
      <c r="T647" s="10">
        <v>44197</v>
      </c>
      <c r="U647" s="10">
        <v>44561</v>
      </c>
      <c r="V647" s="8" t="s">
        <v>2142</v>
      </c>
      <c r="W647" s="8" t="s">
        <v>2154</v>
      </c>
      <c r="X647" s="9">
        <v>85800000</v>
      </c>
      <c r="Y647" s="9">
        <v>1100000</v>
      </c>
      <c r="Z647" s="9">
        <v>0</v>
      </c>
      <c r="AA647" s="9"/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31">
        <f t="shared" si="82"/>
        <v>86900000</v>
      </c>
      <c r="AO647" s="9">
        <v>0</v>
      </c>
      <c r="AP647" s="9"/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31">
        <f t="shared" si="83"/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31">
        <f t="shared" si="84"/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f t="shared" si="90"/>
        <v>0</v>
      </c>
      <c r="CN647" s="9">
        <v>0</v>
      </c>
      <c r="CO647" s="9">
        <v>0</v>
      </c>
      <c r="CP647" s="9">
        <v>0</v>
      </c>
      <c r="CQ647" s="9">
        <v>0</v>
      </c>
      <c r="CR647" s="9">
        <v>0</v>
      </c>
      <c r="CS647" s="9">
        <v>0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31">
        <f t="shared" si="85"/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31">
        <f t="shared" si="86"/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0</v>
      </c>
      <c r="EG647" s="9">
        <v>0</v>
      </c>
      <c r="EH647" s="9">
        <v>0</v>
      </c>
      <c r="EI647" s="9">
        <v>0</v>
      </c>
      <c r="EJ647" s="9">
        <v>0</v>
      </c>
      <c r="EK647" s="9">
        <v>0</v>
      </c>
      <c r="EL647" s="9">
        <f t="shared" si="87"/>
        <v>0</v>
      </c>
      <c r="EM647" s="9">
        <v>0</v>
      </c>
      <c r="EN647" s="9">
        <v>0</v>
      </c>
      <c r="EO647" s="9">
        <v>0</v>
      </c>
      <c r="EP647" s="9">
        <v>0</v>
      </c>
      <c r="EQ647" s="9">
        <v>0</v>
      </c>
      <c r="ER647" s="9">
        <v>0</v>
      </c>
      <c r="ES647" s="9">
        <v>0</v>
      </c>
      <c r="ET647" s="9">
        <v>0</v>
      </c>
      <c r="EU647" s="9">
        <v>0</v>
      </c>
      <c r="EV647" s="9">
        <v>0</v>
      </c>
      <c r="EW647" s="9">
        <v>0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31">
        <f t="shared" si="88"/>
        <v>0</v>
      </c>
      <c r="FD647" s="32">
        <f t="shared" si="89"/>
        <v>86900000</v>
      </c>
    </row>
    <row r="648" spans="1:160" customFormat="1" ht="45" x14ac:dyDescent="0.25">
      <c r="A648" s="6" t="s">
        <v>829</v>
      </c>
      <c r="B648" s="6" t="s">
        <v>362</v>
      </c>
      <c r="C648" s="6" t="s">
        <v>835</v>
      </c>
      <c r="D648" s="6" t="s">
        <v>876</v>
      </c>
      <c r="E648" s="6" t="s">
        <v>875</v>
      </c>
      <c r="F648" s="6">
        <v>100</v>
      </c>
      <c r="G648" s="19">
        <v>100</v>
      </c>
      <c r="H648" s="37">
        <v>2020520010049</v>
      </c>
      <c r="I648" s="8" t="s">
        <v>2138</v>
      </c>
      <c r="J648" s="8" t="s">
        <v>2139</v>
      </c>
      <c r="K648" s="8"/>
      <c r="L648" s="8"/>
      <c r="M648" s="8" t="s">
        <v>2027</v>
      </c>
      <c r="N648" s="8" t="s">
        <v>1994</v>
      </c>
      <c r="O648" s="8">
        <v>1202</v>
      </c>
      <c r="P648" s="8" t="s">
        <v>2053</v>
      </c>
      <c r="Q648" s="1" t="s">
        <v>880</v>
      </c>
      <c r="R648" s="1">
        <v>40</v>
      </c>
      <c r="S648" s="8">
        <v>12</v>
      </c>
      <c r="T648" s="10">
        <v>44197</v>
      </c>
      <c r="U648" s="10">
        <v>44561</v>
      </c>
      <c r="V648" s="8" t="s">
        <v>2143</v>
      </c>
      <c r="W648" s="8" t="s">
        <v>2154</v>
      </c>
      <c r="X648" s="9">
        <v>25300000</v>
      </c>
      <c r="Y648" s="9"/>
      <c r="Z648" s="9">
        <v>0</v>
      </c>
      <c r="AA648" s="9"/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31">
        <f t="shared" si="82"/>
        <v>25300000</v>
      </c>
      <c r="AO648" s="9">
        <v>0</v>
      </c>
      <c r="AP648" s="9"/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31">
        <f t="shared" si="83"/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31">
        <f t="shared" si="84"/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f t="shared" si="90"/>
        <v>0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31">
        <f t="shared" si="85"/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31">
        <f t="shared" si="86"/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0</v>
      </c>
      <c r="EG648" s="9">
        <v>0</v>
      </c>
      <c r="EH648" s="9">
        <v>0</v>
      </c>
      <c r="EI648" s="9">
        <v>0</v>
      </c>
      <c r="EJ648" s="9">
        <v>0</v>
      </c>
      <c r="EK648" s="9">
        <v>0</v>
      </c>
      <c r="EL648" s="9">
        <f t="shared" si="87"/>
        <v>0</v>
      </c>
      <c r="EM648" s="9">
        <v>0</v>
      </c>
      <c r="EN648" s="9">
        <v>0</v>
      </c>
      <c r="EO648" s="9">
        <v>0</v>
      </c>
      <c r="EP648" s="9">
        <v>0</v>
      </c>
      <c r="EQ648" s="9">
        <v>0</v>
      </c>
      <c r="ER648" s="9">
        <v>0</v>
      </c>
      <c r="ES648" s="9">
        <v>0</v>
      </c>
      <c r="ET648" s="9">
        <v>0</v>
      </c>
      <c r="EU648" s="9">
        <v>0</v>
      </c>
      <c r="EV648" s="9">
        <v>0</v>
      </c>
      <c r="EW648" s="9">
        <v>0</v>
      </c>
      <c r="EX648" s="9">
        <v>0</v>
      </c>
      <c r="EY648" s="9">
        <v>0</v>
      </c>
      <c r="EZ648" s="9">
        <v>0</v>
      </c>
      <c r="FA648" s="9">
        <v>0</v>
      </c>
      <c r="FB648" s="9">
        <v>0</v>
      </c>
      <c r="FC648" s="31">
        <f t="shared" si="88"/>
        <v>0</v>
      </c>
      <c r="FD648" s="32">
        <f t="shared" si="89"/>
        <v>25300000</v>
      </c>
    </row>
    <row r="649" spans="1:160" customFormat="1" ht="45" x14ac:dyDescent="0.25">
      <c r="A649" s="6" t="s">
        <v>829</v>
      </c>
      <c r="B649" s="6" t="s">
        <v>362</v>
      </c>
      <c r="C649" s="6" t="s">
        <v>835</v>
      </c>
      <c r="D649" s="6" t="s">
        <v>876</v>
      </c>
      <c r="E649" s="6" t="s">
        <v>875</v>
      </c>
      <c r="F649" s="6">
        <v>100</v>
      </c>
      <c r="G649" s="19">
        <v>100</v>
      </c>
      <c r="H649" s="37">
        <v>2020520010049</v>
      </c>
      <c r="I649" s="8" t="s">
        <v>2138</v>
      </c>
      <c r="J649" s="8" t="s">
        <v>2139</v>
      </c>
      <c r="K649" s="8"/>
      <c r="L649" s="8"/>
      <c r="M649" s="8" t="s">
        <v>2027</v>
      </c>
      <c r="N649" s="8" t="s">
        <v>1994</v>
      </c>
      <c r="O649" s="8">
        <v>1202</v>
      </c>
      <c r="P649" s="8" t="s">
        <v>2053</v>
      </c>
      <c r="Q649" s="1" t="s">
        <v>884</v>
      </c>
      <c r="R649" s="1">
        <v>120</v>
      </c>
      <c r="S649" s="8">
        <v>35</v>
      </c>
      <c r="T649" s="10">
        <v>44197</v>
      </c>
      <c r="U649" s="10">
        <v>44561</v>
      </c>
      <c r="V649" s="8" t="s">
        <v>2144</v>
      </c>
      <c r="W649" s="8" t="s">
        <v>2154</v>
      </c>
      <c r="X649" s="9">
        <v>24200000</v>
      </c>
      <c r="Y649" s="9"/>
      <c r="Z649" s="9">
        <v>0</v>
      </c>
      <c r="AA649" s="9"/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31">
        <f t="shared" si="82"/>
        <v>24200000</v>
      </c>
      <c r="AO649" s="9">
        <v>0</v>
      </c>
      <c r="AP649" s="9"/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31">
        <f t="shared" si="83"/>
        <v>0</v>
      </c>
      <c r="BF649" s="9">
        <v>0</v>
      </c>
      <c r="BG649" s="9">
        <v>0</v>
      </c>
      <c r="BH649" s="9">
        <v>0</v>
      </c>
      <c r="BI649" s="9">
        <v>0</v>
      </c>
      <c r="BJ649" s="9">
        <v>0</v>
      </c>
      <c r="BK649" s="9">
        <v>0</v>
      </c>
      <c r="BL649" s="9">
        <v>0</v>
      </c>
      <c r="BM649" s="9">
        <v>0</v>
      </c>
      <c r="BN649" s="9">
        <v>0</v>
      </c>
      <c r="BO649" s="9">
        <v>0</v>
      </c>
      <c r="BP649" s="9">
        <v>0</v>
      </c>
      <c r="BQ649" s="9">
        <v>0</v>
      </c>
      <c r="BR649" s="9">
        <v>0</v>
      </c>
      <c r="BS649" s="9">
        <v>0</v>
      </c>
      <c r="BT649" s="9">
        <v>0</v>
      </c>
      <c r="BU649" s="9">
        <v>0</v>
      </c>
      <c r="BV649" s="31">
        <f t="shared" si="84"/>
        <v>0</v>
      </c>
      <c r="BW649" s="9">
        <v>0</v>
      </c>
      <c r="BX649" s="9">
        <v>0</v>
      </c>
      <c r="BY649" s="9">
        <v>0</v>
      </c>
      <c r="BZ649" s="9">
        <v>0</v>
      </c>
      <c r="CA649" s="9">
        <v>0</v>
      </c>
      <c r="CB649" s="9">
        <v>0</v>
      </c>
      <c r="CC649" s="9">
        <v>0</v>
      </c>
      <c r="CD649" s="9">
        <v>0</v>
      </c>
      <c r="CE649" s="9">
        <v>0</v>
      </c>
      <c r="CF649" s="9">
        <v>0</v>
      </c>
      <c r="CG649" s="9">
        <v>0</v>
      </c>
      <c r="CH649" s="9">
        <v>0</v>
      </c>
      <c r="CI649" s="9">
        <v>0</v>
      </c>
      <c r="CJ649" s="9">
        <v>0</v>
      </c>
      <c r="CK649" s="9">
        <v>0</v>
      </c>
      <c r="CL649" s="9">
        <v>0</v>
      </c>
      <c r="CM649" s="9">
        <f t="shared" si="90"/>
        <v>0</v>
      </c>
      <c r="CN649" s="9">
        <v>0</v>
      </c>
      <c r="CO649" s="9">
        <v>0</v>
      </c>
      <c r="CP649" s="9">
        <v>0</v>
      </c>
      <c r="CQ649" s="9">
        <v>0</v>
      </c>
      <c r="CR649" s="9">
        <v>0</v>
      </c>
      <c r="CS649" s="9">
        <v>0</v>
      </c>
      <c r="CT649" s="9">
        <v>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0</v>
      </c>
      <c r="DC649" s="9">
        <v>0</v>
      </c>
      <c r="DD649" s="31">
        <f t="shared" si="85"/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0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9">
        <v>0</v>
      </c>
      <c r="DT649" s="9">
        <v>0</v>
      </c>
      <c r="DU649" s="31">
        <f t="shared" si="86"/>
        <v>0</v>
      </c>
      <c r="DV649" s="9">
        <v>0</v>
      </c>
      <c r="DW649" s="9">
        <v>0</v>
      </c>
      <c r="DX649" s="9">
        <v>0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0</v>
      </c>
      <c r="EG649" s="9">
        <v>0</v>
      </c>
      <c r="EH649" s="9">
        <v>0</v>
      </c>
      <c r="EI649" s="9">
        <v>0</v>
      </c>
      <c r="EJ649" s="9">
        <v>0</v>
      </c>
      <c r="EK649" s="9">
        <v>0</v>
      </c>
      <c r="EL649" s="9">
        <f t="shared" si="87"/>
        <v>0</v>
      </c>
      <c r="EM649" s="9">
        <v>0</v>
      </c>
      <c r="EN649" s="9">
        <v>0</v>
      </c>
      <c r="EO649" s="9">
        <v>0</v>
      </c>
      <c r="EP649" s="9">
        <v>0</v>
      </c>
      <c r="EQ649" s="9">
        <v>0</v>
      </c>
      <c r="ER649" s="9">
        <v>0</v>
      </c>
      <c r="ES649" s="9">
        <v>0</v>
      </c>
      <c r="ET649" s="9">
        <v>0</v>
      </c>
      <c r="EU649" s="9">
        <v>0</v>
      </c>
      <c r="EV649" s="9">
        <v>0</v>
      </c>
      <c r="EW649" s="9">
        <v>0</v>
      </c>
      <c r="EX649" s="9">
        <v>0</v>
      </c>
      <c r="EY649" s="9">
        <v>0</v>
      </c>
      <c r="EZ649" s="9">
        <v>0</v>
      </c>
      <c r="FA649" s="9">
        <v>0</v>
      </c>
      <c r="FB649" s="9">
        <v>0</v>
      </c>
      <c r="FC649" s="31">
        <f t="shared" si="88"/>
        <v>0</v>
      </c>
      <c r="FD649" s="32">
        <f t="shared" si="89"/>
        <v>24200000</v>
      </c>
    </row>
    <row r="650" spans="1:160" customFormat="1" ht="45" x14ac:dyDescent="0.25">
      <c r="A650" s="6" t="s">
        <v>829</v>
      </c>
      <c r="B650" s="6" t="s">
        <v>362</v>
      </c>
      <c r="C650" s="6" t="s">
        <v>835</v>
      </c>
      <c r="D650" s="6" t="s">
        <v>876</v>
      </c>
      <c r="E650" s="6" t="s">
        <v>875</v>
      </c>
      <c r="F650" s="6">
        <v>100</v>
      </c>
      <c r="G650" s="19">
        <v>100</v>
      </c>
      <c r="H650" s="37">
        <v>2020520010049</v>
      </c>
      <c r="I650" s="8" t="s">
        <v>2138</v>
      </c>
      <c r="J650" s="8" t="s">
        <v>2139</v>
      </c>
      <c r="K650" s="8"/>
      <c r="L650" s="8"/>
      <c r="M650" s="8" t="s">
        <v>2027</v>
      </c>
      <c r="N650" s="8" t="s">
        <v>1994</v>
      </c>
      <c r="O650" s="8">
        <v>1202</v>
      </c>
      <c r="P650" s="8" t="s">
        <v>2053</v>
      </c>
      <c r="Q650" s="1" t="s">
        <v>881</v>
      </c>
      <c r="R650" s="1">
        <v>2</v>
      </c>
      <c r="S650" s="8">
        <v>1</v>
      </c>
      <c r="T650" s="10">
        <v>44197</v>
      </c>
      <c r="U650" s="10">
        <v>44561</v>
      </c>
      <c r="V650" s="8" t="s">
        <v>2145</v>
      </c>
      <c r="W650" s="8" t="s">
        <v>2154</v>
      </c>
      <c r="X650" s="9">
        <v>0</v>
      </c>
      <c r="Y650" s="9">
        <f>137900000-1700000</f>
        <v>136200000</v>
      </c>
      <c r="Z650" s="9">
        <v>0</v>
      </c>
      <c r="AA650" s="9">
        <v>7000000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31">
        <f t="shared" si="82"/>
        <v>143200000</v>
      </c>
      <c r="AO650" s="9">
        <v>0</v>
      </c>
      <c r="AP650" s="9"/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31">
        <f t="shared" si="83"/>
        <v>0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0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0</v>
      </c>
      <c r="BV650" s="31">
        <f t="shared" si="84"/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0</v>
      </c>
      <c r="CG650" s="9">
        <v>0</v>
      </c>
      <c r="CH650" s="9">
        <v>0</v>
      </c>
      <c r="CI650" s="9">
        <v>0</v>
      </c>
      <c r="CJ650" s="9">
        <v>0</v>
      </c>
      <c r="CK650" s="9">
        <v>0</v>
      </c>
      <c r="CL650" s="9">
        <v>0</v>
      </c>
      <c r="CM650" s="9">
        <f t="shared" si="90"/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0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9">
        <v>0</v>
      </c>
      <c r="DC650" s="9">
        <v>0</v>
      </c>
      <c r="DD650" s="31">
        <f t="shared" si="85"/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31">
        <f t="shared" si="86"/>
        <v>0</v>
      </c>
      <c r="DV650" s="9">
        <v>0</v>
      </c>
      <c r="DW650" s="9">
        <v>0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0</v>
      </c>
      <c r="EG650" s="9">
        <v>0</v>
      </c>
      <c r="EH650" s="9">
        <v>0</v>
      </c>
      <c r="EI650" s="9">
        <v>0</v>
      </c>
      <c r="EJ650" s="9">
        <v>0</v>
      </c>
      <c r="EK650" s="9">
        <v>0</v>
      </c>
      <c r="EL650" s="9">
        <f t="shared" si="87"/>
        <v>0</v>
      </c>
      <c r="EM650" s="9">
        <v>0</v>
      </c>
      <c r="EN650" s="9">
        <v>0</v>
      </c>
      <c r="EO650" s="9">
        <v>0</v>
      </c>
      <c r="EP650" s="9">
        <v>0</v>
      </c>
      <c r="EQ650" s="9">
        <v>0</v>
      </c>
      <c r="ER650" s="9">
        <v>0</v>
      </c>
      <c r="ES650" s="9">
        <v>0</v>
      </c>
      <c r="ET650" s="9">
        <v>0</v>
      </c>
      <c r="EU650" s="9">
        <v>0</v>
      </c>
      <c r="EV650" s="9">
        <v>0</v>
      </c>
      <c r="EW650" s="9">
        <v>0</v>
      </c>
      <c r="EX650" s="9">
        <v>0</v>
      </c>
      <c r="EY650" s="9">
        <v>0</v>
      </c>
      <c r="EZ650" s="9">
        <v>0</v>
      </c>
      <c r="FA650" s="9">
        <v>0</v>
      </c>
      <c r="FB650" s="9">
        <v>0</v>
      </c>
      <c r="FC650" s="31">
        <f t="shared" si="88"/>
        <v>0</v>
      </c>
      <c r="FD650" s="32">
        <f t="shared" si="89"/>
        <v>143200000</v>
      </c>
    </row>
    <row r="651" spans="1:160" customFormat="1" ht="45" x14ac:dyDescent="0.25">
      <c r="A651" s="6" t="s">
        <v>829</v>
      </c>
      <c r="B651" s="6" t="s">
        <v>362</v>
      </c>
      <c r="C651" s="6" t="s">
        <v>835</v>
      </c>
      <c r="D651" s="6" t="s">
        <v>876</v>
      </c>
      <c r="E651" s="6" t="s">
        <v>875</v>
      </c>
      <c r="F651" s="6">
        <v>100</v>
      </c>
      <c r="G651" s="19">
        <v>100</v>
      </c>
      <c r="H651" s="37">
        <v>2020520010049</v>
      </c>
      <c r="I651" s="8" t="s">
        <v>2138</v>
      </c>
      <c r="J651" s="8" t="s">
        <v>2139</v>
      </c>
      <c r="K651" s="8"/>
      <c r="L651" s="8"/>
      <c r="M651" s="8" t="s">
        <v>2027</v>
      </c>
      <c r="N651" s="8" t="s">
        <v>1994</v>
      </c>
      <c r="O651" s="8">
        <v>1202</v>
      </c>
      <c r="P651" s="8" t="s">
        <v>2053</v>
      </c>
      <c r="Q651" s="1" t="s">
        <v>1132</v>
      </c>
      <c r="R651" s="1">
        <v>1</v>
      </c>
      <c r="S651" s="8">
        <v>1</v>
      </c>
      <c r="T651" s="10">
        <v>44197</v>
      </c>
      <c r="U651" s="10">
        <v>44561</v>
      </c>
      <c r="V651" s="8" t="s">
        <v>2146</v>
      </c>
      <c r="W651" s="8" t="s">
        <v>2154</v>
      </c>
      <c r="X651" s="9">
        <v>0</v>
      </c>
      <c r="Y651" s="9"/>
      <c r="Z651" s="9">
        <v>0</v>
      </c>
      <c r="AA651" s="9">
        <v>7000000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31">
        <f t="shared" ref="AN651:AN714" si="91">SUM(X651:AM651)</f>
        <v>7000000</v>
      </c>
      <c r="AO651" s="9">
        <v>0</v>
      </c>
      <c r="AP651" s="9">
        <v>70000000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  <c r="BD651" s="9">
        <v>0</v>
      </c>
      <c r="BE651" s="31">
        <f t="shared" ref="BE651:BE714" si="92">SUM(AO651:BD651)</f>
        <v>70000000</v>
      </c>
      <c r="BF651" s="9">
        <v>0</v>
      </c>
      <c r="BG651" s="9">
        <v>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v>0</v>
      </c>
      <c r="BO651" s="9">
        <v>0</v>
      </c>
      <c r="BP651" s="9">
        <v>0</v>
      </c>
      <c r="BQ651" s="9">
        <v>0</v>
      </c>
      <c r="BR651" s="9">
        <v>0</v>
      </c>
      <c r="BS651" s="9">
        <v>0</v>
      </c>
      <c r="BT651" s="9">
        <v>0</v>
      </c>
      <c r="BU651" s="9">
        <v>0</v>
      </c>
      <c r="BV651" s="31">
        <f t="shared" ref="BV651:BV714" si="93">SUM(BF651:BU651)</f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0</v>
      </c>
      <c r="CB651" s="9">
        <v>0</v>
      </c>
      <c r="CC651" s="9">
        <v>0</v>
      </c>
      <c r="CD651" s="9">
        <v>0</v>
      </c>
      <c r="CE651" s="9">
        <v>0</v>
      </c>
      <c r="CF651" s="9">
        <v>0</v>
      </c>
      <c r="CG651" s="9">
        <v>0</v>
      </c>
      <c r="CH651" s="9">
        <v>0</v>
      </c>
      <c r="CI651" s="9">
        <v>0</v>
      </c>
      <c r="CJ651" s="9">
        <v>0</v>
      </c>
      <c r="CK651" s="9">
        <v>0</v>
      </c>
      <c r="CL651" s="9">
        <v>0</v>
      </c>
      <c r="CM651" s="9">
        <f t="shared" si="90"/>
        <v>0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v>0</v>
      </c>
      <c r="CU651" s="9">
        <v>0</v>
      </c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0</v>
      </c>
      <c r="DD651" s="31">
        <f t="shared" ref="DD651:DD714" si="94">SUM(CN651:DC651)</f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31">
        <f t="shared" ref="DU651:DU714" si="95">SUM(DE651:DT651)</f>
        <v>0</v>
      </c>
      <c r="DV651" s="9">
        <v>0</v>
      </c>
      <c r="DW651" s="9">
        <v>0</v>
      </c>
      <c r="DX651" s="9">
        <v>0</v>
      </c>
      <c r="DY651" s="9">
        <v>0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0</v>
      </c>
      <c r="EG651" s="9">
        <v>0</v>
      </c>
      <c r="EH651" s="9">
        <v>0</v>
      </c>
      <c r="EI651" s="9">
        <v>0</v>
      </c>
      <c r="EJ651" s="9">
        <v>0</v>
      </c>
      <c r="EK651" s="9">
        <v>0</v>
      </c>
      <c r="EL651" s="9">
        <f t="shared" ref="EL651:EL714" si="96">SUM(DV651:EK651)</f>
        <v>0</v>
      </c>
      <c r="EM651" s="9">
        <v>0</v>
      </c>
      <c r="EN651" s="9">
        <v>0</v>
      </c>
      <c r="EO651" s="9">
        <v>0</v>
      </c>
      <c r="EP651" s="9">
        <v>0</v>
      </c>
      <c r="EQ651" s="9">
        <v>0</v>
      </c>
      <c r="ER651" s="9">
        <v>0</v>
      </c>
      <c r="ES651" s="9">
        <v>0</v>
      </c>
      <c r="ET651" s="9">
        <v>0</v>
      </c>
      <c r="EU651" s="9">
        <v>0</v>
      </c>
      <c r="EV651" s="9">
        <v>0</v>
      </c>
      <c r="EW651" s="9">
        <v>0</v>
      </c>
      <c r="EX651" s="9">
        <v>0</v>
      </c>
      <c r="EY651" s="9">
        <v>0</v>
      </c>
      <c r="EZ651" s="9">
        <v>0</v>
      </c>
      <c r="FA651" s="9">
        <v>0</v>
      </c>
      <c r="FB651" s="9">
        <v>0</v>
      </c>
      <c r="FC651" s="31">
        <f t="shared" ref="FC651:FC714" si="97">SUM(EM651:FB651)</f>
        <v>0</v>
      </c>
      <c r="FD651" s="32">
        <f t="shared" ref="FD651:FD714" si="98">SUM(AN651+BE651+BV651+CM651+DD651+DU651+EL651+FC651)</f>
        <v>77000000</v>
      </c>
    </row>
    <row r="652" spans="1:160" customFormat="1" ht="60" x14ac:dyDescent="0.25">
      <c r="A652" s="6" t="s">
        <v>829</v>
      </c>
      <c r="B652" s="6" t="s">
        <v>362</v>
      </c>
      <c r="C652" s="6" t="s">
        <v>835</v>
      </c>
      <c r="D652" s="6" t="s">
        <v>876</v>
      </c>
      <c r="E652" s="6" t="s">
        <v>882</v>
      </c>
      <c r="F652" s="6">
        <v>538.79999999999995</v>
      </c>
      <c r="G652" s="19">
        <v>573.1</v>
      </c>
      <c r="H652" s="37">
        <v>2020520010049</v>
      </c>
      <c r="I652" s="8" t="s">
        <v>2138</v>
      </c>
      <c r="J652" s="8" t="s">
        <v>2139</v>
      </c>
      <c r="K652" s="8"/>
      <c r="L652" s="8"/>
      <c r="M652" s="8" t="s">
        <v>2027</v>
      </c>
      <c r="N652" s="8" t="s">
        <v>1994</v>
      </c>
      <c r="O652" s="8">
        <v>1202</v>
      </c>
      <c r="P652" s="8" t="s">
        <v>2053</v>
      </c>
      <c r="Q652" s="1" t="s">
        <v>883</v>
      </c>
      <c r="R652" s="1">
        <v>80</v>
      </c>
      <c r="S652" s="8">
        <v>24</v>
      </c>
      <c r="T652" s="10">
        <v>44197</v>
      </c>
      <c r="U652" s="10">
        <v>44561</v>
      </c>
      <c r="V652" s="8" t="s">
        <v>2147</v>
      </c>
      <c r="W652" s="8" t="s">
        <v>2154</v>
      </c>
      <c r="X652" s="9">
        <v>26400000</v>
      </c>
      <c r="Y652" s="9">
        <f>11000000-2200000</f>
        <v>8800000</v>
      </c>
      <c r="Z652" s="9">
        <v>0</v>
      </c>
      <c r="AA652" s="9"/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31">
        <f t="shared" si="91"/>
        <v>35200000</v>
      </c>
      <c r="AO652" s="9">
        <v>0</v>
      </c>
      <c r="AP652" s="9"/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31">
        <f t="shared" si="92"/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</v>
      </c>
      <c r="BT652" s="9">
        <v>0</v>
      </c>
      <c r="BU652" s="9">
        <v>0</v>
      </c>
      <c r="BV652" s="31">
        <f t="shared" si="93"/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f t="shared" ref="CM652:CM715" si="99">SUM(BW652:CL652)</f>
        <v>0</v>
      </c>
      <c r="CN652" s="9">
        <v>0</v>
      </c>
      <c r="CO652" s="9">
        <v>0</v>
      </c>
      <c r="CP652" s="9">
        <v>0</v>
      </c>
      <c r="CQ652" s="9">
        <v>0</v>
      </c>
      <c r="CR652" s="9">
        <v>0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31">
        <f t="shared" si="94"/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</v>
      </c>
      <c r="DS652" s="9">
        <v>0</v>
      </c>
      <c r="DT652" s="9">
        <v>0</v>
      </c>
      <c r="DU652" s="31">
        <f t="shared" si="95"/>
        <v>0</v>
      </c>
      <c r="DV652" s="9">
        <v>0</v>
      </c>
      <c r="DW652" s="9">
        <v>0</v>
      </c>
      <c r="DX652" s="9">
        <v>0</v>
      </c>
      <c r="DY652" s="9">
        <v>0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0</v>
      </c>
      <c r="EG652" s="9">
        <v>0</v>
      </c>
      <c r="EH652" s="9">
        <v>0</v>
      </c>
      <c r="EI652" s="9">
        <v>0</v>
      </c>
      <c r="EJ652" s="9">
        <v>0</v>
      </c>
      <c r="EK652" s="9">
        <v>0</v>
      </c>
      <c r="EL652" s="9">
        <f t="shared" si="96"/>
        <v>0</v>
      </c>
      <c r="EM652" s="9">
        <v>0</v>
      </c>
      <c r="EN652" s="9">
        <v>0</v>
      </c>
      <c r="EO652" s="9">
        <v>0</v>
      </c>
      <c r="EP652" s="9">
        <v>0</v>
      </c>
      <c r="EQ652" s="9">
        <v>0</v>
      </c>
      <c r="ER652" s="9">
        <v>0</v>
      </c>
      <c r="ES652" s="9">
        <v>0</v>
      </c>
      <c r="ET652" s="9">
        <v>0</v>
      </c>
      <c r="EU652" s="9">
        <v>0</v>
      </c>
      <c r="EV652" s="9">
        <v>0</v>
      </c>
      <c r="EW652" s="9">
        <v>0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31">
        <f t="shared" si="97"/>
        <v>0</v>
      </c>
      <c r="FD652" s="32">
        <f t="shared" si="98"/>
        <v>35200000</v>
      </c>
    </row>
    <row r="653" spans="1:160" customFormat="1" ht="60" x14ac:dyDescent="0.25">
      <c r="A653" s="6" t="s">
        <v>829</v>
      </c>
      <c r="B653" s="6" t="s">
        <v>362</v>
      </c>
      <c r="C653" s="6" t="s">
        <v>835</v>
      </c>
      <c r="D653" s="6" t="s">
        <v>876</v>
      </c>
      <c r="E653" s="6" t="s">
        <v>882</v>
      </c>
      <c r="F653" s="6">
        <v>538.79999999999995</v>
      </c>
      <c r="G653" s="19">
        <v>573.1</v>
      </c>
      <c r="H653" s="37">
        <v>2020520010049</v>
      </c>
      <c r="I653" s="8" t="s">
        <v>2138</v>
      </c>
      <c r="J653" s="8" t="s">
        <v>2139</v>
      </c>
      <c r="K653" s="8"/>
      <c r="L653" s="8"/>
      <c r="M653" s="8" t="s">
        <v>2027</v>
      </c>
      <c r="N653" s="8" t="s">
        <v>1994</v>
      </c>
      <c r="O653" s="8">
        <v>1202</v>
      </c>
      <c r="P653" s="8" t="s">
        <v>2053</v>
      </c>
      <c r="Q653" s="1" t="s">
        <v>885</v>
      </c>
      <c r="R653" s="1">
        <v>6000</v>
      </c>
      <c r="S653" s="8">
        <v>1750</v>
      </c>
      <c r="T653" s="10">
        <v>44197</v>
      </c>
      <c r="U653" s="10">
        <v>44561</v>
      </c>
      <c r="V653" s="8" t="s">
        <v>2148</v>
      </c>
      <c r="W653" s="8" t="s">
        <v>2154</v>
      </c>
      <c r="X653" s="9">
        <v>52800000</v>
      </c>
      <c r="Y653" s="9"/>
      <c r="Z653" s="9">
        <v>0</v>
      </c>
      <c r="AA653" s="9"/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31">
        <f t="shared" si="91"/>
        <v>52800000</v>
      </c>
      <c r="AO653" s="9">
        <v>0</v>
      </c>
      <c r="AP653" s="9"/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  <c r="BD653" s="9">
        <v>0</v>
      </c>
      <c r="BE653" s="31">
        <f t="shared" si="92"/>
        <v>0</v>
      </c>
      <c r="BF653" s="9">
        <v>0</v>
      </c>
      <c r="BG653" s="9">
        <v>0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v>0</v>
      </c>
      <c r="BO653" s="9">
        <v>0</v>
      </c>
      <c r="BP653" s="9">
        <v>0</v>
      </c>
      <c r="BQ653" s="9">
        <v>0</v>
      </c>
      <c r="BR653" s="9">
        <v>0</v>
      </c>
      <c r="BS653" s="9">
        <v>0</v>
      </c>
      <c r="BT653" s="9">
        <v>0</v>
      </c>
      <c r="BU653" s="9">
        <v>0</v>
      </c>
      <c r="BV653" s="31">
        <f t="shared" si="93"/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v>0</v>
      </c>
      <c r="CE653" s="9">
        <v>0</v>
      </c>
      <c r="CF653" s="9">
        <v>0</v>
      </c>
      <c r="CG653" s="9">
        <v>0</v>
      </c>
      <c r="CH653" s="9">
        <v>0</v>
      </c>
      <c r="CI653" s="9">
        <v>0</v>
      </c>
      <c r="CJ653" s="9">
        <v>0</v>
      </c>
      <c r="CK653" s="9">
        <v>0</v>
      </c>
      <c r="CL653" s="9">
        <v>0</v>
      </c>
      <c r="CM653" s="9">
        <f t="shared" si="99"/>
        <v>0</v>
      </c>
      <c r="CN653" s="9">
        <v>0</v>
      </c>
      <c r="CO653" s="9">
        <v>0</v>
      </c>
      <c r="CP653" s="9">
        <v>0</v>
      </c>
      <c r="CQ653" s="9">
        <v>0</v>
      </c>
      <c r="CR653" s="9">
        <v>0</v>
      </c>
      <c r="CS653" s="9">
        <v>0</v>
      </c>
      <c r="CT653" s="9">
        <v>0</v>
      </c>
      <c r="CU653"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31">
        <f t="shared" si="94"/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</v>
      </c>
      <c r="DR653" s="9">
        <v>0</v>
      </c>
      <c r="DS653" s="9">
        <v>0</v>
      </c>
      <c r="DT653" s="9">
        <v>0</v>
      </c>
      <c r="DU653" s="31">
        <f t="shared" si="95"/>
        <v>0</v>
      </c>
      <c r="DV653" s="9">
        <v>0</v>
      </c>
      <c r="DW653" s="9">
        <v>0</v>
      </c>
      <c r="DX653" s="9">
        <v>0</v>
      </c>
      <c r="DY653" s="9">
        <v>0</v>
      </c>
      <c r="DZ653" s="9">
        <v>0</v>
      </c>
      <c r="EA653" s="9">
        <v>0</v>
      </c>
      <c r="EB653" s="9">
        <v>0</v>
      </c>
      <c r="EC653" s="9">
        <v>0</v>
      </c>
      <c r="ED653" s="9">
        <v>0</v>
      </c>
      <c r="EE653" s="9">
        <v>0</v>
      </c>
      <c r="EF653" s="9">
        <v>0</v>
      </c>
      <c r="EG653" s="9">
        <v>0</v>
      </c>
      <c r="EH653" s="9">
        <v>0</v>
      </c>
      <c r="EI653" s="9">
        <v>0</v>
      </c>
      <c r="EJ653" s="9">
        <v>0</v>
      </c>
      <c r="EK653" s="9">
        <v>0</v>
      </c>
      <c r="EL653" s="9">
        <f t="shared" si="96"/>
        <v>0</v>
      </c>
      <c r="EM653" s="9">
        <v>0</v>
      </c>
      <c r="EN653" s="9">
        <v>0</v>
      </c>
      <c r="EO653" s="9">
        <v>0</v>
      </c>
      <c r="EP653" s="9">
        <v>0</v>
      </c>
      <c r="EQ653" s="9">
        <v>0</v>
      </c>
      <c r="ER653" s="9">
        <v>0</v>
      </c>
      <c r="ES653" s="9">
        <v>0</v>
      </c>
      <c r="ET653" s="9">
        <v>0</v>
      </c>
      <c r="EU653" s="9">
        <v>0</v>
      </c>
      <c r="EV653" s="9">
        <v>0</v>
      </c>
      <c r="EW653" s="9">
        <v>0</v>
      </c>
      <c r="EX653" s="9">
        <v>0</v>
      </c>
      <c r="EY653" s="9">
        <v>0</v>
      </c>
      <c r="EZ653" s="9">
        <v>0</v>
      </c>
      <c r="FA653" s="9">
        <v>0</v>
      </c>
      <c r="FB653" s="9">
        <v>0</v>
      </c>
      <c r="FC653" s="31">
        <f t="shared" si="97"/>
        <v>0</v>
      </c>
      <c r="FD653" s="32">
        <f t="shared" si="98"/>
        <v>52800000</v>
      </c>
    </row>
    <row r="654" spans="1:160" customFormat="1" ht="60" x14ac:dyDescent="0.25">
      <c r="A654" s="6" t="s">
        <v>829</v>
      </c>
      <c r="B654" s="6" t="s">
        <v>362</v>
      </c>
      <c r="C654" s="6" t="s">
        <v>835</v>
      </c>
      <c r="D654" s="6" t="s">
        <v>876</v>
      </c>
      <c r="E654" s="6" t="s">
        <v>882</v>
      </c>
      <c r="F654" s="6">
        <v>538.79999999999995</v>
      </c>
      <c r="G654" s="19">
        <v>573.1</v>
      </c>
      <c r="H654" s="37">
        <v>2020520010049</v>
      </c>
      <c r="I654" s="8" t="s">
        <v>2138</v>
      </c>
      <c r="J654" s="8" t="s">
        <v>2139</v>
      </c>
      <c r="K654" s="8"/>
      <c r="L654" s="8"/>
      <c r="M654" s="8" t="s">
        <v>2027</v>
      </c>
      <c r="N654" s="8" t="s">
        <v>1995</v>
      </c>
      <c r="O654" s="8">
        <v>1203</v>
      </c>
      <c r="P654" s="8" t="s">
        <v>2053</v>
      </c>
      <c r="Q654" s="1" t="s">
        <v>886</v>
      </c>
      <c r="R654" s="1">
        <v>12000</v>
      </c>
      <c r="S654" s="8">
        <v>3500</v>
      </c>
      <c r="T654" s="10">
        <v>44197</v>
      </c>
      <c r="U654" s="10">
        <v>44561</v>
      </c>
      <c r="V654" s="8" t="s">
        <v>2149</v>
      </c>
      <c r="W654" s="8" t="s">
        <v>2154</v>
      </c>
      <c r="X654" s="9">
        <v>48400000</v>
      </c>
      <c r="Y654" s="9"/>
      <c r="Z654" s="9">
        <v>0</v>
      </c>
      <c r="AA654" s="9"/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31">
        <f t="shared" si="91"/>
        <v>48400000</v>
      </c>
      <c r="AO654" s="9">
        <v>0</v>
      </c>
      <c r="AP654" s="9"/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0</v>
      </c>
      <c r="BE654" s="31">
        <f t="shared" si="92"/>
        <v>0</v>
      </c>
      <c r="BF654" s="9">
        <v>0</v>
      </c>
      <c r="BG654" s="9">
        <v>0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v>0</v>
      </c>
      <c r="BO654" s="9">
        <v>0</v>
      </c>
      <c r="BP654" s="9">
        <v>0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31">
        <f t="shared" si="93"/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v>0</v>
      </c>
      <c r="CE654" s="9">
        <v>0</v>
      </c>
      <c r="CF654" s="9">
        <v>0</v>
      </c>
      <c r="CG654" s="9">
        <v>0</v>
      </c>
      <c r="CH654" s="9">
        <v>0</v>
      </c>
      <c r="CI654" s="9">
        <v>0</v>
      </c>
      <c r="CJ654" s="9">
        <v>0</v>
      </c>
      <c r="CK654" s="9">
        <v>0</v>
      </c>
      <c r="CL654" s="9">
        <v>0</v>
      </c>
      <c r="CM654" s="9">
        <f t="shared" si="99"/>
        <v>0</v>
      </c>
      <c r="CN654" s="9">
        <v>0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0</v>
      </c>
      <c r="CW654" s="9">
        <v>0</v>
      </c>
      <c r="CX654" s="9">
        <v>0</v>
      </c>
      <c r="CY654" s="9">
        <v>0</v>
      </c>
      <c r="CZ654" s="9">
        <v>0</v>
      </c>
      <c r="DA654" s="9">
        <v>0</v>
      </c>
      <c r="DB654" s="9">
        <v>0</v>
      </c>
      <c r="DC654" s="9">
        <v>0</v>
      </c>
      <c r="DD654" s="31">
        <f t="shared" si="94"/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0</v>
      </c>
      <c r="DP654" s="9">
        <v>0</v>
      </c>
      <c r="DQ654" s="9">
        <v>0</v>
      </c>
      <c r="DR654" s="9">
        <v>0</v>
      </c>
      <c r="DS654" s="9">
        <v>0</v>
      </c>
      <c r="DT654" s="9">
        <v>0</v>
      </c>
      <c r="DU654" s="31">
        <f t="shared" si="95"/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0</v>
      </c>
      <c r="EL654" s="9">
        <f t="shared" si="96"/>
        <v>0</v>
      </c>
      <c r="EM654" s="9">
        <v>0</v>
      </c>
      <c r="EN654" s="9">
        <v>0</v>
      </c>
      <c r="EO654" s="9">
        <v>0</v>
      </c>
      <c r="EP654" s="9">
        <v>0</v>
      </c>
      <c r="EQ654" s="9">
        <v>0</v>
      </c>
      <c r="ER654" s="9">
        <v>0</v>
      </c>
      <c r="ES654" s="9">
        <v>0</v>
      </c>
      <c r="ET654" s="9">
        <v>0</v>
      </c>
      <c r="EU654" s="9">
        <v>0</v>
      </c>
      <c r="EV654" s="9">
        <v>0</v>
      </c>
      <c r="EW654" s="9">
        <v>0</v>
      </c>
      <c r="EX654" s="9">
        <v>0</v>
      </c>
      <c r="EY654" s="9">
        <v>0</v>
      </c>
      <c r="EZ654" s="9">
        <v>0</v>
      </c>
      <c r="FA654" s="9">
        <v>0</v>
      </c>
      <c r="FB654" s="9">
        <v>0</v>
      </c>
      <c r="FC654" s="31">
        <f t="shared" si="97"/>
        <v>0</v>
      </c>
      <c r="FD654" s="32">
        <f t="shared" si="98"/>
        <v>48400000</v>
      </c>
    </row>
    <row r="655" spans="1:160" customFormat="1" ht="60" x14ac:dyDescent="0.25">
      <c r="A655" s="6" t="s">
        <v>829</v>
      </c>
      <c r="B655" s="6" t="s">
        <v>362</v>
      </c>
      <c r="C655" s="6" t="s">
        <v>835</v>
      </c>
      <c r="D655" s="6" t="s">
        <v>876</v>
      </c>
      <c r="E655" s="6" t="s">
        <v>882</v>
      </c>
      <c r="F655" s="6">
        <v>538.79999999999995</v>
      </c>
      <c r="G655" s="19">
        <v>573.1</v>
      </c>
      <c r="H655" s="37">
        <v>2020520010049</v>
      </c>
      <c r="I655" s="8" t="s">
        <v>2138</v>
      </c>
      <c r="J655" s="8" t="s">
        <v>2139</v>
      </c>
      <c r="K655" s="8"/>
      <c r="L655" s="8"/>
      <c r="M655" s="8" t="s">
        <v>2027</v>
      </c>
      <c r="N655" s="8" t="s">
        <v>1994</v>
      </c>
      <c r="O655" s="8">
        <v>1202</v>
      </c>
      <c r="P655" s="8" t="s">
        <v>2053</v>
      </c>
      <c r="Q655" s="1" t="s">
        <v>891</v>
      </c>
      <c r="R655" s="1">
        <v>800</v>
      </c>
      <c r="S655" s="8">
        <v>234</v>
      </c>
      <c r="T655" s="10">
        <v>44197</v>
      </c>
      <c r="U655" s="10">
        <v>44561</v>
      </c>
      <c r="V655" s="8" t="s">
        <v>2150</v>
      </c>
      <c r="W655" s="8" t="s">
        <v>2154</v>
      </c>
      <c r="X655" s="9">
        <v>48400000</v>
      </c>
      <c r="Y655" s="9"/>
      <c r="Z655" s="9">
        <v>0</v>
      </c>
      <c r="AA655" s="9"/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31">
        <f t="shared" si="91"/>
        <v>48400000</v>
      </c>
      <c r="AO655" s="9">
        <v>0</v>
      </c>
      <c r="AP655" s="9"/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31">
        <f t="shared" si="92"/>
        <v>0</v>
      </c>
      <c r="BF655" s="9">
        <v>0</v>
      </c>
      <c r="BG655" s="9">
        <v>0</v>
      </c>
      <c r="BH655" s="9">
        <v>0</v>
      </c>
      <c r="BI655" s="9">
        <v>0</v>
      </c>
      <c r="BJ655" s="9">
        <v>0</v>
      </c>
      <c r="BK655" s="9">
        <v>0</v>
      </c>
      <c r="BL655" s="9">
        <v>0</v>
      </c>
      <c r="BM655" s="9">
        <v>0</v>
      </c>
      <c r="BN655" s="9">
        <v>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31">
        <f t="shared" si="93"/>
        <v>0</v>
      </c>
      <c r="BW655" s="9">
        <v>0</v>
      </c>
      <c r="BX655" s="9">
        <v>0</v>
      </c>
      <c r="BY655" s="9">
        <v>0</v>
      </c>
      <c r="BZ655" s="9">
        <v>0</v>
      </c>
      <c r="CA655" s="9">
        <v>0</v>
      </c>
      <c r="CB655" s="9">
        <v>0</v>
      </c>
      <c r="CC655" s="9">
        <v>0</v>
      </c>
      <c r="CD655" s="9">
        <v>0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f t="shared" si="99"/>
        <v>0</v>
      </c>
      <c r="CN655" s="9">
        <v>0</v>
      </c>
      <c r="CO655" s="9">
        <v>0</v>
      </c>
      <c r="CP655" s="9">
        <v>0</v>
      </c>
      <c r="CQ655" s="9">
        <v>0</v>
      </c>
      <c r="CR655" s="9">
        <v>0</v>
      </c>
      <c r="CS655" s="9">
        <v>0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31">
        <f t="shared" si="94"/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31">
        <f t="shared" si="95"/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0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f t="shared" si="96"/>
        <v>0</v>
      </c>
      <c r="EM655" s="9">
        <v>0</v>
      </c>
      <c r="EN655" s="9">
        <v>0</v>
      </c>
      <c r="EO655" s="9">
        <v>0</v>
      </c>
      <c r="EP655" s="9">
        <v>0</v>
      </c>
      <c r="EQ655" s="9">
        <v>0</v>
      </c>
      <c r="ER655" s="9">
        <v>0</v>
      </c>
      <c r="ES655" s="9">
        <v>0</v>
      </c>
      <c r="ET655" s="9">
        <v>0</v>
      </c>
      <c r="EU655" s="9">
        <v>0</v>
      </c>
      <c r="EV655" s="9">
        <v>0</v>
      </c>
      <c r="EW655" s="9">
        <v>0</v>
      </c>
      <c r="EX655" s="9">
        <v>0</v>
      </c>
      <c r="EY655" s="9">
        <v>0</v>
      </c>
      <c r="EZ655" s="9">
        <v>0</v>
      </c>
      <c r="FA655" s="9">
        <v>0</v>
      </c>
      <c r="FB655" s="9">
        <v>0</v>
      </c>
      <c r="FC655" s="31">
        <f t="shared" si="97"/>
        <v>0</v>
      </c>
      <c r="FD655" s="32">
        <f t="shared" si="98"/>
        <v>48400000</v>
      </c>
    </row>
    <row r="656" spans="1:160" customFormat="1" ht="75" x14ac:dyDescent="0.25">
      <c r="A656" s="6" t="s">
        <v>829</v>
      </c>
      <c r="B656" s="6" t="s">
        <v>362</v>
      </c>
      <c r="C656" s="6" t="s">
        <v>835</v>
      </c>
      <c r="D656" s="6" t="s">
        <v>876</v>
      </c>
      <c r="E656" s="6" t="s">
        <v>882</v>
      </c>
      <c r="F656" s="6">
        <v>538.79999999999995</v>
      </c>
      <c r="G656" s="19">
        <v>573.1</v>
      </c>
      <c r="H656" s="37">
        <v>2020520010049</v>
      </c>
      <c r="I656" s="8" t="s">
        <v>2138</v>
      </c>
      <c r="J656" s="8" t="s">
        <v>2139</v>
      </c>
      <c r="K656" s="8"/>
      <c r="L656" s="8"/>
      <c r="M656" s="8" t="s">
        <v>2027</v>
      </c>
      <c r="N656" s="8" t="s">
        <v>1994</v>
      </c>
      <c r="O656" s="8">
        <v>1202</v>
      </c>
      <c r="P656" s="8" t="s">
        <v>2053</v>
      </c>
      <c r="Q656" s="1" t="s">
        <v>887</v>
      </c>
      <c r="R656" s="1">
        <v>3200</v>
      </c>
      <c r="S656" s="8">
        <v>934</v>
      </c>
      <c r="T656" s="10">
        <v>44197</v>
      </c>
      <c r="U656" s="10">
        <v>44561</v>
      </c>
      <c r="V656" s="8" t="s">
        <v>2151</v>
      </c>
      <c r="W656" s="8" t="s">
        <v>2154</v>
      </c>
      <c r="X656" s="9">
        <v>45100000</v>
      </c>
      <c r="Y656" s="9"/>
      <c r="Z656" s="9">
        <v>0</v>
      </c>
      <c r="AA656" s="9"/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31">
        <f t="shared" si="91"/>
        <v>45100000</v>
      </c>
      <c r="AO656" s="9">
        <v>0</v>
      </c>
      <c r="AP656" s="9"/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31">
        <f t="shared" si="92"/>
        <v>0</v>
      </c>
      <c r="BF656" s="9">
        <v>0</v>
      </c>
      <c r="BG656" s="9">
        <v>0</v>
      </c>
      <c r="BH656" s="9">
        <v>0</v>
      </c>
      <c r="BI656" s="9">
        <v>0</v>
      </c>
      <c r="BJ656" s="9">
        <v>0</v>
      </c>
      <c r="BK656" s="9">
        <v>0</v>
      </c>
      <c r="BL656" s="9">
        <v>0</v>
      </c>
      <c r="BM656" s="9">
        <v>0</v>
      </c>
      <c r="BN656" s="9">
        <v>0</v>
      </c>
      <c r="BO656" s="9">
        <v>0</v>
      </c>
      <c r="BP656" s="9">
        <v>0</v>
      </c>
      <c r="BQ656" s="9">
        <v>0</v>
      </c>
      <c r="BR656" s="9">
        <v>0</v>
      </c>
      <c r="BS656" s="9">
        <v>0</v>
      </c>
      <c r="BT656" s="9">
        <v>0</v>
      </c>
      <c r="BU656" s="9">
        <v>0</v>
      </c>
      <c r="BV656" s="31">
        <f t="shared" si="93"/>
        <v>0</v>
      </c>
      <c r="BW656" s="9">
        <v>0</v>
      </c>
      <c r="BX656" s="9">
        <v>0</v>
      </c>
      <c r="BY656" s="9">
        <v>0</v>
      </c>
      <c r="BZ656" s="9">
        <v>0</v>
      </c>
      <c r="CA656" s="9">
        <v>0</v>
      </c>
      <c r="CB656" s="9">
        <v>0</v>
      </c>
      <c r="CC656" s="9">
        <v>0</v>
      </c>
      <c r="CD656" s="9">
        <v>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0</v>
      </c>
      <c r="CM656" s="9">
        <f t="shared" si="99"/>
        <v>0</v>
      </c>
      <c r="CN656" s="9">
        <v>0</v>
      </c>
      <c r="CO656" s="9">
        <v>0</v>
      </c>
      <c r="CP656" s="9">
        <v>0</v>
      </c>
      <c r="CQ656" s="9">
        <v>0</v>
      </c>
      <c r="CR656" s="9">
        <v>0</v>
      </c>
      <c r="CS656" s="9">
        <v>0</v>
      </c>
      <c r="CT656" s="9">
        <v>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31">
        <f t="shared" si="94"/>
        <v>0</v>
      </c>
      <c r="DE656" s="9">
        <v>0</v>
      </c>
      <c r="DF656" s="9">
        <v>0</v>
      </c>
      <c r="DG656" s="9">
        <v>0</v>
      </c>
      <c r="DH656" s="9">
        <v>0</v>
      </c>
      <c r="DI656" s="9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</v>
      </c>
      <c r="DR656" s="9">
        <v>0</v>
      </c>
      <c r="DS656" s="9">
        <v>0</v>
      </c>
      <c r="DT656" s="9">
        <v>0</v>
      </c>
      <c r="DU656" s="31">
        <f t="shared" si="95"/>
        <v>0</v>
      </c>
      <c r="DV656" s="9">
        <v>0</v>
      </c>
      <c r="DW656" s="9">
        <v>0</v>
      </c>
      <c r="DX656" s="9">
        <v>0</v>
      </c>
      <c r="DY656" s="9">
        <v>0</v>
      </c>
      <c r="DZ656" s="9">
        <v>0</v>
      </c>
      <c r="EA656" s="9">
        <v>0</v>
      </c>
      <c r="EB656" s="9">
        <v>0</v>
      </c>
      <c r="EC656" s="9">
        <v>0</v>
      </c>
      <c r="ED656" s="9">
        <v>0</v>
      </c>
      <c r="EE656" s="9">
        <v>0</v>
      </c>
      <c r="EF656" s="9">
        <v>0</v>
      </c>
      <c r="EG656" s="9">
        <v>0</v>
      </c>
      <c r="EH656" s="9">
        <v>0</v>
      </c>
      <c r="EI656" s="9">
        <v>0</v>
      </c>
      <c r="EJ656" s="9">
        <v>0</v>
      </c>
      <c r="EK656" s="9">
        <v>0</v>
      </c>
      <c r="EL656" s="9">
        <f t="shared" si="96"/>
        <v>0</v>
      </c>
      <c r="EM656" s="9">
        <v>0</v>
      </c>
      <c r="EN656" s="9">
        <v>0</v>
      </c>
      <c r="EO656" s="9">
        <v>0</v>
      </c>
      <c r="EP656" s="9">
        <v>0</v>
      </c>
      <c r="EQ656" s="9">
        <v>0</v>
      </c>
      <c r="ER656" s="9">
        <v>0</v>
      </c>
      <c r="ES656" s="9">
        <v>0</v>
      </c>
      <c r="ET656" s="9">
        <v>0</v>
      </c>
      <c r="EU656" s="9">
        <v>0</v>
      </c>
      <c r="EV656" s="9">
        <v>0</v>
      </c>
      <c r="EW656" s="9">
        <v>0</v>
      </c>
      <c r="EX656" s="9">
        <v>0</v>
      </c>
      <c r="EY656" s="9">
        <v>0</v>
      </c>
      <c r="EZ656" s="9">
        <v>0</v>
      </c>
      <c r="FA656" s="9">
        <v>0</v>
      </c>
      <c r="FB656" s="9">
        <v>0</v>
      </c>
      <c r="FC656" s="31">
        <f t="shared" si="97"/>
        <v>0</v>
      </c>
      <c r="FD656" s="32">
        <f t="shared" si="98"/>
        <v>45100000</v>
      </c>
    </row>
    <row r="657" spans="1:160" customFormat="1" ht="45" x14ac:dyDescent="0.25">
      <c r="A657" s="6" t="s">
        <v>829</v>
      </c>
      <c r="B657" s="6" t="s">
        <v>362</v>
      </c>
      <c r="C657" s="6" t="s">
        <v>835</v>
      </c>
      <c r="D657" s="6" t="s">
        <v>876</v>
      </c>
      <c r="E657" s="6" t="s">
        <v>888</v>
      </c>
      <c r="F657" s="6">
        <v>100</v>
      </c>
      <c r="G657" s="19">
        <v>100</v>
      </c>
      <c r="H657" s="37">
        <v>2020520010049</v>
      </c>
      <c r="I657" s="8" t="s">
        <v>2138</v>
      </c>
      <c r="J657" s="8" t="s">
        <v>2139</v>
      </c>
      <c r="K657" s="8"/>
      <c r="L657" s="8"/>
      <c r="M657" s="8" t="s">
        <v>2027</v>
      </c>
      <c r="N657" s="8" t="s">
        <v>1994</v>
      </c>
      <c r="O657" s="8">
        <v>1202</v>
      </c>
      <c r="P657" s="8" t="s">
        <v>2053</v>
      </c>
      <c r="Q657" s="1" t="s">
        <v>889</v>
      </c>
      <c r="R657" s="1">
        <v>10</v>
      </c>
      <c r="S657" s="8">
        <v>10</v>
      </c>
      <c r="T657" s="10">
        <v>44197</v>
      </c>
      <c r="U657" s="10">
        <v>44561</v>
      </c>
      <c r="V657" s="8" t="s">
        <v>2152</v>
      </c>
      <c r="W657" s="8" t="s">
        <v>2154</v>
      </c>
      <c r="X657" s="9">
        <v>0</v>
      </c>
      <c r="Y657" s="9"/>
      <c r="Z657" s="9">
        <v>0</v>
      </c>
      <c r="AA657" s="9"/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31">
        <f t="shared" si="91"/>
        <v>0</v>
      </c>
      <c r="AO657" s="9">
        <v>208460000</v>
      </c>
      <c r="AP657" s="9">
        <v>100000000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  <c r="BD657" s="9">
        <v>0</v>
      </c>
      <c r="BE657" s="31">
        <f t="shared" si="92"/>
        <v>308460000</v>
      </c>
      <c r="BF657" s="9">
        <v>0</v>
      </c>
      <c r="BG657" s="9">
        <v>0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v>0</v>
      </c>
      <c r="BO657" s="9">
        <v>0</v>
      </c>
      <c r="BP657" s="9">
        <v>0</v>
      </c>
      <c r="BQ657" s="9">
        <v>0</v>
      </c>
      <c r="BR657" s="9">
        <v>0</v>
      </c>
      <c r="BS657" s="9">
        <v>0</v>
      </c>
      <c r="BT657" s="9">
        <v>0</v>
      </c>
      <c r="BU657" s="9">
        <v>0</v>
      </c>
      <c r="BV657" s="31">
        <f t="shared" si="93"/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v>0</v>
      </c>
      <c r="CE657" s="9">
        <v>0</v>
      </c>
      <c r="CF657" s="9">
        <v>0</v>
      </c>
      <c r="CG657" s="9">
        <v>0</v>
      </c>
      <c r="CH657" s="9">
        <v>0</v>
      </c>
      <c r="CI657" s="9">
        <v>0</v>
      </c>
      <c r="CJ657" s="9">
        <v>0</v>
      </c>
      <c r="CK657" s="9">
        <v>0</v>
      </c>
      <c r="CL657" s="9">
        <v>0</v>
      </c>
      <c r="CM657" s="9">
        <f t="shared" si="99"/>
        <v>0</v>
      </c>
      <c r="CN657" s="9">
        <v>0</v>
      </c>
      <c r="CO657" s="9">
        <v>0</v>
      </c>
      <c r="CP657" s="9">
        <v>0</v>
      </c>
      <c r="CQ657" s="9">
        <v>0</v>
      </c>
      <c r="CR657" s="9">
        <v>0</v>
      </c>
      <c r="CS657" s="9">
        <v>0</v>
      </c>
      <c r="CT657" s="9">
        <v>0</v>
      </c>
      <c r="CU657" s="9">
        <v>0</v>
      </c>
      <c r="CV657" s="9">
        <v>0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0</v>
      </c>
      <c r="DC657" s="9">
        <v>0</v>
      </c>
      <c r="DD657" s="31">
        <f t="shared" si="94"/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v>0</v>
      </c>
      <c r="DK657" s="9">
        <v>0</v>
      </c>
      <c r="DL657" s="9">
        <v>0</v>
      </c>
      <c r="DM657" s="9">
        <v>0</v>
      </c>
      <c r="DN657" s="9">
        <v>0</v>
      </c>
      <c r="DO657" s="9">
        <v>0</v>
      </c>
      <c r="DP657" s="9">
        <v>0</v>
      </c>
      <c r="DQ657" s="9">
        <v>0</v>
      </c>
      <c r="DR657" s="9">
        <v>0</v>
      </c>
      <c r="DS657" s="9">
        <v>0</v>
      </c>
      <c r="DT657" s="9">
        <v>0</v>
      </c>
      <c r="DU657" s="31">
        <f t="shared" si="95"/>
        <v>0</v>
      </c>
      <c r="DV657" s="9">
        <v>0</v>
      </c>
      <c r="DW657" s="9">
        <v>0</v>
      </c>
      <c r="DX657" s="9">
        <v>0</v>
      </c>
      <c r="DY657" s="9">
        <v>0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0</v>
      </c>
      <c r="EG657" s="9">
        <v>0</v>
      </c>
      <c r="EH657" s="9">
        <v>0</v>
      </c>
      <c r="EI657" s="9">
        <v>0</v>
      </c>
      <c r="EJ657" s="9">
        <v>0</v>
      </c>
      <c r="EK657" s="9">
        <v>0</v>
      </c>
      <c r="EL657" s="9">
        <f t="shared" si="96"/>
        <v>0</v>
      </c>
      <c r="EM657" s="9">
        <v>0</v>
      </c>
      <c r="EN657" s="9">
        <v>0</v>
      </c>
      <c r="EO657" s="9">
        <v>0</v>
      </c>
      <c r="EP657" s="9">
        <v>0</v>
      </c>
      <c r="EQ657" s="9">
        <v>0</v>
      </c>
      <c r="ER657" s="9">
        <v>0</v>
      </c>
      <c r="ES657" s="9">
        <v>0</v>
      </c>
      <c r="ET657" s="9">
        <v>0</v>
      </c>
      <c r="EU657" s="9">
        <v>0</v>
      </c>
      <c r="EV657" s="9">
        <v>0</v>
      </c>
      <c r="EW657" s="9">
        <v>0</v>
      </c>
      <c r="EX657" s="9">
        <v>0</v>
      </c>
      <c r="EY657" s="9">
        <v>0</v>
      </c>
      <c r="EZ657" s="9">
        <v>0</v>
      </c>
      <c r="FA657" s="9">
        <v>0</v>
      </c>
      <c r="FB657" s="9">
        <v>0</v>
      </c>
      <c r="FC657" s="31">
        <f t="shared" si="97"/>
        <v>0</v>
      </c>
      <c r="FD657" s="32">
        <f t="shared" si="98"/>
        <v>308460000</v>
      </c>
    </row>
    <row r="658" spans="1:160" customFormat="1" ht="60" x14ac:dyDescent="0.25">
      <c r="A658" s="6" t="s">
        <v>829</v>
      </c>
      <c r="B658" s="6" t="s">
        <v>362</v>
      </c>
      <c r="C658" s="6" t="s">
        <v>835</v>
      </c>
      <c r="D658" s="6" t="s">
        <v>876</v>
      </c>
      <c r="E658" s="6" t="s">
        <v>888</v>
      </c>
      <c r="F658" s="6">
        <v>100</v>
      </c>
      <c r="G658" s="19">
        <v>100</v>
      </c>
      <c r="H658" s="37">
        <v>2020520010049</v>
      </c>
      <c r="I658" s="8" t="s">
        <v>2138</v>
      </c>
      <c r="J658" s="8" t="s">
        <v>2139</v>
      </c>
      <c r="K658" s="8"/>
      <c r="L658" s="8"/>
      <c r="M658" s="8" t="s">
        <v>2027</v>
      </c>
      <c r="N658" s="8" t="s">
        <v>1994</v>
      </c>
      <c r="O658" s="8">
        <v>1202</v>
      </c>
      <c r="P658" s="8" t="s">
        <v>2053</v>
      </c>
      <c r="Q658" s="1" t="s">
        <v>890</v>
      </c>
      <c r="R658" s="1">
        <v>36</v>
      </c>
      <c r="S658" s="8">
        <v>8</v>
      </c>
      <c r="T658" s="10">
        <v>44197</v>
      </c>
      <c r="U658" s="10">
        <v>44561</v>
      </c>
      <c r="V658" s="8" t="s">
        <v>2153</v>
      </c>
      <c r="W658" s="8" t="s">
        <v>2154</v>
      </c>
      <c r="X658" s="9">
        <v>0</v>
      </c>
      <c r="Y658" s="9"/>
      <c r="Z658" s="9">
        <v>0</v>
      </c>
      <c r="AA658" s="9"/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31">
        <f t="shared" si="91"/>
        <v>0</v>
      </c>
      <c r="AO658" s="9">
        <v>0</v>
      </c>
      <c r="AP658" s="9"/>
      <c r="AQ658" s="9">
        <v>80000000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  <c r="BD658" s="9">
        <v>0</v>
      </c>
      <c r="BE658" s="31">
        <f t="shared" si="92"/>
        <v>80000000</v>
      </c>
      <c r="BF658" s="9">
        <v>0</v>
      </c>
      <c r="BG658" s="9">
        <v>0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v>0</v>
      </c>
      <c r="BO658" s="9">
        <v>0</v>
      </c>
      <c r="BP658" s="9">
        <v>0</v>
      </c>
      <c r="BQ658" s="9">
        <v>0</v>
      </c>
      <c r="BR658" s="9">
        <v>0</v>
      </c>
      <c r="BS658" s="9">
        <v>0</v>
      </c>
      <c r="BT658" s="9">
        <v>0</v>
      </c>
      <c r="BU658" s="9">
        <v>0</v>
      </c>
      <c r="BV658" s="31">
        <f t="shared" si="93"/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0</v>
      </c>
      <c r="CB658" s="9">
        <v>0</v>
      </c>
      <c r="CC658" s="9">
        <v>0</v>
      </c>
      <c r="CD658" s="9">
        <v>0</v>
      </c>
      <c r="CE658" s="9">
        <v>0</v>
      </c>
      <c r="CF658" s="9">
        <v>0</v>
      </c>
      <c r="CG658" s="9">
        <v>0</v>
      </c>
      <c r="CH658" s="9">
        <v>0</v>
      </c>
      <c r="CI658" s="9">
        <v>0</v>
      </c>
      <c r="CJ658" s="9">
        <v>0</v>
      </c>
      <c r="CK658" s="9">
        <v>0</v>
      </c>
      <c r="CL658" s="9">
        <v>0</v>
      </c>
      <c r="CM658" s="9">
        <f t="shared" si="99"/>
        <v>0</v>
      </c>
      <c r="CN658" s="9">
        <v>0</v>
      </c>
      <c r="CO658" s="9">
        <v>0</v>
      </c>
      <c r="CP658" s="9">
        <v>0</v>
      </c>
      <c r="CQ658" s="9">
        <v>0</v>
      </c>
      <c r="CR658" s="9">
        <v>0</v>
      </c>
      <c r="CS658" s="9">
        <v>0</v>
      </c>
      <c r="CT658" s="9">
        <v>0</v>
      </c>
      <c r="CU658" s="9">
        <v>0</v>
      </c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0</v>
      </c>
      <c r="DC658" s="9">
        <v>0</v>
      </c>
      <c r="DD658" s="31">
        <f t="shared" si="94"/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v>0</v>
      </c>
      <c r="DK658" s="9">
        <v>0</v>
      </c>
      <c r="DL658" s="9">
        <v>0</v>
      </c>
      <c r="DM658" s="9">
        <v>0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9">
        <v>0</v>
      </c>
      <c r="DT658" s="9">
        <v>0</v>
      </c>
      <c r="DU658" s="31">
        <f t="shared" si="95"/>
        <v>0</v>
      </c>
      <c r="DV658" s="9">
        <v>0</v>
      </c>
      <c r="DW658" s="9">
        <v>0</v>
      </c>
      <c r="DX658" s="9">
        <v>0</v>
      </c>
      <c r="DY658" s="9">
        <v>0</v>
      </c>
      <c r="DZ658" s="9">
        <v>0</v>
      </c>
      <c r="EA658" s="9">
        <v>0</v>
      </c>
      <c r="EB658" s="9">
        <v>0</v>
      </c>
      <c r="EC658" s="9">
        <v>0</v>
      </c>
      <c r="ED658" s="9">
        <v>0</v>
      </c>
      <c r="EE658" s="9">
        <v>0</v>
      </c>
      <c r="EF658" s="9">
        <v>0</v>
      </c>
      <c r="EG658" s="9">
        <v>0</v>
      </c>
      <c r="EH658" s="9">
        <v>0</v>
      </c>
      <c r="EI658" s="9">
        <v>0</v>
      </c>
      <c r="EJ658" s="9">
        <v>0</v>
      </c>
      <c r="EK658" s="9">
        <v>0</v>
      </c>
      <c r="EL658" s="9">
        <f t="shared" si="96"/>
        <v>0</v>
      </c>
      <c r="EM658" s="9">
        <v>0</v>
      </c>
      <c r="EN658" s="9">
        <v>0</v>
      </c>
      <c r="EO658" s="9">
        <v>0</v>
      </c>
      <c r="EP658" s="9">
        <v>0</v>
      </c>
      <c r="EQ658" s="9">
        <v>0</v>
      </c>
      <c r="ER658" s="9">
        <v>0</v>
      </c>
      <c r="ES658" s="9">
        <v>0</v>
      </c>
      <c r="ET658" s="9">
        <v>0</v>
      </c>
      <c r="EU658" s="9">
        <v>0</v>
      </c>
      <c r="EV658" s="9">
        <v>0</v>
      </c>
      <c r="EW658" s="9">
        <v>0</v>
      </c>
      <c r="EX658" s="9">
        <v>0</v>
      </c>
      <c r="EY658" s="9">
        <v>0</v>
      </c>
      <c r="EZ658" s="9">
        <v>0</v>
      </c>
      <c r="FA658" s="9">
        <v>0</v>
      </c>
      <c r="FB658" s="9">
        <v>0</v>
      </c>
      <c r="FC658" s="31">
        <f t="shared" si="97"/>
        <v>0</v>
      </c>
      <c r="FD658" s="32">
        <f t="shared" si="98"/>
        <v>80000000</v>
      </c>
    </row>
    <row r="659" spans="1:160" customFormat="1" ht="45" hidden="1" x14ac:dyDescent="0.25">
      <c r="A659" s="6" t="s">
        <v>829</v>
      </c>
      <c r="B659" s="6" t="s">
        <v>895</v>
      </c>
      <c r="C659" s="6" t="s">
        <v>901</v>
      </c>
      <c r="D659" s="6" t="s">
        <v>902</v>
      </c>
      <c r="E659" s="6" t="s">
        <v>892</v>
      </c>
      <c r="F659" s="6">
        <v>100</v>
      </c>
      <c r="G659" s="19">
        <v>25</v>
      </c>
      <c r="H659" s="8"/>
      <c r="I659" s="8"/>
      <c r="J659" s="8"/>
      <c r="K659" s="8"/>
      <c r="L659" s="8"/>
      <c r="M659" s="8" t="s">
        <v>2025</v>
      </c>
      <c r="N659" s="8" t="s">
        <v>1996</v>
      </c>
      <c r="O659" s="8">
        <v>2402</v>
      </c>
      <c r="P659" s="8" t="s">
        <v>2051</v>
      </c>
      <c r="Q659" s="1" t="s">
        <v>893</v>
      </c>
      <c r="R659" s="1">
        <v>8</v>
      </c>
      <c r="S659" s="8">
        <v>2</v>
      </c>
      <c r="T659" s="10" t="s">
        <v>1793</v>
      </c>
      <c r="U659" s="10" t="s">
        <v>1794</v>
      </c>
      <c r="V659" s="8"/>
      <c r="W659" s="8"/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31">
        <f t="shared" si="91"/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  <c r="BD659" s="9">
        <v>0</v>
      </c>
      <c r="BE659" s="31">
        <f t="shared" si="92"/>
        <v>0</v>
      </c>
      <c r="BF659" s="9">
        <v>0</v>
      </c>
      <c r="BG659" s="9">
        <v>0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0</v>
      </c>
      <c r="BP659" s="9">
        <v>0</v>
      </c>
      <c r="BQ659" s="9">
        <v>0</v>
      </c>
      <c r="BR659" s="9">
        <v>0</v>
      </c>
      <c r="BS659" s="9">
        <v>0</v>
      </c>
      <c r="BT659" s="9">
        <v>0</v>
      </c>
      <c r="BU659" s="9">
        <v>0</v>
      </c>
      <c r="BV659" s="31">
        <f t="shared" si="93"/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0</v>
      </c>
      <c r="CH659" s="9">
        <v>0</v>
      </c>
      <c r="CI659" s="9">
        <v>0</v>
      </c>
      <c r="CJ659" s="9">
        <v>0</v>
      </c>
      <c r="CK659" s="9">
        <v>0</v>
      </c>
      <c r="CL659" s="9">
        <v>0</v>
      </c>
      <c r="CM659" s="9">
        <f t="shared" si="99"/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0</v>
      </c>
      <c r="DC659" s="9">
        <v>0</v>
      </c>
      <c r="DD659" s="31">
        <f t="shared" si="94"/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9">
        <v>0</v>
      </c>
      <c r="DN659" s="9">
        <v>0</v>
      </c>
      <c r="DO659" s="9">
        <v>0</v>
      </c>
      <c r="DP659" s="9">
        <v>0</v>
      </c>
      <c r="DQ659" s="9">
        <v>0</v>
      </c>
      <c r="DR659" s="9">
        <v>0</v>
      </c>
      <c r="DS659" s="9">
        <v>0</v>
      </c>
      <c r="DT659" s="9">
        <v>0</v>
      </c>
      <c r="DU659" s="31">
        <f t="shared" si="95"/>
        <v>0</v>
      </c>
      <c r="DV659" s="9">
        <v>0</v>
      </c>
      <c r="DW659" s="9">
        <v>0</v>
      </c>
      <c r="DX659" s="9">
        <v>0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0</v>
      </c>
      <c r="EG659" s="9">
        <v>0</v>
      </c>
      <c r="EH659" s="9">
        <v>0</v>
      </c>
      <c r="EI659" s="9">
        <v>0</v>
      </c>
      <c r="EJ659" s="9">
        <v>0</v>
      </c>
      <c r="EK659" s="9">
        <v>0</v>
      </c>
      <c r="EL659" s="9">
        <f t="shared" si="96"/>
        <v>0</v>
      </c>
      <c r="EM659" s="9">
        <v>0</v>
      </c>
      <c r="EN659" s="9">
        <v>0</v>
      </c>
      <c r="EO659" s="9">
        <v>0</v>
      </c>
      <c r="EP659" s="9">
        <v>0</v>
      </c>
      <c r="EQ659" s="9">
        <v>0</v>
      </c>
      <c r="ER659" s="9">
        <v>0</v>
      </c>
      <c r="ES659" s="9">
        <v>0</v>
      </c>
      <c r="ET659" s="9">
        <v>0</v>
      </c>
      <c r="EU659" s="9">
        <v>0</v>
      </c>
      <c r="EV659" s="9">
        <v>0</v>
      </c>
      <c r="EW659" s="9">
        <v>0</v>
      </c>
      <c r="EX659" s="9">
        <v>0</v>
      </c>
      <c r="EY659" s="9">
        <v>0</v>
      </c>
      <c r="EZ659" s="9">
        <v>0</v>
      </c>
      <c r="FA659" s="9">
        <v>0</v>
      </c>
      <c r="FB659" s="9">
        <v>0</v>
      </c>
      <c r="FC659" s="31">
        <f t="shared" si="97"/>
        <v>0</v>
      </c>
      <c r="FD659" s="32">
        <f t="shared" si="98"/>
        <v>0</v>
      </c>
    </row>
    <row r="660" spans="1:160" customFormat="1" ht="45" hidden="1" x14ac:dyDescent="0.25">
      <c r="A660" s="6" t="s">
        <v>829</v>
      </c>
      <c r="B660" s="6" t="s">
        <v>895</v>
      </c>
      <c r="C660" s="6" t="s">
        <v>901</v>
      </c>
      <c r="D660" s="6" t="s">
        <v>902</v>
      </c>
      <c r="E660" s="6" t="s">
        <v>892</v>
      </c>
      <c r="F660" s="6">
        <v>100</v>
      </c>
      <c r="G660" s="19">
        <v>25</v>
      </c>
      <c r="H660" s="8"/>
      <c r="I660" s="8"/>
      <c r="J660" s="8"/>
      <c r="K660" s="8"/>
      <c r="L660" s="8"/>
      <c r="M660" s="8" t="s">
        <v>2025</v>
      </c>
      <c r="N660" s="8" t="s">
        <v>1996</v>
      </c>
      <c r="O660" s="8">
        <v>2402</v>
      </c>
      <c r="P660" s="8" t="s">
        <v>2051</v>
      </c>
      <c r="Q660" s="1" t="s">
        <v>894</v>
      </c>
      <c r="R660" s="1">
        <v>94</v>
      </c>
      <c r="S660" s="8">
        <v>18.8</v>
      </c>
      <c r="T660" s="10" t="s">
        <v>1794</v>
      </c>
      <c r="U660" s="10" t="s">
        <v>1795</v>
      </c>
      <c r="V660" s="8"/>
      <c r="W660" s="8"/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31">
        <f t="shared" si="91"/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31">
        <f t="shared" si="92"/>
        <v>0</v>
      </c>
      <c r="BF660" s="9">
        <v>0</v>
      </c>
      <c r="BG660" s="9">
        <v>0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v>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31">
        <f t="shared" si="93"/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0</v>
      </c>
      <c r="CM660" s="9">
        <f t="shared" si="99"/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0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31">
        <f t="shared" si="94"/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</v>
      </c>
      <c r="DR660" s="9">
        <v>0</v>
      </c>
      <c r="DS660" s="9">
        <v>0</v>
      </c>
      <c r="DT660" s="9">
        <v>0</v>
      </c>
      <c r="DU660" s="31">
        <f t="shared" si="95"/>
        <v>0</v>
      </c>
      <c r="DV660" s="9">
        <v>0</v>
      </c>
      <c r="DW660" s="9">
        <v>0</v>
      </c>
      <c r="DX660" s="9">
        <v>0</v>
      </c>
      <c r="DY660" s="9">
        <v>0</v>
      </c>
      <c r="DZ660" s="9">
        <v>0</v>
      </c>
      <c r="EA660" s="9">
        <v>0</v>
      </c>
      <c r="EB660" s="9">
        <v>0</v>
      </c>
      <c r="EC660" s="9">
        <v>0</v>
      </c>
      <c r="ED660" s="9">
        <v>0</v>
      </c>
      <c r="EE660" s="9">
        <v>0</v>
      </c>
      <c r="EF660" s="9">
        <v>0</v>
      </c>
      <c r="EG660" s="9">
        <v>0</v>
      </c>
      <c r="EH660" s="9">
        <v>0</v>
      </c>
      <c r="EI660" s="9">
        <v>0</v>
      </c>
      <c r="EJ660" s="9">
        <v>0</v>
      </c>
      <c r="EK660" s="9">
        <v>0</v>
      </c>
      <c r="EL660" s="9">
        <f t="shared" si="96"/>
        <v>0</v>
      </c>
      <c r="EM660" s="9">
        <v>0</v>
      </c>
      <c r="EN660" s="9">
        <v>0</v>
      </c>
      <c r="EO660" s="9">
        <v>0</v>
      </c>
      <c r="EP660" s="9">
        <v>0</v>
      </c>
      <c r="EQ660" s="9">
        <v>0</v>
      </c>
      <c r="ER660" s="9">
        <v>0</v>
      </c>
      <c r="ES660" s="9">
        <v>0</v>
      </c>
      <c r="ET660" s="9">
        <v>0</v>
      </c>
      <c r="EU660" s="9">
        <v>0</v>
      </c>
      <c r="EV660" s="9">
        <v>0</v>
      </c>
      <c r="EW660" s="9">
        <v>0</v>
      </c>
      <c r="EX660" s="9">
        <v>0</v>
      </c>
      <c r="EY660" s="9">
        <v>0</v>
      </c>
      <c r="EZ660" s="9">
        <v>0</v>
      </c>
      <c r="FA660" s="9">
        <v>0</v>
      </c>
      <c r="FB660" s="9">
        <v>0</v>
      </c>
      <c r="FC660" s="31">
        <f t="shared" si="97"/>
        <v>0</v>
      </c>
      <c r="FD660" s="32">
        <f t="shared" si="98"/>
        <v>0</v>
      </c>
    </row>
    <row r="661" spans="1:160" customFormat="1" ht="45" hidden="1" x14ac:dyDescent="0.25">
      <c r="A661" s="6" t="s">
        <v>829</v>
      </c>
      <c r="B661" s="6" t="s">
        <v>895</v>
      </c>
      <c r="C661" s="6" t="s">
        <v>901</v>
      </c>
      <c r="D661" s="6" t="s">
        <v>902</v>
      </c>
      <c r="E661" s="6" t="s">
        <v>892</v>
      </c>
      <c r="F661" s="6">
        <v>100</v>
      </c>
      <c r="G661" s="19">
        <v>25</v>
      </c>
      <c r="H661" s="8"/>
      <c r="I661" s="8"/>
      <c r="J661" s="8"/>
      <c r="K661" s="8"/>
      <c r="L661" s="8"/>
      <c r="M661" s="8" t="s">
        <v>2025</v>
      </c>
      <c r="N661" s="8" t="s">
        <v>1996</v>
      </c>
      <c r="O661" s="8">
        <v>2402</v>
      </c>
      <c r="P661" s="8" t="s">
        <v>2051</v>
      </c>
      <c r="Q661" s="1" t="s">
        <v>896</v>
      </c>
      <c r="R661" s="1">
        <v>7</v>
      </c>
      <c r="S661" s="8">
        <v>1.4</v>
      </c>
      <c r="T661" s="10" t="s">
        <v>1795</v>
      </c>
      <c r="U661" s="10" t="s">
        <v>1796</v>
      </c>
      <c r="V661" s="8"/>
      <c r="W661" s="8"/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31">
        <f t="shared" si="91"/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31">
        <f t="shared" si="92"/>
        <v>0</v>
      </c>
      <c r="BF661" s="9">
        <v>0</v>
      </c>
      <c r="BG661" s="9">
        <v>0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31">
        <f t="shared" si="93"/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0</v>
      </c>
      <c r="CM661" s="9">
        <f t="shared" si="99"/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v>0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0</v>
      </c>
      <c r="DC661" s="9">
        <v>0</v>
      </c>
      <c r="DD661" s="31">
        <f t="shared" si="94"/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v>0</v>
      </c>
      <c r="DK661" s="9">
        <v>0</v>
      </c>
      <c r="DL661" s="9">
        <v>0</v>
      </c>
      <c r="DM661" s="9">
        <v>0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9">
        <v>0</v>
      </c>
      <c r="DT661" s="9">
        <v>0</v>
      </c>
      <c r="DU661" s="31">
        <f t="shared" si="95"/>
        <v>0</v>
      </c>
      <c r="DV661" s="9">
        <v>0</v>
      </c>
      <c r="DW661" s="9">
        <v>0</v>
      </c>
      <c r="DX661" s="9">
        <v>0</v>
      </c>
      <c r="DY661" s="9">
        <v>0</v>
      </c>
      <c r="DZ661" s="9">
        <v>0</v>
      </c>
      <c r="EA661" s="9">
        <v>0</v>
      </c>
      <c r="EB661" s="9">
        <v>0</v>
      </c>
      <c r="EC661" s="9">
        <v>0</v>
      </c>
      <c r="ED661" s="9">
        <v>0</v>
      </c>
      <c r="EE661" s="9">
        <v>0</v>
      </c>
      <c r="EF661" s="9">
        <v>0</v>
      </c>
      <c r="EG661" s="9">
        <v>0</v>
      </c>
      <c r="EH661" s="9">
        <v>0</v>
      </c>
      <c r="EI661" s="9">
        <v>0</v>
      </c>
      <c r="EJ661" s="9">
        <v>0</v>
      </c>
      <c r="EK661" s="9">
        <v>0</v>
      </c>
      <c r="EL661" s="9">
        <f t="shared" si="96"/>
        <v>0</v>
      </c>
      <c r="EM661" s="9">
        <v>0</v>
      </c>
      <c r="EN661" s="9">
        <v>0</v>
      </c>
      <c r="EO661" s="9">
        <v>0</v>
      </c>
      <c r="EP661" s="9">
        <v>0</v>
      </c>
      <c r="EQ661" s="9">
        <v>0</v>
      </c>
      <c r="ER661" s="9">
        <v>0</v>
      </c>
      <c r="ES661" s="9">
        <v>0</v>
      </c>
      <c r="ET661" s="9">
        <v>0</v>
      </c>
      <c r="EU661" s="9">
        <v>0</v>
      </c>
      <c r="EV661" s="9">
        <v>0</v>
      </c>
      <c r="EW661" s="9">
        <v>0</v>
      </c>
      <c r="EX661" s="9">
        <v>0</v>
      </c>
      <c r="EY661" s="9">
        <v>0</v>
      </c>
      <c r="EZ661" s="9">
        <v>0</v>
      </c>
      <c r="FA661" s="9">
        <v>0</v>
      </c>
      <c r="FB661" s="9">
        <v>0</v>
      </c>
      <c r="FC661" s="31">
        <f t="shared" si="97"/>
        <v>0</v>
      </c>
      <c r="FD661" s="32">
        <f t="shared" si="98"/>
        <v>0</v>
      </c>
    </row>
    <row r="662" spans="1:160" customFormat="1" ht="45" hidden="1" x14ac:dyDescent="0.25">
      <c r="A662" s="6" t="s">
        <v>829</v>
      </c>
      <c r="B662" s="6" t="s">
        <v>895</v>
      </c>
      <c r="C662" s="6" t="s">
        <v>901</v>
      </c>
      <c r="D662" s="6" t="s">
        <v>902</v>
      </c>
      <c r="E662" s="6" t="s">
        <v>892</v>
      </c>
      <c r="F662" s="6">
        <v>100</v>
      </c>
      <c r="G662" s="19">
        <v>25</v>
      </c>
      <c r="H662" s="8"/>
      <c r="I662" s="8"/>
      <c r="J662" s="8"/>
      <c r="K662" s="8"/>
      <c r="L662" s="8"/>
      <c r="M662" s="8" t="s">
        <v>2025</v>
      </c>
      <c r="N662" s="8" t="s">
        <v>1996</v>
      </c>
      <c r="O662" s="8">
        <v>2402</v>
      </c>
      <c r="P662" s="8" t="s">
        <v>2051</v>
      </c>
      <c r="Q662" s="1" t="s">
        <v>897</v>
      </c>
      <c r="R662" s="1">
        <v>3.7</v>
      </c>
      <c r="S662" s="8">
        <v>1</v>
      </c>
      <c r="T662" s="10" t="s">
        <v>1796</v>
      </c>
      <c r="U662" s="10" t="s">
        <v>1797</v>
      </c>
      <c r="V662" s="8"/>
      <c r="W662" s="8"/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31">
        <f t="shared" si="91"/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31">
        <f t="shared" si="92"/>
        <v>0</v>
      </c>
      <c r="BF662" s="9">
        <v>0</v>
      </c>
      <c r="BG662" s="9">
        <v>0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v>0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31">
        <f t="shared" si="93"/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f t="shared" si="99"/>
        <v>0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v>0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31">
        <f t="shared" si="94"/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</v>
      </c>
      <c r="DQ662" s="9">
        <v>0</v>
      </c>
      <c r="DR662" s="9">
        <v>0</v>
      </c>
      <c r="DS662" s="9">
        <v>0</v>
      </c>
      <c r="DT662" s="9">
        <v>0</v>
      </c>
      <c r="DU662" s="31">
        <f t="shared" si="95"/>
        <v>0</v>
      </c>
      <c r="DV662" s="9">
        <v>0</v>
      </c>
      <c r="DW662" s="9">
        <v>0</v>
      </c>
      <c r="DX662" s="9">
        <v>0</v>
      </c>
      <c r="DY662" s="9">
        <v>0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0</v>
      </c>
      <c r="EG662" s="9">
        <v>0</v>
      </c>
      <c r="EH662" s="9">
        <v>0</v>
      </c>
      <c r="EI662" s="9">
        <v>0</v>
      </c>
      <c r="EJ662" s="9">
        <v>0</v>
      </c>
      <c r="EK662" s="9">
        <v>0</v>
      </c>
      <c r="EL662" s="9">
        <f t="shared" si="96"/>
        <v>0</v>
      </c>
      <c r="EM662" s="9">
        <v>0</v>
      </c>
      <c r="EN662" s="9">
        <v>0</v>
      </c>
      <c r="EO662" s="9">
        <v>0</v>
      </c>
      <c r="EP662" s="9">
        <v>0</v>
      </c>
      <c r="EQ662" s="9">
        <v>0</v>
      </c>
      <c r="ER662" s="9">
        <v>0</v>
      </c>
      <c r="ES662" s="9">
        <v>0</v>
      </c>
      <c r="ET662" s="9">
        <v>0</v>
      </c>
      <c r="EU662" s="9">
        <v>0</v>
      </c>
      <c r="EV662" s="9">
        <v>0</v>
      </c>
      <c r="EW662" s="9">
        <v>0</v>
      </c>
      <c r="EX662" s="9">
        <v>0</v>
      </c>
      <c r="EY662" s="9">
        <v>0</v>
      </c>
      <c r="EZ662" s="9">
        <v>0</v>
      </c>
      <c r="FA662" s="9">
        <v>0</v>
      </c>
      <c r="FB662" s="9">
        <v>0</v>
      </c>
      <c r="FC662" s="31">
        <f t="shared" si="97"/>
        <v>0</v>
      </c>
      <c r="FD662" s="32">
        <f t="shared" si="98"/>
        <v>0</v>
      </c>
    </row>
    <row r="663" spans="1:160" customFormat="1" ht="45" hidden="1" x14ac:dyDescent="0.25">
      <c r="A663" s="6" t="s">
        <v>829</v>
      </c>
      <c r="B663" s="6" t="s">
        <v>895</v>
      </c>
      <c r="C663" s="6" t="s">
        <v>901</v>
      </c>
      <c r="D663" s="6" t="s">
        <v>902</v>
      </c>
      <c r="E663" s="6" t="s">
        <v>892</v>
      </c>
      <c r="F663" s="6">
        <v>100</v>
      </c>
      <c r="G663" s="19">
        <v>25</v>
      </c>
      <c r="H663" s="8"/>
      <c r="I663" s="8"/>
      <c r="J663" s="8"/>
      <c r="K663" s="8"/>
      <c r="L663" s="8"/>
      <c r="M663" s="8" t="s">
        <v>2025</v>
      </c>
      <c r="N663" s="8" t="s">
        <v>1996</v>
      </c>
      <c r="O663" s="8">
        <v>2402</v>
      </c>
      <c r="P663" s="8" t="s">
        <v>2051</v>
      </c>
      <c r="Q663" s="1" t="s">
        <v>898</v>
      </c>
      <c r="R663" s="1">
        <v>1850</v>
      </c>
      <c r="S663" s="8">
        <v>555</v>
      </c>
      <c r="T663" s="10" t="s">
        <v>1797</v>
      </c>
      <c r="U663" s="10" t="s">
        <v>1798</v>
      </c>
      <c r="V663" s="8"/>
      <c r="W663" s="8"/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31">
        <f t="shared" si="91"/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0</v>
      </c>
      <c r="BE663" s="31">
        <f t="shared" si="92"/>
        <v>0</v>
      </c>
      <c r="BF663" s="9">
        <v>0</v>
      </c>
      <c r="BG663" s="9">
        <v>0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v>0</v>
      </c>
      <c r="BO663" s="9">
        <v>0</v>
      </c>
      <c r="BP663" s="9">
        <v>0</v>
      </c>
      <c r="BQ663" s="9">
        <v>0</v>
      </c>
      <c r="BR663" s="9">
        <v>0</v>
      </c>
      <c r="BS663" s="9">
        <v>0</v>
      </c>
      <c r="BT663" s="9">
        <v>0</v>
      </c>
      <c r="BU663" s="9">
        <v>0</v>
      </c>
      <c r="BV663" s="31">
        <f t="shared" si="93"/>
        <v>0</v>
      </c>
      <c r="BW663" s="9">
        <v>0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v>0</v>
      </c>
      <c r="CE663" s="9">
        <v>0</v>
      </c>
      <c r="CF663" s="9">
        <v>0</v>
      </c>
      <c r="CG663" s="9">
        <v>0</v>
      </c>
      <c r="CH663" s="9">
        <v>0</v>
      </c>
      <c r="CI663" s="9">
        <v>0</v>
      </c>
      <c r="CJ663" s="9">
        <v>0</v>
      </c>
      <c r="CK663" s="9">
        <v>0</v>
      </c>
      <c r="CL663" s="9">
        <v>0</v>
      </c>
      <c r="CM663" s="9">
        <f t="shared" si="99"/>
        <v>0</v>
      </c>
      <c r="CN663" s="9">
        <v>0</v>
      </c>
      <c r="CO663" s="9">
        <v>0</v>
      </c>
      <c r="CP663" s="9">
        <v>0</v>
      </c>
      <c r="CQ663" s="9">
        <v>0</v>
      </c>
      <c r="CR663" s="9">
        <v>0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31">
        <f t="shared" si="94"/>
        <v>0</v>
      </c>
      <c r="DE663" s="9">
        <v>0</v>
      </c>
      <c r="DF663" s="9">
        <v>0</v>
      </c>
      <c r="DG663" s="9">
        <v>0</v>
      </c>
      <c r="DH663" s="9">
        <v>0</v>
      </c>
      <c r="DI663" s="9">
        <v>0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0</v>
      </c>
      <c r="DP663" s="9">
        <v>0</v>
      </c>
      <c r="DQ663" s="9">
        <v>0</v>
      </c>
      <c r="DR663" s="9">
        <v>0</v>
      </c>
      <c r="DS663" s="9">
        <v>0</v>
      </c>
      <c r="DT663" s="9">
        <v>0</v>
      </c>
      <c r="DU663" s="31">
        <f t="shared" si="95"/>
        <v>0</v>
      </c>
      <c r="DV663" s="9">
        <v>0</v>
      </c>
      <c r="DW663" s="9">
        <v>0</v>
      </c>
      <c r="DX663" s="9">
        <v>0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0</v>
      </c>
      <c r="EG663" s="9">
        <v>0</v>
      </c>
      <c r="EH663" s="9">
        <v>0</v>
      </c>
      <c r="EI663" s="9">
        <v>0</v>
      </c>
      <c r="EJ663" s="9">
        <v>0</v>
      </c>
      <c r="EK663" s="9">
        <v>0</v>
      </c>
      <c r="EL663" s="9">
        <f t="shared" si="96"/>
        <v>0</v>
      </c>
      <c r="EM663" s="9">
        <v>0</v>
      </c>
      <c r="EN663" s="9">
        <v>0</v>
      </c>
      <c r="EO663" s="9">
        <v>0</v>
      </c>
      <c r="EP663" s="9">
        <v>0</v>
      </c>
      <c r="EQ663" s="9">
        <v>0</v>
      </c>
      <c r="ER663" s="9">
        <v>0</v>
      </c>
      <c r="ES663" s="9">
        <v>0</v>
      </c>
      <c r="ET663" s="9">
        <v>0</v>
      </c>
      <c r="EU663" s="9">
        <v>0</v>
      </c>
      <c r="EV663" s="9">
        <v>0</v>
      </c>
      <c r="EW663" s="9">
        <v>0</v>
      </c>
      <c r="EX663" s="9">
        <v>0</v>
      </c>
      <c r="EY663" s="9">
        <v>0</v>
      </c>
      <c r="EZ663" s="9">
        <v>0</v>
      </c>
      <c r="FA663" s="9">
        <v>0</v>
      </c>
      <c r="FB663" s="9">
        <v>0</v>
      </c>
      <c r="FC663" s="31">
        <f t="shared" si="97"/>
        <v>0</v>
      </c>
      <c r="FD663" s="32">
        <f t="shared" si="98"/>
        <v>0</v>
      </c>
    </row>
    <row r="664" spans="1:160" customFormat="1" ht="45" hidden="1" x14ac:dyDescent="0.25">
      <c r="A664" s="6" t="s">
        <v>829</v>
      </c>
      <c r="B664" s="6" t="s">
        <v>895</v>
      </c>
      <c r="C664" s="6" t="s">
        <v>901</v>
      </c>
      <c r="D664" s="6" t="s">
        <v>902</v>
      </c>
      <c r="E664" s="6" t="s">
        <v>892</v>
      </c>
      <c r="F664" s="6">
        <v>100</v>
      </c>
      <c r="G664" s="19">
        <v>25</v>
      </c>
      <c r="H664" s="8"/>
      <c r="I664" s="8"/>
      <c r="J664" s="8"/>
      <c r="K664" s="8"/>
      <c r="L664" s="8"/>
      <c r="M664" s="8" t="s">
        <v>2025</v>
      </c>
      <c r="N664" s="8" t="s">
        <v>1996</v>
      </c>
      <c r="O664" s="8">
        <v>2402</v>
      </c>
      <c r="P664" s="8" t="s">
        <v>2051</v>
      </c>
      <c r="Q664" s="1" t="s">
        <v>899</v>
      </c>
      <c r="R664" s="1">
        <v>16</v>
      </c>
      <c r="S664" s="8">
        <v>4</v>
      </c>
      <c r="T664" s="10" t="s">
        <v>1798</v>
      </c>
      <c r="U664" s="10" t="s">
        <v>1799</v>
      </c>
      <c r="V664" s="8"/>
      <c r="W664" s="8"/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31">
        <f t="shared" si="91"/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31">
        <f t="shared" si="92"/>
        <v>0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v>0</v>
      </c>
      <c r="BO664" s="9">
        <v>0</v>
      </c>
      <c r="BP664" s="9">
        <v>0</v>
      </c>
      <c r="BQ664" s="9">
        <v>0</v>
      </c>
      <c r="BR664" s="9">
        <v>0</v>
      </c>
      <c r="BS664" s="9">
        <v>0</v>
      </c>
      <c r="BT664" s="9">
        <v>0</v>
      </c>
      <c r="BU664" s="9">
        <v>0</v>
      </c>
      <c r="BV664" s="31">
        <f t="shared" si="93"/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v>0</v>
      </c>
      <c r="CE664" s="9">
        <v>0</v>
      </c>
      <c r="CF664" s="9">
        <v>0</v>
      </c>
      <c r="CG664" s="9">
        <v>0</v>
      </c>
      <c r="CH664" s="9">
        <v>0</v>
      </c>
      <c r="CI664" s="9">
        <v>0</v>
      </c>
      <c r="CJ664" s="9">
        <v>0</v>
      </c>
      <c r="CK664" s="9">
        <v>0</v>
      </c>
      <c r="CL664" s="9">
        <v>0</v>
      </c>
      <c r="CM664" s="9">
        <f t="shared" si="99"/>
        <v>0</v>
      </c>
      <c r="CN664" s="9">
        <v>0</v>
      </c>
      <c r="CO664" s="9">
        <v>0</v>
      </c>
      <c r="CP664" s="9">
        <v>0</v>
      </c>
      <c r="CQ664" s="9">
        <v>0</v>
      </c>
      <c r="CR664" s="9">
        <v>0</v>
      </c>
      <c r="CS664" s="9">
        <v>0</v>
      </c>
      <c r="CT664" s="9">
        <v>0</v>
      </c>
      <c r="CU664" s="9">
        <v>0</v>
      </c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31">
        <f t="shared" si="94"/>
        <v>0</v>
      </c>
      <c r="DE664" s="9">
        <v>0</v>
      </c>
      <c r="DF664" s="9">
        <v>0</v>
      </c>
      <c r="DG664" s="9">
        <v>0</v>
      </c>
      <c r="DH664" s="9">
        <v>0</v>
      </c>
      <c r="DI664" s="9">
        <v>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9">
        <v>0</v>
      </c>
      <c r="DT664" s="9">
        <v>0</v>
      </c>
      <c r="DU664" s="31">
        <f t="shared" si="95"/>
        <v>0</v>
      </c>
      <c r="DV664" s="9">
        <v>0</v>
      </c>
      <c r="DW664" s="9">
        <v>0</v>
      </c>
      <c r="DX664" s="9">
        <v>0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0</v>
      </c>
      <c r="EG664" s="9">
        <v>0</v>
      </c>
      <c r="EH664" s="9">
        <v>0</v>
      </c>
      <c r="EI664" s="9">
        <v>0</v>
      </c>
      <c r="EJ664" s="9">
        <v>0</v>
      </c>
      <c r="EK664" s="9">
        <v>0</v>
      </c>
      <c r="EL664" s="9">
        <f t="shared" si="96"/>
        <v>0</v>
      </c>
      <c r="EM664" s="9">
        <v>0</v>
      </c>
      <c r="EN664" s="9">
        <v>0</v>
      </c>
      <c r="EO664" s="9">
        <v>0</v>
      </c>
      <c r="EP664" s="9">
        <v>0</v>
      </c>
      <c r="EQ664" s="9">
        <v>0</v>
      </c>
      <c r="ER664" s="9">
        <v>0</v>
      </c>
      <c r="ES664" s="9">
        <v>0</v>
      </c>
      <c r="ET664" s="9">
        <v>0</v>
      </c>
      <c r="EU664" s="9">
        <v>0</v>
      </c>
      <c r="EV664" s="9">
        <v>0</v>
      </c>
      <c r="EW664" s="9">
        <v>0</v>
      </c>
      <c r="EX664" s="9">
        <v>0</v>
      </c>
      <c r="EY664" s="9">
        <v>0</v>
      </c>
      <c r="EZ664" s="9">
        <v>0</v>
      </c>
      <c r="FA664" s="9">
        <v>0</v>
      </c>
      <c r="FB664" s="9">
        <v>0</v>
      </c>
      <c r="FC664" s="31">
        <f t="shared" si="97"/>
        <v>0</v>
      </c>
      <c r="FD664" s="32">
        <f t="shared" si="98"/>
        <v>0</v>
      </c>
    </row>
    <row r="665" spans="1:160" customFormat="1" ht="45" hidden="1" x14ac:dyDescent="0.25">
      <c r="A665" s="6" t="s">
        <v>829</v>
      </c>
      <c r="B665" s="6" t="s">
        <v>895</v>
      </c>
      <c r="C665" s="6" t="s">
        <v>901</v>
      </c>
      <c r="D665" s="6" t="s">
        <v>902</v>
      </c>
      <c r="E665" s="6" t="s">
        <v>892</v>
      </c>
      <c r="F665" s="6">
        <v>100</v>
      </c>
      <c r="G665" s="19">
        <v>25</v>
      </c>
      <c r="H665" s="8"/>
      <c r="I665" s="8"/>
      <c r="J665" s="8"/>
      <c r="K665" s="8"/>
      <c r="L665" s="8"/>
      <c r="M665" s="8" t="s">
        <v>2025</v>
      </c>
      <c r="N665" s="8" t="s">
        <v>1996</v>
      </c>
      <c r="O665" s="8">
        <v>2402</v>
      </c>
      <c r="P665" s="8" t="s">
        <v>2051</v>
      </c>
      <c r="Q665" s="1" t="s">
        <v>900</v>
      </c>
      <c r="R665" s="1">
        <v>10</v>
      </c>
      <c r="S665" s="8">
        <v>3</v>
      </c>
      <c r="T665" s="10" t="s">
        <v>1799</v>
      </c>
      <c r="U665" s="10" t="s">
        <v>1800</v>
      </c>
      <c r="V665" s="8"/>
      <c r="W665" s="8"/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31">
        <f t="shared" si="91"/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  <c r="BD665" s="9">
        <v>0</v>
      </c>
      <c r="BE665" s="31">
        <f t="shared" si="92"/>
        <v>0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v>0</v>
      </c>
      <c r="BO665" s="9">
        <v>0</v>
      </c>
      <c r="BP665" s="9">
        <v>0</v>
      </c>
      <c r="BQ665" s="9">
        <v>0</v>
      </c>
      <c r="BR665" s="9">
        <v>0</v>
      </c>
      <c r="BS665" s="9">
        <v>0</v>
      </c>
      <c r="BT665" s="9">
        <v>0</v>
      </c>
      <c r="BU665" s="9">
        <v>0</v>
      </c>
      <c r="BV665" s="31">
        <f t="shared" si="93"/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0</v>
      </c>
      <c r="CH665" s="9">
        <v>0</v>
      </c>
      <c r="CI665" s="9">
        <v>0</v>
      </c>
      <c r="CJ665" s="9">
        <v>0</v>
      </c>
      <c r="CK665" s="9">
        <v>0</v>
      </c>
      <c r="CL665" s="9">
        <v>0</v>
      </c>
      <c r="CM665" s="9">
        <f t="shared" si="99"/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v>0</v>
      </c>
      <c r="CU665" s="9">
        <v>0</v>
      </c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31">
        <f t="shared" si="94"/>
        <v>0</v>
      </c>
      <c r="DE665" s="9">
        <v>0</v>
      </c>
      <c r="DF665" s="9">
        <v>0</v>
      </c>
      <c r="DG665" s="9">
        <v>0</v>
      </c>
      <c r="DH665" s="9">
        <v>0</v>
      </c>
      <c r="DI665" s="9">
        <v>0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</v>
      </c>
      <c r="DR665" s="9">
        <v>0</v>
      </c>
      <c r="DS665" s="9">
        <v>0</v>
      </c>
      <c r="DT665" s="9">
        <v>0</v>
      </c>
      <c r="DU665" s="31">
        <f t="shared" si="95"/>
        <v>0</v>
      </c>
      <c r="DV665" s="9">
        <v>0</v>
      </c>
      <c r="DW665" s="9">
        <v>0</v>
      </c>
      <c r="DX665" s="9">
        <v>0</v>
      </c>
      <c r="DY665" s="9">
        <v>0</v>
      </c>
      <c r="DZ665" s="9">
        <v>0</v>
      </c>
      <c r="EA665" s="9">
        <v>0</v>
      </c>
      <c r="EB665" s="9">
        <v>0</v>
      </c>
      <c r="EC665" s="9">
        <v>0</v>
      </c>
      <c r="ED665" s="9">
        <v>0</v>
      </c>
      <c r="EE665" s="9">
        <v>0</v>
      </c>
      <c r="EF665" s="9">
        <v>0</v>
      </c>
      <c r="EG665" s="9">
        <v>0</v>
      </c>
      <c r="EH665" s="9">
        <v>0</v>
      </c>
      <c r="EI665" s="9">
        <v>0</v>
      </c>
      <c r="EJ665" s="9">
        <v>0</v>
      </c>
      <c r="EK665" s="9">
        <v>0</v>
      </c>
      <c r="EL665" s="9">
        <f t="shared" si="96"/>
        <v>0</v>
      </c>
      <c r="EM665" s="9">
        <v>0</v>
      </c>
      <c r="EN665" s="9">
        <v>0</v>
      </c>
      <c r="EO665" s="9">
        <v>0</v>
      </c>
      <c r="EP665" s="9">
        <v>0</v>
      </c>
      <c r="EQ665" s="9">
        <v>0</v>
      </c>
      <c r="ER665" s="9">
        <v>0</v>
      </c>
      <c r="ES665" s="9">
        <v>0</v>
      </c>
      <c r="ET665" s="9">
        <v>0</v>
      </c>
      <c r="EU665" s="9">
        <v>0</v>
      </c>
      <c r="EV665" s="9">
        <v>0</v>
      </c>
      <c r="EW665" s="9">
        <v>0</v>
      </c>
      <c r="EX665" s="9">
        <v>0</v>
      </c>
      <c r="EY665" s="9">
        <v>0</v>
      </c>
      <c r="EZ665" s="9">
        <v>0</v>
      </c>
      <c r="FA665" s="9">
        <v>0</v>
      </c>
      <c r="FB665" s="9">
        <v>0</v>
      </c>
      <c r="FC665" s="31">
        <f t="shared" si="97"/>
        <v>0</v>
      </c>
      <c r="FD665" s="32">
        <f t="shared" si="98"/>
        <v>0</v>
      </c>
    </row>
    <row r="666" spans="1:160" customFormat="1" ht="45" hidden="1" x14ac:dyDescent="0.25">
      <c r="A666" s="6" t="s">
        <v>829</v>
      </c>
      <c r="B666" s="6" t="s">
        <v>895</v>
      </c>
      <c r="C666" s="6" t="s">
        <v>901</v>
      </c>
      <c r="D666" s="6" t="s">
        <v>902</v>
      </c>
      <c r="E666" s="6" t="s">
        <v>892</v>
      </c>
      <c r="F666" s="6">
        <v>100</v>
      </c>
      <c r="G666" s="19">
        <v>25</v>
      </c>
      <c r="H666" s="8"/>
      <c r="I666" s="8"/>
      <c r="J666" s="8"/>
      <c r="K666" s="8"/>
      <c r="L666" s="8"/>
      <c r="M666" s="8" t="s">
        <v>2025</v>
      </c>
      <c r="N666" s="8" t="s">
        <v>1996</v>
      </c>
      <c r="O666" s="8">
        <v>2402</v>
      </c>
      <c r="P666" s="8" t="s">
        <v>2051</v>
      </c>
      <c r="Q666" s="1" t="s">
        <v>903</v>
      </c>
      <c r="R666" s="1">
        <v>3.7</v>
      </c>
      <c r="S666" s="8">
        <v>1</v>
      </c>
      <c r="T666" s="10" t="s">
        <v>1800</v>
      </c>
      <c r="U666" s="10" t="s">
        <v>1801</v>
      </c>
      <c r="V666" s="8"/>
      <c r="W666" s="8"/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31">
        <f t="shared" si="91"/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  <c r="BD666" s="9">
        <v>0</v>
      </c>
      <c r="BE666" s="31">
        <f t="shared" si="92"/>
        <v>0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v>0</v>
      </c>
      <c r="BO666" s="9">
        <v>0</v>
      </c>
      <c r="BP666" s="9">
        <v>0</v>
      </c>
      <c r="BQ666" s="9">
        <v>0</v>
      </c>
      <c r="BR666" s="9">
        <v>0</v>
      </c>
      <c r="BS666" s="9">
        <v>0</v>
      </c>
      <c r="BT666" s="9">
        <v>0</v>
      </c>
      <c r="BU666" s="9">
        <v>0</v>
      </c>
      <c r="BV666" s="31">
        <f t="shared" si="93"/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0</v>
      </c>
      <c r="CD666" s="9">
        <v>0</v>
      </c>
      <c r="CE666" s="9">
        <v>0</v>
      </c>
      <c r="CF666" s="9">
        <v>0</v>
      </c>
      <c r="CG666" s="9">
        <v>0</v>
      </c>
      <c r="CH666" s="9">
        <v>0</v>
      </c>
      <c r="CI666" s="9">
        <v>0</v>
      </c>
      <c r="CJ666" s="9">
        <v>0</v>
      </c>
      <c r="CK666" s="9">
        <v>0</v>
      </c>
      <c r="CL666" s="9">
        <v>0</v>
      </c>
      <c r="CM666" s="9">
        <f t="shared" si="99"/>
        <v>0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0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31">
        <f t="shared" si="94"/>
        <v>0</v>
      </c>
      <c r="DE666" s="9">
        <v>0</v>
      </c>
      <c r="DF666" s="9">
        <v>0</v>
      </c>
      <c r="DG666" s="9">
        <v>0</v>
      </c>
      <c r="DH666" s="9">
        <v>0</v>
      </c>
      <c r="DI666" s="9">
        <v>0</v>
      </c>
      <c r="DJ666" s="9">
        <v>0</v>
      </c>
      <c r="DK666" s="9">
        <v>0</v>
      </c>
      <c r="DL666" s="9">
        <v>0</v>
      </c>
      <c r="DM666" s="9">
        <v>0</v>
      </c>
      <c r="DN666" s="9">
        <v>0</v>
      </c>
      <c r="DO666" s="9">
        <v>0</v>
      </c>
      <c r="DP666" s="9">
        <v>0</v>
      </c>
      <c r="DQ666" s="9">
        <v>0</v>
      </c>
      <c r="DR666" s="9">
        <v>0</v>
      </c>
      <c r="DS666" s="9">
        <v>0</v>
      </c>
      <c r="DT666" s="9">
        <v>0</v>
      </c>
      <c r="DU666" s="31">
        <f t="shared" si="95"/>
        <v>0</v>
      </c>
      <c r="DV666" s="9">
        <v>0</v>
      </c>
      <c r="DW666" s="9">
        <v>0</v>
      </c>
      <c r="DX666" s="9">
        <v>0</v>
      </c>
      <c r="DY666" s="9">
        <v>0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0</v>
      </c>
      <c r="EG666" s="9">
        <v>0</v>
      </c>
      <c r="EH666" s="9">
        <v>0</v>
      </c>
      <c r="EI666" s="9">
        <v>0</v>
      </c>
      <c r="EJ666" s="9">
        <v>0</v>
      </c>
      <c r="EK666" s="9">
        <v>0</v>
      </c>
      <c r="EL666" s="9">
        <f t="shared" si="96"/>
        <v>0</v>
      </c>
      <c r="EM666" s="9">
        <v>0</v>
      </c>
      <c r="EN666" s="9">
        <v>0</v>
      </c>
      <c r="EO666" s="9">
        <v>0</v>
      </c>
      <c r="EP666" s="9">
        <v>0</v>
      </c>
      <c r="EQ666" s="9">
        <v>0</v>
      </c>
      <c r="ER666" s="9">
        <v>0</v>
      </c>
      <c r="ES666" s="9">
        <v>0</v>
      </c>
      <c r="ET666" s="9">
        <v>0</v>
      </c>
      <c r="EU666" s="9">
        <v>0</v>
      </c>
      <c r="EV666" s="9">
        <v>0</v>
      </c>
      <c r="EW666" s="9">
        <v>0</v>
      </c>
      <c r="EX666" s="9">
        <v>0</v>
      </c>
      <c r="EY666" s="9">
        <v>0</v>
      </c>
      <c r="EZ666" s="9">
        <v>0</v>
      </c>
      <c r="FA666" s="9">
        <v>0</v>
      </c>
      <c r="FB666" s="9">
        <v>0</v>
      </c>
      <c r="FC666" s="31">
        <f t="shared" si="97"/>
        <v>0</v>
      </c>
      <c r="FD666" s="32">
        <f t="shared" si="98"/>
        <v>0</v>
      </c>
    </row>
    <row r="667" spans="1:160" customFormat="1" ht="45" hidden="1" x14ac:dyDescent="0.25">
      <c r="A667" s="6" t="s">
        <v>829</v>
      </c>
      <c r="B667" s="6" t="s">
        <v>895</v>
      </c>
      <c r="C667" s="6" t="s">
        <v>901</v>
      </c>
      <c r="D667" s="6" t="s">
        <v>902</v>
      </c>
      <c r="E667" s="6" t="s">
        <v>904</v>
      </c>
      <c r="F667" s="6">
        <v>100</v>
      </c>
      <c r="G667" s="19">
        <v>100</v>
      </c>
      <c r="H667" s="8"/>
      <c r="I667" s="8"/>
      <c r="J667" s="8"/>
      <c r="K667" s="8"/>
      <c r="L667" s="8"/>
      <c r="M667" s="8" t="s">
        <v>2020</v>
      </c>
      <c r="N667" s="8" t="s">
        <v>1973</v>
      </c>
      <c r="O667" s="8">
        <v>3301</v>
      </c>
      <c r="P667" s="8" t="s">
        <v>2054</v>
      </c>
      <c r="Q667" s="1" t="s">
        <v>905</v>
      </c>
      <c r="R667" s="1">
        <v>1415</v>
      </c>
      <c r="S667" s="8">
        <v>270</v>
      </c>
      <c r="T667" s="10" t="s">
        <v>1801</v>
      </c>
      <c r="U667" s="10" t="s">
        <v>1802</v>
      </c>
      <c r="V667" s="8"/>
      <c r="W667" s="8"/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31">
        <f t="shared" si="91"/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0</v>
      </c>
      <c r="BE667" s="31">
        <f t="shared" si="92"/>
        <v>0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31">
        <f t="shared" si="93"/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v>0</v>
      </c>
      <c r="CE667" s="9">
        <v>0</v>
      </c>
      <c r="CF667" s="9">
        <v>0</v>
      </c>
      <c r="CG667" s="9">
        <v>0</v>
      </c>
      <c r="CH667" s="9">
        <v>0</v>
      </c>
      <c r="CI667" s="9">
        <v>0</v>
      </c>
      <c r="CJ667" s="9">
        <v>0</v>
      </c>
      <c r="CK667" s="9">
        <v>0</v>
      </c>
      <c r="CL667" s="9">
        <v>0</v>
      </c>
      <c r="CM667" s="9">
        <f t="shared" si="99"/>
        <v>0</v>
      </c>
      <c r="CN667" s="9">
        <v>0</v>
      </c>
      <c r="CO667" s="9">
        <v>0</v>
      </c>
      <c r="CP667" s="9">
        <v>0</v>
      </c>
      <c r="CQ667" s="9">
        <v>0</v>
      </c>
      <c r="CR667" s="9">
        <v>0</v>
      </c>
      <c r="CS667" s="9">
        <v>0</v>
      </c>
      <c r="CT667" s="9">
        <v>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31">
        <f t="shared" si="94"/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0</v>
      </c>
      <c r="DJ667" s="9">
        <v>0</v>
      </c>
      <c r="DK667" s="9">
        <v>0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</v>
      </c>
      <c r="DR667" s="9">
        <v>0</v>
      </c>
      <c r="DS667" s="9">
        <v>0</v>
      </c>
      <c r="DT667" s="9">
        <v>0</v>
      </c>
      <c r="DU667" s="31">
        <f t="shared" si="95"/>
        <v>0</v>
      </c>
      <c r="DV667" s="9">
        <v>0</v>
      </c>
      <c r="DW667" s="9">
        <v>0</v>
      </c>
      <c r="DX667" s="9">
        <v>0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0</v>
      </c>
      <c r="EG667" s="9">
        <v>0</v>
      </c>
      <c r="EH667" s="9">
        <v>0</v>
      </c>
      <c r="EI667" s="9">
        <v>0</v>
      </c>
      <c r="EJ667" s="9">
        <v>0</v>
      </c>
      <c r="EK667" s="9">
        <v>0</v>
      </c>
      <c r="EL667" s="9">
        <f t="shared" si="96"/>
        <v>0</v>
      </c>
      <c r="EM667" s="9">
        <v>0</v>
      </c>
      <c r="EN667" s="9">
        <v>0</v>
      </c>
      <c r="EO667" s="9">
        <v>0</v>
      </c>
      <c r="EP667" s="9">
        <v>0</v>
      </c>
      <c r="EQ667" s="9">
        <v>0</v>
      </c>
      <c r="ER667" s="9">
        <v>0</v>
      </c>
      <c r="ES667" s="9">
        <v>0</v>
      </c>
      <c r="ET667" s="9">
        <v>0</v>
      </c>
      <c r="EU667" s="9">
        <v>0</v>
      </c>
      <c r="EV667" s="9">
        <v>0</v>
      </c>
      <c r="EW667" s="9">
        <v>0</v>
      </c>
      <c r="EX667" s="9">
        <v>0</v>
      </c>
      <c r="EY667" s="9">
        <v>0</v>
      </c>
      <c r="EZ667" s="9">
        <v>0</v>
      </c>
      <c r="FA667" s="9">
        <v>0</v>
      </c>
      <c r="FB667" s="9">
        <v>0</v>
      </c>
      <c r="FC667" s="31">
        <f t="shared" si="97"/>
        <v>0</v>
      </c>
      <c r="FD667" s="32">
        <f t="shared" si="98"/>
        <v>0</v>
      </c>
    </row>
    <row r="668" spans="1:160" customFormat="1" ht="45" hidden="1" x14ac:dyDescent="0.25">
      <c r="A668" s="6" t="s">
        <v>829</v>
      </c>
      <c r="B668" s="6" t="s">
        <v>895</v>
      </c>
      <c r="C668" s="6" t="s">
        <v>901</v>
      </c>
      <c r="D668" s="6" t="s">
        <v>902</v>
      </c>
      <c r="E668" s="6" t="s">
        <v>904</v>
      </c>
      <c r="F668" s="6">
        <v>100</v>
      </c>
      <c r="G668" s="19">
        <v>100</v>
      </c>
      <c r="H668" s="8"/>
      <c r="I668" s="8"/>
      <c r="J668" s="8"/>
      <c r="K668" s="8"/>
      <c r="L668" s="8"/>
      <c r="M668" s="8" t="s">
        <v>2020</v>
      </c>
      <c r="N668" s="8" t="s">
        <v>1973</v>
      </c>
      <c r="O668" s="8">
        <v>3301</v>
      </c>
      <c r="P668" s="8" t="s">
        <v>2054</v>
      </c>
      <c r="Q668" s="1" t="s">
        <v>906</v>
      </c>
      <c r="R668" s="1">
        <v>6010</v>
      </c>
      <c r="S668" s="8">
        <v>2000</v>
      </c>
      <c r="T668" s="10" t="s">
        <v>1802</v>
      </c>
      <c r="U668" s="10" t="s">
        <v>1803</v>
      </c>
      <c r="V668" s="8"/>
      <c r="W668" s="8"/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31">
        <f t="shared" si="91"/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0</v>
      </c>
      <c r="BE668" s="31">
        <f t="shared" si="92"/>
        <v>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31">
        <f t="shared" si="93"/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0</v>
      </c>
      <c r="CG668" s="9">
        <v>0</v>
      </c>
      <c r="CH668" s="9">
        <v>0</v>
      </c>
      <c r="CI668" s="9">
        <v>0</v>
      </c>
      <c r="CJ668" s="9">
        <v>0</v>
      </c>
      <c r="CK668" s="9">
        <v>0</v>
      </c>
      <c r="CL668" s="9">
        <v>0</v>
      </c>
      <c r="CM668" s="9">
        <f t="shared" si="99"/>
        <v>0</v>
      </c>
      <c r="CN668" s="9">
        <v>0</v>
      </c>
      <c r="CO668" s="9">
        <v>0</v>
      </c>
      <c r="CP668" s="9">
        <v>0</v>
      </c>
      <c r="CQ668" s="9">
        <v>0</v>
      </c>
      <c r="CR668" s="9">
        <v>0</v>
      </c>
      <c r="CS668" s="9">
        <v>0</v>
      </c>
      <c r="CT668" s="9">
        <v>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31">
        <f t="shared" si="94"/>
        <v>0</v>
      </c>
      <c r="DE668" s="9">
        <v>0</v>
      </c>
      <c r="DF668" s="9">
        <v>0</v>
      </c>
      <c r="DG668" s="9">
        <v>0</v>
      </c>
      <c r="DH668" s="9">
        <v>0</v>
      </c>
      <c r="DI668" s="9">
        <v>0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</v>
      </c>
      <c r="DR668" s="9">
        <v>0</v>
      </c>
      <c r="DS668" s="9">
        <v>0</v>
      </c>
      <c r="DT668" s="9">
        <v>0</v>
      </c>
      <c r="DU668" s="31">
        <f t="shared" si="95"/>
        <v>0</v>
      </c>
      <c r="DV668" s="9">
        <v>0</v>
      </c>
      <c r="DW668" s="9">
        <v>0</v>
      </c>
      <c r="DX668" s="9">
        <v>0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0</v>
      </c>
      <c r="EG668" s="9">
        <v>0</v>
      </c>
      <c r="EH668" s="9">
        <v>0</v>
      </c>
      <c r="EI668" s="9">
        <v>0</v>
      </c>
      <c r="EJ668" s="9">
        <v>0</v>
      </c>
      <c r="EK668" s="9">
        <v>0</v>
      </c>
      <c r="EL668" s="9">
        <f t="shared" si="96"/>
        <v>0</v>
      </c>
      <c r="EM668" s="9">
        <v>0</v>
      </c>
      <c r="EN668" s="9">
        <v>0</v>
      </c>
      <c r="EO668" s="9">
        <v>0</v>
      </c>
      <c r="EP668" s="9">
        <v>0</v>
      </c>
      <c r="EQ668" s="9">
        <v>0</v>
      </c>
      <c r="ER668" s="9">
        <v>0</v>
      </c>
      <c r="ES668" s="9">
        <v>0</v>
      </c>
      <c r="ET668" s="9">
        <v>0</v>
      </c>
      <c r="EU668" s="9">
        <v>0</v>
      </c>
      <c r="EV668" s="9">
        <v>0</v>
      </c>
      <c r="EW668" s="9">
        <v>0</v>
      </c>
      <c r="EX668" s="9">
        <v>0</v>
      </c>
      <c r="EY668" s="9">
        <v>0</v>
      </c>
      <c r="EZ668" s="9">
        <v>0</v>
      </c>
      <c r="FA668" s="9">
        <v>0</v>
      </c>
      <c r="FB668" s="9">
        <v>0</v>
      </c>
      <c r="FC668" s="31">
        <f t="shared" si="97"/>
        <v>0</v>
      </c>
      <c r="FD668" s="32">
        <f t="shared" si="98"/>
        <v>0</v>
      </c>
    </row>
    <row r="669" spans="1:160" customFormat="1" ht="45" hidden="1" x14ac:dyDescent="0.25">
      <c r="A669" s="6" t="s">
        <v>829</v>
      </c>
      <c r="B669" s="6" t="s">
        <v>895</v>
      </c>
      <c r="C669" s="6" t="s">
        <v>901</v>
      </c>
      <c r="D669" s="6" t="s">
        <v>902</v>
      </c>
      <c r="E669" s="6" t="s">
        <v>907</v>
      </c>
      <c r="F669" s="6">
        <v>100</v>
      </c>
      <c r="G669" s="19">
        <v>100</v>
      </c>
      <c r="H669" s="8"/>
      <c r="I669" s="8"/>
      <c r="J669" s="8"/>
      <c r="K669" s="8"/>
      <c r="L669" s="8"/>
      <c r="M669" s="8" t="s">
        <v>2021</v>
      </c>
      <c r="N669" s="8" t="s">
        <v>1975</v>
      </c>
      <c r="O669" s="8">
        <v>4301</v>
      </c>
      <c r="P669" s="8" t="s">
        <v>2046</v>
      </c>
      <c r="Q669" s="1" t="s">
        <v>908</v>
      </c>
      <c r="R669" s="1">
        <v>12550</v>
      </c>
      <c r="S669" s="8">
        <v>1700</v>
      </c>
      <c r="T669" s="10" t="s">
        <v>1803</v>
      </c>
      <c r="U669" s="10" t="s">
        <v>1804</v>
      </c>
      <c r="V669" s="8"/>
      <c r="W669" s="8"/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31">
        <f t="shared" si="91"/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0</v>
      </c>
      <c r="BD669" s="9">
        <v>0</v>
      </c>
      <c r="BE669" s="31">
        <f t="shared" si="92"/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v>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31">
        <f t="shared" si="93"/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f t="shared" si="99"/>
        <v>0</v>
      </c>
      <c r="CN669" s="9">
        <v>0</v>
      </c>
      <c r="CO669" s="9">
        <v>0</v>
      </c>
      <c r="CP669" s="9">
        <v>0</v>
      </c>
      <c r="CQ669" s="9">
        <v>0</v>
      </c>
      <c r="CR669" s="9">
        <v>0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31">
        <f t="shared" si="94"/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0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9">
        <v>0</v>
      </c>
      <c r="DT669" s="9">
        <v>0</v>
      </c>
      <c r="DU669" s="31">
        <f t="shared" si="95"/>
        <v>0</v>
      </c>
      <c r="DV669" s="9">
        <v>0</v>
      </c>
      <c r="DW669" s="9">
        <v>0</v>
      </c>
      <c r="DX669" s="9">
        <v>0</v>
      </c>
      <c r="DY669" s="9">
        <v>0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0</v>
      </c>
      <c r="EF669" s="9">
        <v>0</v>
      </c>
      <c r="EG669" s="9">
        <v>0</v>
      </c>
      <c r="EH669" s="9">
        <v>0</v>
      </c>
      <c r="EI669" s="9">
        <v>0</v>
      </c>
      <c r="EJ669" s="9">
        <v>0</v>
      </c>
      <c r="EK669" s="9">
        <v>0</v>
      </c>
      <c r="EL669" s="9">
        <f t="shared" si="96"/>
        <v>0</v>
      </c>
      <c r="EM669" s="9">
        <v>0</v>
      </c>
      <c r="EN669" s="9">
        <v>0</v>
      </c>
      <c r="EO669" s="9">
        <v>0</v>
      </c>
      <c r="EP669" s="9">
        <v>0</v>
      </c>
      <c r="EQ669" s="9">
        <v>0</v>
      </c>
      <c r="ER669" s="9">
        <v>0</v>
      </c>
      <c r="ES669" s="9">
        <v>0</v>
      </c>
      <c r="ET669" s="9">
        <v>0</v>
      </c>
      <c r="EU669" s="9">
        <v>0</v>
      </c>
      <c r="EV669" s="9">
        <v>0</v>
      </c>
      <c r="EW669" s="9">
        <v>0</v>
      </c>
      <c r="EX669" s="9">
        <v>0</v>
      </c>
      <c r="EY669" s="9">
        <v>0</v>
      </c>
      <c r="EZ669" s="9">
        <v>0</v>
      </c>
      <c r="FA669" s="9">
        <v>0</v>
      </c>
      <c r="FB669" s="9">
        <v>0</v>
      </c>
      <c r="FC669" s="31">
        <f t="shared" si="97"/>
        <v>0</v>
      </c>
      <c r="FD669" s="32">
        <f t="shared" si="98"/>
        <v>0</v>
      </c>
    </row>
    <row r="670" spans="1:160" customFormat="1" ht="45" hidden="1" x14ac:dyDescent="0.25">
      <c r="A670" s="6" t="s">
        <v>829</v>
      </c>
      <c r="B670" s="6" t="s">
        <v>895</v>
      </c>
      <c r="C670" s="6" t="s">
        <v>901</v>
      </c>
      <c r="D670" s="6" t="s">
        <v>902</v>
      </c>
      <c r="E670" s="6" t="s">
        <v>907</v>
      </c>
      <c r="F670" s="6">
        <v>100</v>
      </c>
      <c r="G670" s="19">
        <v>100</v>
      </c>
      <c r="H670" s="8"/>
      <c r="I670" s="8"/>
      <c r="J670" s="8"/>
      <c r="K670" s="8"/>
      <c r="L670" s="8"/>
      <c r="M670" s="8" t="s">
        <v>2021</v>
      </c>
      <c r="N670" s="8" t="s">
        <v>1975</v>
      </c>
      <c r="O670" s="8">
        <v>4301</v>
      </c>
      <c r="P670" s="8" t="s">
        <v>2046</v>
      </c>
      <c r="Q670" s="1" t="s">
        <v>909</v>
      </c>
      <c r="R670" s="1">
        <v>54100</v>
      </c>
      <c r="S670" s="8">
        <v>9800</v>
      </c>
      <c r="T670" s="10" t="s">
        <v>1804</v>
      </c>
      <c r="U670" s="10" t="s">
        <v>1805</v>
      </c>
      <c r="V670" s="8"/>
      <c r="W670" s="8"/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31">
        <f t="shared" si="91"/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  <c r="BD670" s="9">
        <v>0</v>
      </c>
      <c r="BE670" s="31">
        <f t="shared" si="92"/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0</v>
      </c>
      <c r="BK670" s="9">
        <v>0</v>
      </c>
      <c r="BL670" s="9">
        <v>0</v>
      </c>
      <c r="BM670" s="9">
        <v>0</v>
      </c>
      <c r="BN670" s="9">
        <v>0</v>
      </c>
      <c r="BO670" s="9">
        <v>0</v>
      </c>
      <c r="BP670" s="9">
        <v>0</v>
      </c>
      <c r="BQ670" s="9">
        <v>0</v>
      </c>
      <c r="BR670" s="9">
        <v>0</v>
      </c>
      <c r="BS670" s="9">
        <v>0</v>
      </c>
      <c r="BT670" s="9">
        <v>0</v>
      </c>
      <c r="BU670" s="9">
        <v>0</v>
      </c>
      <c r="BV670" s="31">
        <f t="shared" si="93"/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v>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0</v>
      </c>
      <c r="CM670" s="9">
        <f t="shared" si="99"/>
        <v>0</v>
      </c>
      <c r="CN670" s="9">
        <v>0</v>
      </c>
      <c r="CO670" s="9">
        <v>0</v>
      </c>
      <c r="CP670" s="9">
        <v>0</v>
      </c>
      <c r="CQ670" s="9">
        <v>0</v>
      </c>
      <c r="CR670" s="9">
        <v>0</v>
      </c>
      <c r="CS670" s="9">
        <v>0</v>
      </c>
      <c r="CT670" s="9"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31">
        <f t="shared" si="94"/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0</v>
      </c>
      <c r="DP670" s="9">
        <v>0</v>
      </c>
      <c r="DQ670" s="9">
        <v>0</v>
      </c>
      <c r="DR670" s="9">
        <v>0</v>
      </c>
      <c r="DS670" s="9">
        <v>0</v>
      </c>
      <c r="DT670" s="9">
        <v>0</v>
      </c>
      <c r="DU670" s="31">
        <f t="shared" si="95"/>
        <v>0</v>
      </c>
      <c r="DV670" s="9">
        <v>0</v>
      </c>
      <c r="DW670" s="9">
        <v>0</v>
      </c>
      <c r="DX670" s="9">
        <v>0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0</v>
      </c>
      <c r="EG670" s="9">
        <v>0</v>
      </c>
      <c r="EH670" s="9">
        <v>0</v>
      </c>
      <c r="EI670" s="9">
        <v>0</v>
      </c>
      <c r="EJ670" s="9">
        <v>0</v>
      </c>
      <c r="EK670" s="9">
        <v>0</v>
      </c>
      <c r="EL670" s="9">
        <f t="shared" si="96"/>
        <v>0</v>
      </c>
      <c r="EM670" s="9">
        <v>0</v>
      </c>
      <c r="EN670" s="9">
        <v>0</v>
      </c>
      <c r="EO670" s="9">
        <v>0</v>
      </c>
      <c r="EP670" s="9">
        <v>0</v>
      </c>
      <c r="EQ670" s="9">
        <v>0</v>
      </c>
      <c r="ER670" s="9">
        <v>0</v>
      </c>
      <c r="ES670" s="9">
        <v>0</v>
      </c>
      <c r="ET670" s="9">
        <v>0</v>
      </c>
      <c r="EU670" s="9">
        <v>0</v>
      </c>
      <c r="EV670" s="9">
        <v>0</v>
      </c>
      <c r="EW670" s="9">
        <v>0</v>
      </c>
      <c r="EX670" s="9">
        <v>0</v>
      </c>
      <c r="EY670" s="9">
        <v>0</v>
      </c>
      <c r="EZ670" s="9">
        <v>0</v>
      </c>
      <c r="FA670" s="9">
        <v>0</v>
      </c>
      <c r="FB670" s="9">
        <v>0</v>
      </c>
      <c r="FC670" s="31">
        <f t="shared" si="97"/>
        <v>0</v>
      </c>
      <c r="FD670" s="32">
        <f t="shared" si="98"/>
        <v>0</v>
      </c>
    </row>
    <row r="671" spans="1:160" customFormat="1" ht="45" hidden="1" x14ac:dyDescent="0.25">
      <c r="A671" s="6" t="s">
        <v>829</v>
      </c>
      <c r="B671" s="6" t="s">
        <v>895</v>
      </c>
      <c r="C671" s="6" t="s">
        <v>901</v>
      </c>
      <c r="D671" s="6" t="s">
        <v>902</v>
      </c>
      <c r="E671" s="6" t="s">
        <v>910</v>
      </c>
      <c r="F671" s="6">
        <v>40</v>
      </c>
      <c r="G671" s="19">
        <v>10</v>
      </c>
      <c r="H671" s="8"/>
      <c r="I671" s="8"/>
      <c r="J671" s="8"/>
      <c r="K671" s="8"/>
      <c r="L671" s="8"/>
      <c r="M671" s="8" t="s">
        <v>2025</v>
      </c>
      <c r="N671" s="8" t="s">
        <v>1996</v>
      </c>
      <c r="O671" s="8">
        <v>2402</v>
      </c>
      <c r="P671" s="8" t="s">
        <v>2051</v>
      </c>
      <c r="Q671" s="1" t="s">
        <v>911</v>
      </c>
      <c r="R671" s="1">
        <v>1.2</v>
      </c>
      <c r="S671" s="8">
        <v>0.2</v>
      </c>
      <c r="T671" s="10" t="s">
        <v>1805</v>
      </c>
      <c r="U671" s="10" t="s">
        <v>1806</v>
      </c>
      <c r="V671" s="8"/>
      <c r="W671" s="8"/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31">
        <f t="shared" si="91"/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0</v>
      </c>
      <c r="BD671" s="9">
        <v>0</v>
      </c>
      <c r="BE671" s="31">
        <f t="shared" si="92"/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v>0</v>
      </c>
      <c r="BO671" s="9">
        <v>0</v>
      </c>
      <c r="BP671" s="9">
        <v>0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31">
        <f t="shared" si="93"/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0</v>
      </c>
      <c r="CI671" s="9">
        <v>0</v>
      </c>
      <c r="CJ671" s="9">
        <v>0</v>
      </c>
      <c r="CK671" s="9">
        <v>0</v>
      </c>
      <c r="CL671" s="9">
        <v>0</v>
      </c>
      <c r="CM671" s="9">
        <f t="shared" si="99"/>
        <v>0</v>
      </c>
      <c r="CN671" s="9">
        <v>0</v>
      </c>
      <c r="CO671" s="9">
        <v>0</v>
      </c>
      <c r="CP671" s="9">
        <v>0</v>
      </c>
      <c r="CQ671" s="9">
        <v>0</v>
      </c>
      <c r="CR671" s="9">
        <v>0</v>
      </c>
      <c r="CS671" s="9">
        <v>0</v>
      </c>
      <c r="CT671" s="9">
        <v>0</v>
      </c>
      <c r="CU671" s="9">
        <v>0</v>
      </c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31">
        <f t="shared" si="94"/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v>0</v>
      </c>
      <c r="DK671" s="9">
        <v>0</v>
      </c>
      <c r="DL671" s="9">
        <v>0</v>
      </c>
      <c r="DM671" s="9">
        <v>0</v>
      </c>
      <c r="DN671" s="9">
        <v>0</v>
      </c>
      <c r="DO671" s="9">
        <v>0</v>
      </c>
      <c r="DP671" s="9">
        <v>0</v>
      </c>
      <c r="DQ671" s="9">
        <v>0</v>
      </c>
      <c r="DR671" s="9">
        <v>0</v>
      </c>
      <c r="DS671" s="9">
        <v>0</v>
      </c>
      <c r="DT671" s="9">
        <v>0</v>
      </c>
      <c r="DU671" s="31">
        <f t="shared" si="95"/>
        <v>0</v>
      </c>
      <c r="DV671" s="9">
        <v>0</v>
      </c>
      <c r="DW671" s="9">
        <v>0</v>
      </c>
      <c r="DX671" s="9">
        <v>0</v>
      </c>
      <c r="DY671" s="9">
        <v>0</v>
      </c>
      <c r="DZ671" s="9">
        <v>0</v>
      </c>
      <c r="EA671" s="9">
        <v>0</v>
      </c>
      <c r="EB671" s="9">
        <v>0</v>
      </c>
      <c r="EC671" s="9">
        <v>0</v>
      </c>
      <c r="ED671" s="9">
        <v>0</v>
      </c>
      <c r="EE671" s="9">
        <v>0</v>
      </c>
      <c r="EF671" s="9">
        <v>0</v>
      </c>
      <c r="EG671" s="9">
        <v>0</v>
      </c>
      <c r="EH671" s="9">
        <v>0</v>
      </c>
      <c r="EI671" s="9">
        <v>0</v>
      </c>
      <c r="EJ671" s="9">
        <v>0</v>
      </c>
      <c r="EK671" s="9">
        <v>0</v>
      </c>
      <c r="EL671" s="9">
        <f t="shared" si="96"/>
        <v>0</v>
      </c>
      <c r="EM671" s="9">
        <v>0</v>
      </c>
      <c r="EN671" s="9">
        <v>0</v>
      </c>
      <c r="EO671" s="9">
        <v>0</v>
      </c>
      <c r="EP671" s="9">
        <v>0</v>
      </c>
      <c r="EQ671" s="9">
        <v>0</v>
      </c>
      <c r="ER671" s="9">
        <v>0</v>
      </c>
      <c r="ES671" s="9">
        <v>0</v>
      </c>
      <c r="ET671" s="9">
        <v>0</v>
      </c>
      <c r="EU671" s="9">
        <v>0</v>
      </c>
      <c r="EV671" s="9">
        <v>0</v>
      </c>
      <c r="EW671" s="9">
        <v>0</v>
      </c>
      <c r="EX671" s="9">
        <v>0</v>
      </c>
      <c r="EY671" s="9">
        <v>0</v>
      </c>
      <c r="EZ671" s="9">
        <v>0</v>
      </c>
      <c r="FA671" s="9">
        <v>0</v>
      </c>
      <c r="FB671" s="9">
        <v>0</v>
      </c>
      <c r="FC671" s="31">
        <f t="shared" si="97"/>
        <v>0</v>
      </c>
      <c r="FD671" s="32">
        <f t="shared" si="98"/>
        <v>0</v>
      </c>
    </row>
    <row r="672" spans="1:160" customFormat="1" ht="45" hidden="1" x14ac:dyDescent="0.25">
      <c r="A672" s="6" t="s">
        <v>829</v>
      </c>
      <c r="B672" s="6" t="s">
        <v>895</v>
      </c>
      <c r="C672" s="6" t="s">
        <v>901</v>
      </c>
      <c r="D672" s="6" t="s">
        <v>902</v>
      </c>
      <c r="E672" s="6" t="s">
        <v>912</v>
      </c>
      <c r="F672" s="6">
        <v>30</v>
      </c>
      <c r="G672" s="19">
        <v>7.5</v>
      </c>
      <c r="H672" s="8"/>
      <c r="I672" s="8"/>
      <c r="J672" s="8"/>
      <c r="K672" s="8"/>
      <c r="L672" s="8"/>
      <c r="M672" s="8" t="s">
        <v>2028</v>
      </c>
      <c r="N672" s="8" t="s">
        <v>1997</v>
      </c>
      <c r="O672" s="8">
        <v>2102</v>
      </c>
      <c r="P672" s="8" t="s">
        <v>2052</v>
      </c>
      <c r="Q672" s="1" t="s">
        <v>913</v>
      </c>
      <c r="R672" s="1">
        <v>6</v>
      </c>
      <c r="S672" s="8">
        <v>1</v>
      </c>
      <c r="T672" s="10" t="s">
        <v>1806</v>
      </c>
      <c r="U672" s="10" t="s">
        <v>1807</v>
      </c>
      <c r="V672" s="8"/>
      <c r="W672" s="8"/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31">
        <f t="shared" si="91"/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0</v>
      </c>
      <c r="BD672" s="9">
        <v>0</v>
      </c>
      <c r="BE672" s="31">
        <f t="shared" si="92"/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v>0</v>
      </c>
      <c r="BO672" s="9">
        <v>0</v>
      </c>
      <c r="BP672" s="9">
        <v>0</v>
      </c>
      <c r="BQ672" s="9">
        <v>0</v>
      </c>
      <c r="BR672" s="9">
        <v>0</v>
      </c>
      <c r="BS672" s="9">
        <v>0</v>
      </c>
      <c r="BT672" s="9">
        <v>0</v>
      </c>
      <c r="BU672" s="9">
        <v>0</v>
      </c>
      <c r="BV672" s="31">
        <f t="shared" si="93"/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v>0</v>
      </c>
      <c r="CE672" s="9">
        <v>0</v>
      </c>
      <c r="CF672" s="9">
        <v>0</v>
      </c>
      <c r="CG672" s="9">
        <v>0</v>
      </c>
      <c r="CH672" s="9">
        <v>0</v>
      </c>
      <c r="CI672" s="9">
        <v>0</v>
      </c>
      <c r="CJ672" s="9">
        <v>0</v>
      </c>
      <c r="CK672" s="9">
        <v>0</v>
      </c>
      <c r="CL672" s="9">
        <v>0</v>
      </c>
      <c r="CM672" s="9">
        <f t="shared" si="99"/>
        <v>0</v>
      </c>
      <c r="CN672" s="9">
        <v>0</v>
      </c>
      <c r="CO672" s="9">
        <v>0</v>
      </c>
      <c r="CP672" s="9">
        <v>0</v>
      </c>
      <c r="CQ672" s="9">
        <v>0</v>
      </c>
      <c r="CR672" s="9">
        <v>0</v>
      </c>
      <c r="CS672" s="9">
        <v>0</v>
      </c>
      <c r="CT672" s="9"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31">
        <f t="shared" si="94"/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0</v>
      </c>
      <c r="DP672" s="9">
        <v>0</v>
      </c>
      <c r="DQ672" s="9">
        <v>0</v>
      </c>
      <c r="DR672" s="9">
        <v>0</v>
      </c>
      <c r="DS672" s="9">
        <v>0</v>
      </c>
      <c r="DT672" s="9">
        <v>0</v>
      </c>
      <c r="DU672" s="31">
        <f t="shared" si="95"/>
        <v>0</v>
      </c>
      <c r="DV672" s="9">
        <v>0</v>
      </c>
      <c r="DW672" s="9">
        <v>0</v>
      </c>
      <c r="DX672" s="9">
        <v>0</v>
      </c>
      <c r="DY672" s="9">
        <v>0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0</v>
      </c>
      <c r="EG672" s="9">
        <v>0</v>
      </c>
      <c r="EH672" s="9">
        <v>0</v>
      </c>
      <c r="EI672" s="9">
        <v>0</v>
      </c>
      <c r="EJ672" s="9">
        <v>0</v>
      </c>
      <c r="EK672" s="9">
        <v>0</v>
      </c>
      <c r="EL672" s="9">
        <f t="shared" si="96"/>
        <v>0</v>
      </c>
      <c r="EM672" s="9">
        <v>0</v>
      </c>
      <c r="EN672" s="9">
        <v>0</v>
      </c>
      <c r="EO672" s="9">
        <v>0</v>
      </c>
      <c r="EP672" s="9">
        <v>0</v>
      </c>
      <c r="EQ672" s="9">
        <v>0</v>
      </c>
      <c r="ER672" s="9">
        <v>0</v>
      </c>
      <c r="ES672" s="9">
        <v>0</v>
      </c>
      <c r="ET672" s="9">
        <v>0</v>
      </c>
      <c r="EU672" s="9">
        <v>0</v>
      </c>
      <c r="EV672" s="9">
        <v>0</v>
      </c>
      <c r="EW672" s="9">
        <v>0</v>
      </c>
      <c r="EX672" s="9">
        <v>0</v>
      </c>
      <c r="EY672" s="9">
        <v>0</v>
      </c>
      <c r="EZ672" s="9">
        <v>0</v>
      </c>
      <c r="FA672" s="9">
        <v>0</v>
      </c>
      <c r="FB672" s="9">
        <v>0</v>
      </c>
      <c r="FC672" s="31">
        <f t="shared" si="97"/>
        <v>0</v>
      </c>
      <c r="FD672" s="32">
        <f t="shared" si="98"/>
        <v>0</v>
      </c>
    </row>
    <row r="673" spans="1:160" customFormat="1" ht="45" hidden="1" x14ac:dyDescent="0.25">
      <c r="A673" s="6" t="s">
        <v>829</v>
      </c>
      <c r="B673" s="6" t="s">
        <v>1163</v>
      </c>
      <c r="C673" s="6" t="s">
        <v>914</v>
      </c>
      <c r="D673" s="6" t="s">
        <v>916</v>
      </c>
      <c r="E673" s="6" t="s">
        <v>915</v>
      </c>
      <c r="F673" s="6">
        <v>100</v>
      </c>
      <c r="G673" s="19" t="s">
        <v>1939</v>
      </c>
      <c r="H673" s="8"/>
      <c r="I673" s="8"/>
      <c r="J673" s="8"/>
      <c r="K673" s="8"/>
      <c r="L673" s="8"/>
      <c r="M673" s="8" t="s">
        <v>2018</v>
      </c>
      <c r="N673" s="8" t="s">
        <v>1998</v>
      </c>
      <c r="O673" s="8">
        <v>4503</v>
      </c>
      <c r="P673" s="8" t="s">
        <v>2042</v>
      </c>
      <c r="Q673" s="1" t="s">
        <v>917</v>
      </c>
      <c r="R673" s="1">
        <v>2</v>
      </c>
      <c r="S673" s="8" t="s">
        <v>1939</v>
      </c>
      <c r="T673" s="10" t="s">
        <v>1807</v>
      </c>
      <c r="U673" s="10" t="s">
        <v>1808</v>
      </c>
      <c r="V673" s="8"/>
      <c r="W673" s="8"/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31">
        <f t="shared" si="91"/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31">
        <f t="shared" si="92"/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0</v>
      </c>
      <c r="BK673" s="9">
        <v>0</v>
      </c>
      <c r="BL673" s="9">
        <v>0</v>
      </c>
      <c r="BM673" s="9">
        <v>0</v>
      </c>
      <c r="BN673" s="9"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0</v>
      </c>
      <c r="BT673" s="9">
        <v>0</v>
      </c>
      <c r="BU673" s="9">
        <v>0</v>
      </c>
      <c r="BV673" s="31">
        <f t="shared" si="93"/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v>0</v>
      </c>
      <c r="CE673" s="9">
        <v>0</v>
      </c>
      <c r="CF673" s="9">
        <v>0</v>
      </c>
      <c r="CG673" s="9">
        <v>0</v>
      </c>
      <c r="CH673" s="9">
        <v>0</v>
      </c>
      <c r="CI673" s="9">
        <v>0</v>
      </c>
      <c r="CJ673" s="9">
        <v>0</v>
      </c>
      <c r="CK673" s="9">
        <v>0</v>
      </c>
      <c r="CL673" s="9">
        <v>0</v>
      </c>
      <c r="CM673" s="9">
        <f t="shared" si="99"/>
        <v>0</v>
      </c>
      <c r="CN673" s="9">
        <v>0</v>
      </c>
      <c r="CO673" s="9">
        <v>0</v>
      </c>
      <c r="CP673" s="9">
        <v>0</v>
      </c>
      <c r="CQ673" s="9">
        <v>0</v>
      </c>
      <c r="CR673" s="9">
        <v>0</v>
      </c>
      <c r="CS673" s="9">
        <v>0</v>
      </c>
      <c r="CT673" s="9"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31">
        <f t="shared" si="94"/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0</v>
      </c>
      <c r="DP673" s="9">
        <v>0</v>
      </c>
      <c r="DQ673" s="9">
        <v>0</v>
      </c>
      <c r="DR673" s="9">
        <v>0</v>
      </c>
      <c r="DS673" s="9">
        <v>0</v>
      </c>
      <c r="DT673" s="9">
        <v>0</v>
      </c>
      <c r="DU673" s="31">
        <f t="shared" si="95"/>
        <v>0</v>
      </c>
      <c r="DV673" s="9">
        <v>0</v>
      </c>
      <c r="DW673" s="9">
        <v>0</v>
      </c>
      <c r="DX673" s="9">
        <v>0</v>
      </c>
      <c r="DY673" s="9">
        <v>0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0</v>
      </c>
      <c r="EG673" s="9">
        <v>0</v>
      </c>
      <c r="EH673" s="9">
        <v>0</v>
      </c>
      <c r="EI673" s="9">
        <v>0</v>
      </c>
      <c r="EJ673" s="9">
        <v>0</v>
      </c>
      <c r="EK673" s="9">
        <v>0</v>
      </c>
      <c r="EL673" s="9">
        <f t="shared" si="96"/>
        <v>0</v>
      </c>
      <c r="EM673" s="9">
        <v>0</v>
      </c>
      <c r="EN673" s="9">
        <v>0</v>
      </c>
      <c r="EO673" s="9">
        <v>0</v>
      </c>
      <c r="EP673" s="9">
        <v>0</v>
      </c>
      <c r="EQ673" s="9">
        <v>0</v>
      </c>
      <c r="ER673" s="9">
        <v>0</v>
      </c>
      <c r="ES673" s="9">
        <v>0</v>
      </c>
      <c r="ET673" s="9">
        <v>0</v>
      </c>
      <c r="EU673" s="9">
        <v>0</v>
      </c>
      <c r="EV673" s="9">
        <v>0</v>
      </c>
      <c r="EW673" s="9">
        <v>0</v>
      </c>
      <c r="EX673" s="9">
        <v>0</v>
      </c>
      <c r="EY673" s="9">
        <v>0</v>
      </c>
      <c r="EZ673" s="9">
        <v>0</v>
      </c>
      <c r="FA673" s="9">
        <v>0</v>
      </c>
      <c r="FB673" s="9">
        <v>0</v>
      </c>
      <c r="FC673" s="31">
        <f t="shared" si="97"/>
        <v>0</v>
      </c>
      <c r="FD673" s="32">
        <f t="shared" si="98"/>
        <v>0</v>
      </c>
    </row>
    <row r="674" spans="1:160" customFormat="1" ht="60" hidden="1" x14ac:dyDescent="0.25">
      <c r="A674" s="6" t="s">
        <v>829</v>
      </c>
      <c r="B674" s="6" t="s">
        <v>1163</v>
      </c>
      <c r="C674" s="6" t="s">
        <v>914</v>
      </c>
      <c r="D674" s="6" t="s">
        <v>916</v>
      </c>
      <c r="E674" s="6" t="s">
        <v>918</v>
      </c>
      <c r="F674" s="6">
        <v>100</v>
      </c>
      <c r="G674" s="19" t="s">
        <v>1939</v>
      </c>
      <c r="H674" s="8"/>
      <c r="I674" s="8"/>
      <c r="J674" s="8"/>
      <c r="K674" s="8"/>
      <c r="L674" s="8"/>
      <c r="M674" s="8" t="s">
        <v>2018</v>
      </c>
      <c r="N674" s="8" t="s">
        <v>1998</v>
      </c>
      <c r="O674" s="8">
        <v>4503</v>
      </c>
      <c r="P674" s="8" t="s">
        <v>2042</v>
      </c>
      <c r="Q674" s="1" t="s">
        <v>919</v>
      </c>
      <c r="R674" s="1">
        <v>1</v>
      </c>
      <c r="S674" s="8" t="s">
        <v>1939</v>
      </c>
      <c r="T674" s="10" t="s">
        <v>1808</v>
      </c>
      <c r="U674" s="10" t="s">
        <v>1809</v>
      </c>
      <c r="V674" s="8"/>
      <c r="W674" s="8"/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31">
        <f t="shared" si="91"/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  <c r="BD674" s="9">
        <v>0</v>
      </c>
      <c r="BE674" s="31">
        <f t="shared" si="92"/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0</v>
      </c>
      <c r="BK674" s="9">
        <v>0</v>
      </c>
      <c r="BL674" s="9">
        <v>0</v>
      </c>
      <c r="BM674" s="9">
        <v>0</v>
      </c>
      <c r="BN674" s="9">
        <v>0</v>
      </c>
      <c r="BO674" s="9">
        <v>0</v>
      </c>
      <c r="BP674" s="9">
        <v>0</v>
      </c>
      <c r="BQ674" s="9">
        <v>0</v>
      </c>
      <c r="BR674" s="9">
        <v>0</v>
      </c>
      <c r="BS674" s="9">
        <v>0</v>
      </c>
      <c r="BT674" s="9">
        <v>0</v>
      </c>
      <c r="BU674" s="9">
        <v>0</v>
      </c>
      <c r="BV674" s="31">
        <f t="shared" si="93"/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v>0</v>
      </c>
      <c r="CE674" s="9">
        <v>0</v>
      </c>
      <c r="CF674" s="9">
        <v>0</v>
      </c>
      <c r="CG674" s="9">
        <v>0</v>
      </c>
      <c r="CH674" s="9">
        <v>0</v>
      </c>
      <c r="CI674" s="9">
        <v>0</v>
      </c>
      <c r="CJ674" s="9">
        <v>0</v>
      </c>
      <c r="CK674" s="9">
        <v>0</v>
      </c>
      <c r="CL674" s="9">
        <v>0</v>
      </c>
      <c r="CM674" s="9">
        <f t="shared" si="99"/>
        <v>0</v>
      </c>
      <c r="CN674" s="9">
        <v>0</v>
      </c>
      <c r="CO674" s="9">
        <v>0</v>
      </c>
      <c r="CP674" s="9">
        <v>0</v>
      </c>
      <c r="CQ674" s="9">
        <v>0</v>
      </c>
      <c r="CR674" s="9">
        <v>0</v>
      </c>
      <c r="CS674" s="9">
        <v>0</v>
      </c>
      <c r="CT674" s="9">
        <v>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31">
        <f t="shared" si="94"/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0</v>
      </c>
      <c r="DP674" s="9">
        <v>0</v>
      </c>
      <c r="DQ674" s="9">
        <v>0</v>
      </c>
      <c r="DR674" s="9">
        <v>0</v>
      </c>
      <c r="DS674" s="9">
        <v>0</v>
      </c>
      <c r="DT674" s="9">
        <v>0</v>
      </c>
      <c r="DU674" s="31">
        <f t="shared" si="95"/>
        <v>0</v>
      </c>
      <c r="DV674" s="9">
        <v>0</v>
      </c>
      <c r="DW674" s="9">
        <v>0</v>
      </c>
      <c r="DX674" s="9">
        <v>0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0</v>
      </c>
      <c r="EG674" s="9">
        <v>0</v>
      </c>
      <c r="EH674" s="9">
        <v>0</v>
      </c>
      <c r="EI674" s="9">
        <v>0</v>
      </c>
      <c r="EJ674" s="9">
        <v>0</v>
      </c>
      <c r="EK674" s="9">
        <v>0</v>
      </c>
      <c r="EL674" s="9">
        <f t="shared" si="96"/>
        <v>0</v>
      </c>
      <c r="EM674" s="9">
        <v>0</v>
      </c>
      <c r="EN674" s="9">
        <v>0</v>
      </c>
      <c r="EO674" s="9">
        <v>0</v>
      </c>
      <c r="EP674" s="9">
        <v>0</v>
      </c>
      <c r="EQ674" s="9">
        <v>0</v>
      </c>
      <c r="ER674" s="9">
        <v>0</v>
      </c>
      <c r="ES674" s="9">
        <v>0</v>
      </c>
      <c r="ET674" s="9">
        <v>0</v>
      </c>
      <c r="EU674" s="9">
        <v>0</v>
      </c>
      <c r="EV674" s="9">
        <v>0</v>
      </c>
      <c r="EW674" s="9">
        <v>0</v>
      </c>
      <c r="EX674" s="9">
        <v>0</v>
      </c>
      <c r="EY674" s="9">
        <v>0</v>
      </c>
      <c r="EZ674" s="9">
        <v>0</v>
      </c>
      <c r="FA674" s="9">
        <v>0</v>
      </c>
      <c r="FB674" s="9">
        <v>0</v>
      </c>
      <c r="FC674" s="31">
        <f t="shared" si="97"/>
        <v>0</v>
      </c>
      <c r="FD674" s="32">
        <f t="shared" si="98"/>
        <v>0</v>
      </c>
    </row>
    <row r="675" spans="1:160" customFormat="1" ht="60" hidden="1" x14ac:dyDescent="0.25">
      <c r="A675" s="6" t="s">
        <v>829</v>
      </c>
      <c r="B675" s="6" t="s">
        <v>1163</v>
      </c>
      <c r="C675" s="6" t="s">
        <v>914</v>
      </c>
      <c r="D675" s="6" t="s">
        <v>916</v>
      </c>
      <c r="E675" s="6" t="s">
        <v>918</v>
      </c>
      <c r="F675" s="6">
        <v>100</v>
      </c>
      <c r="G675" s="19" t="s">
        <v>1939</v>
      </c>
      <c r="H675" s="8"/>
      <c r="I675" s="8"/>
      <c r="J675" s="8"/>
      <c r="K675" s="8"/>
      <c r="L675" s="8"/>
      <c r="M675" s="8" t="s">
        <v>2018</v>
      </c>
      <c r="N675" s="8" t="s">
        <v>1998</v>
      </c>
      <c r="O675" s="8">
        <v>4503</v>
      </c>
      <c r="P675" s="8" t="s">
        <v>2042</v>
      </c>
      <c r="Q675" s="1" t="s">
        <v>920</v>
      </c>
      <c r="R675" s="1">
        <v>1</v>
      </c>
      <c r="S675" s="8" t="s">
        <v>1939</v>
      </c>
      <c r="T675" s="10" t="s">
        <v>1809</v>
      </c>
      <c r="U675" s="10" t="s">
        <v>1810</v>
      </c>
      <c r="V675" s="8"/>
      <c r="W675" s="8"/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31">
        <f t="shared" si="91"/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0</v>
      </c>
      <c r="BD675" s="9">
        <v>0</v>
      </c>
      <c r="BE675" s="31">
        <f t="shared" si="92"/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v>0</v>
      </c>
      <c r="BO675" s="9">
        <v>0</v>
      </c>
      <c r="BP675" s="9">
        <v>0</v>
      </c>
      <c r="BQ675" s="9">
        <v>0</v>
      </c>
      <c r="BR675" s="9">
        <v>0</v>
      </c>
      <c r="BS675" s="9">
        <v>0</v>
      </c>
      <c r="BT675" s="9">
        <v>0</v>
      </c>
      <c r="BU675" s="9">
        <v>0</v>
      </c>
      <c r="BV675" s="31">
        <f t="shared" si="93"/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0</v>
      </c>
      <c r="CB675" s="9">
        <v>0</v>
      </c>
      <c r="CC675" s="9">
        <v>0</v>
      </c>
      <c r="CD675" s="9">
        <v>0</v>
      </c>
      <c r="CE675" s="9">
        <v>0</v>
      </c>
      <c r="CF675" s="9">
        <v>0</v>
      </c>
      <c r="CG675" s="9">
        <v>0</v>
      </c>
      <c r="CH675" s="9">
        <v>0</v>
      </c>
      <c r="CI675" s="9">
        <v>0</v>
      </c>
      <c r="CJ675" s="9">
        <v>0</v>
      </c>
      <c r="CK675" s="9">
        <v>0</v>
      </c>
      <c r="CL675" s="9">
        <v>0</v>
      </c>
      <c r="CM675" s="9">
        <f t="shared" si="99"/>
        <v>0</v>
      </c>
      <c r="CN675" s="9">
        <v>0</v>
      </c>
      <c r="CO675" s="9">
        <v>0</v>
      </c>
      <c r="CP675" s="9">
        <v>0</v>
      </c>
      <c r="CQ675" s="9">
        <v>0</v>
      </c>
      <c r="CR675" s="9">
        <v>0</v>
      </c>
      <c r="CS675" s="9">
        <v>0</v>
      </c>
      <c r="CT675" s="9"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31">
        <f t="shared" si="94"/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v>0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9">
        <v>0</v>
      </c>
      <c r="DT675" s="9">
        <v>0</v>
      </c>
      <c r="DU675" s="31">
        <f t="shared" si="95"/>
        <v>0</v>
      </c>
      <c r="DV675" s="9">
        <v>0</v>
      </c>
      <c r="DW675" s="9">
        <v>0</v>
      </c>
      <c r="DX675" s="9">
        <v>0</v>
      </c>
      <c r="DY675" s="9">
        <v>0</v>
      </c>
      <c r="DZ675" s="9">
        <v>0</v>
      </c>
      <c r="EA675" s="9">
        <v>0</v>
      </c>
      <c r="EB675" s="9">
        <v>0</v>
      </c>
      <c r="EC675" s="9">
        <v>0</v>
      </c>
      <c r="ED675" s="9">
        <v>0</v>
      </c>
      <c r="EE675" s="9">
        <v>0</v>
      </c>
      <c r="EF675" s="9">
        <v>0</v>
      </c>
      <c r="EG675" s="9">
        <v>0</v>
      </c>
      <c r="EH675" s="9">
        <v>0</v>
      </c>
      <c r="EI675" s="9">
        <v>0</v>
      </c>
      <c r="EJ675" s="9">
        <v>0</v>
      </c>
      <c r="EK675" s="9">
        <v>0</v>
      </c>
      <c r="EL675" s="9">
        <f t="shared" si="96"/>
        <v>0</v>
      </c>
      <c r="EM675" s="9">
        <v>0</v>
      </c>
      <c r="EN675" s="9">
        <v>0</v>
      </c>
      <c r="EO675" s="9">
        <v>0</v>
      </c>
      <c r="EP675" s="9">
        <v>0</v>
      </c>
      <c r="EQ675" s="9">
        <v>0</v>
      </c>
      <c r="ER675" s="9">
        <v>0</v>
      </c>
      <c r="ES675" s="9">
        <v>0</v>
      </c>
      <c r="ET675" s="9">
        <v>0</v>
      </c>
      <c r="EU675" s="9">
        <v>0</v>
      </c>
      <c r="EV675" s="9">
        <v>0</v>
      </c>
      <c r="EW675" s="9">
        <v>0</v>
      </c>
      <c r="EX675" s="9">
        <v>0</v>
      </c>
      <c r="EY675" s="9">
        <v>0</v>
      </c>
      <c r="EZ675" s="9">
        <v>0</v>
      </c>
      <c r="FA675" s="9">
        <v>0</v>
      </c>
      <c r="FB675" s="9">
        <v>0</v>
      </c>
      <c r="FC675" s="31">
        <f t="shared" si="97"/>
        <v>0</v>
      </c>
      <c r="FD675" s="32">
        <f t="shared" si="98"/>
        <v>0</v>
      </c>
    </row>
    <row r="676" spans="1:160" customFormat="1" ht="60" hidden="1" x14ac:dyDescent="0.25">
      <c r="A676" s="6" t="s">
        <v>829</v>
      </c>
      <c r="B676" s="6" t="s">
        <v>1163</v>
      </c>
      <c r="C676" s="6" t="s">
        <v>914</v>
      </c>
      <c r="D676" s="6" t="s">
        <v>916</v>
      </c>
      <c r="E676" s="6" t="s">
        <v>918</v>
      </c>
      <c r="F676" s="6">
        <v>100</v>
      </c>
      <c r="G676" s="19" t="s">
        <v>1939</v>
      </c>
      <c r="H676" s="8"/>
      <c r="I676" s="8"/>
      <c r="J676" s="8"/>
      <c r="K676" s="8"/>
      <c r="L676" s="8"/>
      <c r="M676" s="8" t="s">
        <v>2018</v>
      </c>
      <c r="N676" s="8" t="s">
        <v>1998</v>
      </c>
      <c r="O676" s="8">
        <v>4503</v>
      </c>
      <c r="P676" s="8" t="s">
        <v>2042</v>
      </c>
      <c r="Q676" s="1" t="s">
        <v>921</v>
      </c>
      <c r="R676" s="1">
        <v>1</v>
      </c>
      <c r="S676" s="8" t="s">
        <v>1939</v>
      </c>
      <c r="T676" s="10" t="s">
        <v>1810</v>
      </c>
      <c r="U676" s="10" t="s">
        <v>1811</v>
      </c>
      <c r="V676" s="8"/>
      <c r="W676" s="8"/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31">
        <f t="shared" si="91"/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  <c r="AZ676" s="9">
        <v>0</v>
      </c>
      <c r="BA676" s="9">
        <v>0</v>
      </c>
      <c r="BB676" s="9">
        <v>0</v>
      </c>
      <c r="BC676" s="9">
        <v>0</v>
      </c>
      <c r="BD676" s="9">
        <v>0</v>
      </c>
      <c r="BE676" s="31">
        <f t="shared" si="92"/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v>0</v>
      </c>
      <c r="BO676" s="9">
        <v>0</v>
      </c>
      <c r="BP676" s="9">
        <v>0</v>
      </c>
      <c r="BQ676" s="9">
        <v>0</v>
      </c>
      <c r="BR676" s="9">
        <v>0</v>
      </c>
      <c r="BS676" s="9">
        <v>0</v>
      </c>
      <c r="BT676" s="9">
        <v>0</v>
      </c>
      <c r="BU676" s="9">
        <v>0</v>
      </c>
      <c r="BV676" s="31">
        <f t="shared" si="93"/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0</v>
      </c>
      <c r="CB676" s="9">
        <v>0</v>
      </c>
      <c r="CC676" s="9">
        <v>0</v>
      </c>
      <c r="CD676" s="9">
        <v>0</v>
      </c>
      <c r="CE676" s="9">
        <v>0</v>
      </c>
      <c r="CF676" s="9">
        <v>0</v>
      </c>
      <c r="CG676" s="9">
        <v>0</v>
      </c>
      <c r="CH676" s="9">
        <v>0</v>
      </c>
      <c r="CI676" s="9">
        <v>0</v>
      </c>
      <c r="CJ676" s="9">
        <v>0</v>
      </c>
      <c r="CK676" s="9">
        <v>0</v>
      </c>
      <c r="CL676" s="9">
        <v>0</v>
      </c>
      <c r="CM676" s="9">
        <f t="shared" si="99"/>
        <v>0</v>
      </c>
      <c r="CN676" s="9">
        <v>0</v>
      </c>
      <c r="CO676" s="9">
        <v>0</v>
      </c>
      <c r="CP676" s="9">
        <v>0</v>
      </c>
      <c r="CQ676" s="9">
        <v>0</v>
      </c>
      <c r="CR676" s="9">
        <v>0</v>
      </c>
      <c r="CS676" s="9">
        <v>0</v>
      </c>
      <c r="CT676" s="9"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31">
        <f t="shared" si="94"/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0</v>
      </c>
      <c r="DP676" s="9">
        <v>0</v>
      </c>
      <c r="DQ676" s="9">
        <v>0</v>
      </c>
      <c r="DR676" s="9">
        <v>0</v>
      </c>
      <c r="DS676" s="9">
        <v>0</v>
      </c>
      <c r="DT676" s="9">
        <v>0</v>
      </c>
      <c r="DU676" s="31">
        <f t="shared" si="95"/>
        <v>0</v>
      </c>
      <c r="DV676" s="9">
        <v>0</v>
      </c>
      <c r="DW676" s="9">
        <v>0</v>
      </c>
      <c r="DX676" s="9">
        <v>0</v>
      </c>
      <c r="DY676" s="9">
        <v>0</v>
      </c>
      <c r="DZ676" s="9">
        <v>0</v>
      </c>
      <c r="EA676" s="9">
        <v>0</v>
      </c>
      <c r="EB676" s="9">
        <v>0</v>
      </c>
      <c r="EC676" s="9">
        <v>0</v>
      </c>
      <c r="ED676" s="9">
        <v>0</v>
      </c>
      <c r="EE676" s="9">
        <v>0</v>
      </c>
      <c r="EF676" s="9">
        <v>0</v>
      </c>
      <c r="EG676" s="9">
        <v>0</v>
      </c>
      <c r="EH676" s="9">
        <v>0</v>
      </c>
      <c r="EI676" s="9">
        <v>0</v>
      </c>
      <c r="EJ676" s="9">
        <v>0</v>
      </c>
      <c r="EK676" s="9">
        <v>0</v>
      </c>
      <c r="EL676" s="9">
        <f t="shared" si="96"/>
        <v>0</v>
      </c>
      <c r="EM676" s="9">
        <v>0</v>
      </c>
      <c r="EN676" s="9">
        <v>0</v>
      </c>
      <c r="EO676" s="9">
        <v>0</v>
      </c>
      <c r="EP676" s="9">
        <v>0</v>
      </c>
      <c r="EQ676" s="9">
        <v>0</v>
      </c>
      <c r="ER676" s="9">
        <v>0</v>
      </c>
      <c r="ES676" s="9">
        <v>0</v>
      </c>
      <c r="ET676" s="9">
        <v>0</v>
      </c>
      <c r="EU676" s="9">
        <v>0</v>
      </c>
      <c r="EV676" s="9">
        <v>0</v>
      </c>
      <c r="EW676" s="9">
        <v>0</v>
      </c>
      <c r="EX676" s="9">
        <v>0</v>
      </c>
      <c r="EY676" s="9">
        <v>0</v>
      </c>
      <c r="EZ676" s="9">
        <v>0</v>
      </c>
      <c r="FA676" s="9">
        <v>0</v>
      </c>
      <c r="FB676" s="9">
        <v>0</v>
      </c>
      <c r="FC676" s="31">
        <f t="shared" si="97"/>
        <v>0</v>
      </c>
      <c r="FD676" s="32">
        <f t="shared" si="98"/>
        <v>0</v>
      </c>
    </row>
    <row r="677" spans="1:160" customFormat="1" ht="60" hidden="1" x14ac:dyDescent="0.25">
      <c r="A677" s="6" t="s">
        <v>829</v>
      </c>
      <c r="B677" s="6" t="s">
        <v>1163</v>
      </c>
      <c r="C677" s="6" t="s">
        <v>914</v>
      </c>
      <c r="D677" s="6" t="s">
        <v>916</v>
      </c>
      <c r="E677" s="6" t="s">
        <v>918</v>
      </c>
      <c r="F677" s="6">
        <v>100</v>
      </c>
      <c r="G677" s="19">
        <v>50</v>
      </c>
      <c r="H677" s="8"/>
      <c r="I677" s="8"/>
      <c r="J677" s="8"/>
      <c r="K677" s="8"/>
      <c r="L677" s="8"/>
      <c r="M677" s="8" t="s">
        <v>2018</v>
      </c>
      <c r="N677" s="8" t="s">
        <v>1998</v>
      </c>
      <c r="O677" s="8">
        <v>4503</v>
      </c>
      <c r="P677" s="8" t="s">
        <v>2042</v>
      </c>
      <c r="Q677" s="1" t="s">
        <v>922</v>
      </c>
      <c r="R677" s="1">
        <v>2</v>
      </c>
      <c r="S677" s="8">
        <v>1</v>
      </c>
      <c r="T677" s="10" t="s">
        <v>1811</v>
      </c>
      <c r="U677" s="10" t="s">
        <v>1812</v>
      </c>
      <c r="V677" s="8"/>
      <c r="W677" s="8"/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31">
        <f t="shared" si="91"/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31">
        <f t="shared" si="92"/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v>0</v>
      </c>
      <c r="BO677" s="9">
        <v>0</v>
      </c>
      <c r="BP677" s="9">
        <v>0</v>
      </c>
      <c r="BQ677" s="9">
        <v>0</v>
      </c>
      <c r="BR677" s="9">
        <v>0</v>
      </c>
      <c r="BS677" s="9">
        <v>0</v>
      </c>
      <c r="BT677" s="9">
        <v>0</v>
      </c>
      <c r="BU677" s="9">
        <v>0</v>
      </c>
      <c r="BV677" s="31">
        <f t="shared" si="93"/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v>0</v>
      </c>
      <c r="CE677" s="9">
        <v>0</v>
      </c>
      <c r="CF677" s="9">
        <v>0</v>
      </c>
      <c r="CG677" s="9">
        <v>0</v>
      </c>
      <c r="CH677" s="9">
        <v>0</v>
      </c>
      <c r="CI677" s="9">
        <v>0</v>
      </c>
      <c r="CJ677" s="9">
        <v>0</v>
      </c>
      <c r="CK677" s="9">
        <v>0</v>
      </c>
      <c r="CL677" s="9">
        <v>0</v>
      </c>
      <c r="CM677" s="9">
        <f t="shared" si="99"/>
        <v>0</v>
      </c>
      <c r="CN677" s="9">
        <v>0</v>
      </c>
      <c r="CO677" s="9">
        <v>0</v>
      </c>
      <c r="CP677" s="9">
        <v>0</v>
      </c>
      <c r="CQ677" s="9">
        <v>0</v>
      </c>
      <c r="CR677" s="9">
        <v>0</v>
      </c>
      <c r="CS677" s="9">
        <v>0</v>
      </c>
      <c r="CT677" s="9">
        <v>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31">
        <f t="shared" si="94"/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0</v>
      </c>
      <c r="DP677" s="9">
        <v>0</v>
      </c>
      <c r="DQ677" s="9">
        <v>0</v>
      </c>
      <c r="DR677" s="9">
        <v>0</v>
      </c>
      <c r="DS677" s="9">
        <v>0</v>
      </c>
      <c r="DT677" s="9">
        <v>0</v>
      </c>
      <c r="DU677" s="31">
        <f t="shared" si="95"/>
        <v>0</v>
      </c>
      <c r="DV677" s="9">
        <v>0</v>
      </c>
      <c r="DW677" s="9">
        <v>0</v>
      </c>
      <c r="DX677" s="9">
        <v>0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0</v>
      </c>
      <c r="EG677" s="9">
        <v>0</v>
      </c>
      <c r="EH677" s="9">
        <v>0</v>
      </c>
      <c r="EI677" s="9">
        <v>0</v>
      </c>
      <c r="EJ677" s="9">
        <v>0</v>
      </c>
      <c r="EK677" s="9">
        <v>0</v>
      </c>
      <c r="EL677" s="9">
        <f t="shared" si="96"/>
        <v>0</v>
      </c>
      <c r="EM677" s="9">
        <v>0</v>
      </c>
      <c r="EN677" s="9">
        <v>0</v>
      </c>
      <c r="EO677" s="9">
        <v>0</v>
      </c>
      <c r="EP677" s="9">
        <v>0</v>
      </c>
      <c r="EQ677" s="9">
        <v>0</v>
      </c>
      <c r="ER677" s="9">
        <v>0</v>
      </c>
      <c r="ES677" s="9">
        <v>0</v>
      </c>
      <c r="ET677" s="9">
        <v>0</v>
      </c>
      <c r="EU677" s="9">
        <v>0</v>
      </c>
      <c r="EV677" s="9">
        <v>0</v>
      </c>
      <c r="EW677" s="9">
        <v>0</v>
      </c>
      <c r="EX677" s="9">
        <v>0</v>
      </c>
      <c r="EY677" s="9">
        <v>0</v>
      </c>
      <c r="EZ677" s="9">
        <v>0</v>
      </c>
      <c r="FA677" s="9">
        <v>0</v>
      </c>
      <c r="FB677" s="9">
        <v>0</v>
      </c>
      <c r="FC677" s="31">
        <f t="shared" si="97"/>
        <v>0</v>
      </c>
      <c r="FD677" s="32">
        <f t="shared" si="98"/>
        <v>0</v>
      </c>
    </row>
    <row r="678" spans="1:160" customFormat="1" ht="45" hidden="1" x14ac:dyDescent="0.25">
      <c r="A678" s="6" t="s">
        <v>829</v>
      </c>
      <c r="B678" s="6" t="s">
        <v>1163</v>
      </c>
      <c r="C678" s="6" t="s">
        <v>914</v>
      </c>
      <c r="D678" s="6" t="s">
        <v>916</v>
      </c>
      <c r="E678" s="6" t="s">
        <v>923</v>
      </c>
      <c r="F678" s="6">
        <v>30</v>
      </c>
      <c r="G678" s="19">
        <v>7.5</v>
      </c>
      <c r="H678" s="8"/>
      <c r="I678" s="8"/>
      <c r="J678" s="8"/>
      <c r="K678" s="8"/>
      <c r="L678" s="8"/>
      <c r="M678" s="8" t="s">
        <v>2018</v>
      </c>
      <c r="N678" s="8" t="s">
        <v>1998</v>
      </c>
      <c r="O678" s="8">
        <v>4503</v>
      </c>
      <c r="P678" s="8" t="s">
        <v>2042</v>
      </c>
      <c r="Q678" s="1" t="s">
        <v>924</v>
      </c>
      <c r="R678" s="1">
        <v>4</v>
      </c>
      <c r="S678" s="8">
        <v>1</v>
      </c>
      <c r="T678" s="10" t="s">
        <v>1812</v>
      </c>
      <c r="U678" s="10" t="s">
        <v>1813</v>
      </c>
      <c r="V678" s="8"/>
      <c r="W678" s="8"/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31">
        <f t="shared" si="91"/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0</v>
      </c>
      <c r="BD678" s="9">
        <v>0</v>
      </c>
      <c r="BE678" s="31">
        <f t="shared" si="92"/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v>0</v>
      </c>
      <c r="BO678" s="9">
        <v>0</v>
      </c>
      <c r="BP678" s="9">
        <v>0</v>
      </c>
      <c r="BQ678" s="9">
        <v>0</v>
      </c>
      <c r="BR678" s="9">
        <v>0</v>
      </c>
      <c r="BS678" s="9">
        <v>0</v>
      </c>
      <c r="BT678" s="9">
        <v>0</v>
      </c>
      <c r="BU678" s="9">
        <v>0</v>
      </c>
      <c r="BV678" s="31">
        <f t="shared" si="93"/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0</v>
      </c>
      <c r="CB678" s="9">
        <v>0</v>
      </c>
      <c r="CC678" s="9">
        <v>0</v>
      </c>
      <c r="CD678" s="9">
        <v>0</v>
      </c>
      <c r="CE678" s="9">
        <v>0</v>
      </c>
      <c r="CF678" s="9">
        <v>0</v>
      </c>
      <c r="CG678" s="9">
        <v>0</v>
      </c>
      <c r="CH678" s="9">
        <v>0</v>
      </c>
      <c r="CI678" s="9">
        <v>0</v>
      </c>
      <c r="CJ678" s="9">
        <v>0</v>
      </c>
      <c r="CK678" s="9">
        <v>0</v>
      </c>
      <c r="CL678" s="9">
        <v>0</v>
      </c>
      <c r="CM678" s="9">
        <f t="shared" si="99"/>
        <v>0</v>
      </c>
      <c r="CN678" s="9">
        <v>0</v>
      </c>
      <c r="CO678" s="9">
        <v>0</v>
      </c>
      <c r="CP678" s="9">
        <v>0</v>
      </c>
      <c r="CQ678" s="9">
        <v>0</v>
      </c>
      <c r="CR678" s="9">
        <v>0</v>
      </c>
      <c r="CS678" s="9">
        <v>0</v>
      </c>
      <c r="CT678" s="9"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31">
        <f t="shared" si="94"/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0</v>
      </c>
      <c r="DP678" s="9">
        <v>0</v>
      </c>
      <c r="DQ678" s="9">
        <v>0</v>
      </c>
      <c r="DR678" s="9">
        <v>0</v>
      </c>
      <c r="DS678" s="9">
        <v>0</v>
      </c>
      <c r="DT678" s="9">
        <v>0</v>
      </c>
      <c r="DU678" s="31">
        <f t="shared" si="95"/>
        <v>0</v>
      </c>
      <c r="DV678" s="9">
        <v>0</v>
      </c>
      <c r="DW678" s="9">
        <v>0</v>
      </c>
      <c r="DX678" s="9">
        <v>0</v>
      </c>
      <c r="DY678" s="9">
        <v>0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0</v>
      </c>
      <c r="EG678" s="9">
        <v>0</v>
      </c>
      <c r="EH678" s="9">
        <v>0</v>
      </c>
      <c r="EI678" s="9">
        <v>0</v>
      </c>
      <c r="EJ678" s="9">
        <v>0</v>
      </c>
      <c r="EK678" s="9">
        <v>0</v>
      </c>
      <c r="EL678" s="9">
        <f t="shared" si="96"/>
        <v>0</v>
      </c>
      <c r="EM678" s="9">
        <v>0</v>
      </c>
      <c r="EN678" s="9">
        <v>0</v>
      </c>
      <c r="EO678" s="9">
        <v>0</v>
      </c>
      <c r="EP678" s="9">
        <v>0</v>
      </c>
      <c r="EQ678" s="9">
        <v>0</v>
      </c>
      <c r="ER678" s="9">
        <v>0</v>
      </c>
      <c r="ES678" s="9">
        <v>0</v>
      </c>
      <c r="ET678" s="9">
        <v>0</v>
      </c>
      <c r="EU678" s="9">
        <v>0</v>
      </c>
      <c r="EV678" s="9">
        <v>0</v>
      </c>
      <c r="EW678" s="9">
        <v>0</v>
      </c>
      <c r="EX678" s="9">
        <v>0</v>
      </c>
      <c r="EY678" s="9">
        <v>0</v>
      </c>
      <c r="EZ678" s="9">
        <v>0</v>
      </c>
      <c r="FA678" s="9">
        <v>0</v>
      </c>
      <c r="FB678" s="9">
        <v>0</v>
      </c>
      <c r="FC678" s="31">
        <f t="shared" si="97"/>
        <v>0</v>
      </c>
      <c r="FD678" s="32">
        <f t="shared" si="98"/>
        <v>0</v>
      </c>
    </row>
    <row r="679" spans="1:160" customFormat="1" ht="45" hidden="1" x14ac:dyDescent="0.25">
      <c r="A679" s="6" t="s">
        <v>829</v>
      </c>
      <c r="B679" s="6" t="s">
        <v>1163</v>
      </c>
      <c r="C679" s="6" t="s">
        <v>914</v>
      </c>
      <c r="D679" s="6" t="s">
        <v>916</v>
      </c>
      <c r="E679" s="6" t="s">
        <v>923</v>
      </c>
      <c r="F679" s="6">
        <v>30</v>
      </c>
      <c r="G679" s="19">
        <v>15</v>
      </c>
      <c r="H679" s="8"/>
      <c r="I679" s="8"/>
      <c r="J679" s="8"/>
      <c r="K679" s="8"/>
      <c r="L679" s="8"/>
      <c r="M679" s="8" t="s">
        <v>2018</v>
      </c>
      <c r="N679" s="8" t="s">
        <v>1998</v>
      </c>
      <c r="O679" s="8">
        <v>4503</v>
      </c>
      <c r="P679" s="8" t="s">
        <v>2042</v>
      </c>
      <c r="Q679" s="1" t="s">
        <v>934</v>
      </c>
      <c r="R679" s="1">
        <v>2</v>
      </c>
      <c r="S679" s="8">
        <v>1</v>
      </c>
      <c r="T679" s="10" t="s">
        <v>1813</v>
      </c>
      <c r="U679" s="10" t="s">
        <v>1814</v>
      </c>
      <c r="V679" s="8"/>
      <c r="W679" s="8"/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31">
        <f t="shared" si="91"/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31">
        <f t="shared" si="92"/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0</v>
      </c>
      <c r="BT679" s="9">
        <v>0</v>
      </c>
      <c r="BU679" s="9">
        <v>0</v>
      </c>
      <c r="BV679" s="31">
        <f t="shared" si="93"/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0</v>
      </c>
      <c r="CH679" s="9">
        <v>0</v>
      </c>
      <c r="CI679" s="9">
        <v>0</v>
      </c>
      <c r="CJ679" s="9">
        <v>0</v>
      </c>
      <c r="CK679" s="9">
        <v>0</v>
      </c>
      <c r="CL679" s="9">
        <v>0</v>
      </c>
      <c r="CM679" s="9">
        <f t="shared" si="99"/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31">
        <f t="shared" si="94"/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0</v>
      </c>
      <c r="DP679" s="9">
        <v>0</v>
      </c>
      <c r="DQ679" s="9">
        <v>0</v>
      </c>
      <c r="DR679" s="9">
        <v>0</v>
      </c>
      <c r="DS679" s="9">
        <v>0</v>
      </c>
      <c r="DT679" s="9">
        <v>0</v>
      </c>
      <c r="DU679" s="31">
        <f t="shared" si="95"/>
        <v>0</v>
      </c>
      <c r="DV679" s="9">
        <v>0</v>
      </c>
      <c r="DW679" s="9">
        <v>0</v>
      </c>
      <c r="DX679" s="9">
        <v>0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0</v>
      </c>
      <c r="EG679" s="9">
        <v>0</v>
      </c>
      <c r="EH679" s="9">
        <v>0</v>
      </c>
      <c r="EI679" s="9">
        <v>0</v>
      </c>
      <c r="EJ679" s="9">
        <v>0</v>
      </c>
      <c r="EK679" s="9">
        <v>0</v>
      </c>
      <c r="EL679" s="9">
        <f t="shared" si="96"/>
        <v>0</v>
      </c>
      <c r="EM679" s="9">
        <v>0</v>
      </c>
      <c r="EN679" s="9">
        <v>0</v>
      </c>
      <c r="EO679" s="9">
        <v>0</v>
      </c>
      <c r="EP679" s="9">
        <v>0</v>
      </c>
      <c r="EQ679" s="9">
        <v>0</v>
      </c>
      <c r="ER679" s="9">
        <v>0</v>
      </c>
      <c r="ES679" s="9">
        <v>0</v>
      </c>
      <c r="ET679" s="9">
        <v>0</v>
      </c>
      <c r="EU679" s="9">
        <v>0</v>
      </c>
      <c r="EV679" s="9">
        <v>0</v>
      </c>
      <c r="EW679" s="9">
        <v>0</v>
      </c>
      <c r="EX679" s="9">
        <v>0</v>
      </c>
      <c r="EY679" s="9">
        <v>0</v>
      </c>
      <c r="EZ679" s="9">
        <v>0</v>
      </c>
      <c r="FA679" s="9">
        <v>0</v>
      </c>
      <c r="FB679" s="9">
        <v>0</v>
      </c>
      <c r="FC679" s="31">
        <f t="shared" si="97"/>
        <v>0</v>
      </c>
      <c r="FD679" s="32">
        <f t="shared" si="98"/>
        <v>0</v>
      </c>
    </row>
    <row r="680" spans="1:160" customFormat="1" ht="45" hidden="1" x14ac:dyDescent="0.25">
      <c r="A680" s="6" t="s">
        <v>829</v>
      </c>
      <c r="B680" s="6" t="s">
        <v>1163</v>
      </c>
      <c r="C680" s="6" t="s">
        <v>914</v>
      </c>
      <c r="D680" s="6" t="s">
        <v>926</v>
      </c>
      <c r="E680" s="6" t="s">
        <v>925</v>
      </c>
      <c r="F680" s="6">
        <v>10</v>
      </c>
      <c r="G680" s="19" t="s">
        <v>1939</v>
      </c>
      <c r="H680" s="8"/>
      <c r="I680" s="8"/>
      <c r="J680" s="8"/>
      <c r="K680" s="8"/>
      <c r="L680" s="8"/>
      <c r="M680" s="8" t="s">
        <v>2018</v>
      </c>
      <c r="N680" s="8" t="s">
        <v>1998</v>
      </c>
      <c r="O680" s="8">
        <v>4503</v>
      </c>
      <c r="P680" s="8" t="s">
        <v>2042</v>
      </c>
      <c r="Q680" s="1" t="s">
        <v>927</v>
      </c>
      <c r="R680" s="1">
        <v>1</v>
      </c>
      <c r="S680" s="8" t="s">
        <v>1939</v>
      </c>
      <c r="T680" s="10" t="s">
        <v>1814</v>
      </c>
      <c r="U680" s="10" t="s">
        <v>1815</v>
      </c>
      <c r="V680" s="8"/>
      <c r="W680" s="8"/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31">
        <f t="shared" si="91"/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31">
        <f t="shared" si="92"/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v>0</v>
      </c>
      <c r="BO680" s="9">
        <v>0</v>
      </c>
      <c r="BP680" s="9">
        <v>0</v>
      </c>
      <c r="BQ680" s="9">
        <v>0</v>
      </c>
      <c r="BR680" s="9">
        <v>0</v>
      </c>
      <c r="BS680" s="9">
        <v>0</v>
      </c>
      <c r="BT680" s="9">
        <v>0</v>
      </c>
      <c r="BU680" s="9">
        <v>0</v>
      </c>
      <c r="BV680" s="31">
        <f t="shared" si="93"/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v>0</v>
      </c>
      <c r="CE680" s="9">
        <v>0</v>
      </c>
      <c r="CF680" s="9">
        <v>0</v>
      </c>
      <c r="CG680" s="9">
        <v>0</v>
      </c>
      <c r="CH680" s="9">
        <v>0</v>
      </c>
      <c r="CI680" s="9">
        <v>0</v>
      </c>
      <c r="CJ680" s="9">
        <v>0</v>
      </c>
      <c r="CK680" s="9">
        <v>0</v>
      </c>
      <c r="CL680" s="9">
        <v>0</v>
      </c>
      <c r="CM680" s="9">
        <f t="shared" si="99"/>
        <v>0</v>
      </c>
      <c r="CN680" s="9">
        <v>0</v>
      </c>
      <c r="CO680" s="9">
        <v>0</v>
      </c>
      <c r="CP680" s="9">
        <v>0</v>
      </c>
      <c r="CQ680" s="9">
        <v>0</v>
      </c>
      <c r="CR680" s="9">
        <v>0</v>
      </c>
      <c r="CS680" s="9">
        <v>0</v>
      </c>
      <c r="CT680" s="9">
        <v>0</v>
      </c>
      <c r="CU680" s="9">
        <v>0</v>
      </c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31">
        <f t="shared" si="94"/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0</v>
      </c>
      <c r="DP680" s="9">
        <v>0</v>
      </c>
      <c r="DQ680" s="9">
        <v>0</v>
      </c>
      <c r="DR680" s="9">
        <v>0</v>
      </c>
      <c r="DS680" s="9">
        <v>0</v>
      </c>
      <c r="DT680" s="9">
        <v>0</v>
      </c>
      <c r="DU680" s="31">
        <f t="shared" si="95"/>
        <v>0</v>
      </c>
      <c r="DV680" s="9">
        <v>0</v>
      </c>
      <c r="DW680" s="9">
        <v>0</v>
      </c>
      <c r="DX680" s="9">
        <v>0</v>
      </c>
      <c r="DY680" s="9">
        <v>0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0</v>
      </c>
      <c r="EG680" s="9">
        <v>0</v>
      </c>
      <c r="EH680" s="9">
        <v>0</v>
      </c>
      <c r="EI680" s="9">
        <v>0</v>
      </c>
      <c r="EJ680" s="9">
        <v>0</v>
      </c>
      <c r="EK680" s="9">
        <v>0</v>
      </c>
      <c r="EL680" s="9">
        <f t="shared" si="96"/>
        <v>0</v>
      </c>
      <c r="EM680" s="9">
        <v>0</v>
      </c>
      <c r="EN680" s="9">
        <v>0</v>
      </c>
      <c r="EO680" s="9">
        <v>0</v>
      </c>
      <c r="EP680" s="9">
        <v>0</v>
      </c>
      <c r="EQ680" s="9">
        <v>0</v>
      </c>
      <c r="ER680" s="9">
        <v>0</v>
      </c>
      <c r="ES680" s="9">
        <v>0</v>
      </c>
      <c r="ET680" s="9">
        <v>0</v>
      </c>
      <c r="EU680" s="9">
        <v>0</v>
      </c>
      <c r="EV680" s="9">
        <v>0</v>
      </c>
      <c r="EW680" s="9">
        <v>0</v>
      </c>
      <c r="EX680" s="9">
        <v>0</v>
      </c>
      <c r="EY680" s="9">
        <v>0</v>
      </c>
      <c r="EZ680" s="9">
        <v>0</v>
      </c>
      <c r="FA680" s="9">
        <v>0</v>
      </c>
      <c r="FB680" s="9">
        <v>0</v>
      </c>
      <c r="FC680" s="31">
        <f t="shared" si="97"/>
        <v>0</v>
      </c>
      <c r="FD680" s="32">
        <f t="shared" si="98"/>
        <v>0</v>
      </c>
    </row>
    <row r="681" spans="1:160" customFormat="1" ht="45" hidden="1" x14ac:dyDescent="0.25">
      <c r="A681" s="6" t="s">
        <v>829</v>
      </c>
      <c r="B681" s="6" t="s">
        <v>1163</v>
      </c>
      <c r="C681" s="6" t="s">
        <v>914</v>
      </c>
      <c r="D681" s="6" t="s">
        <v>926</v>
      </c>
      <c r="E681" s="6" t="s">
        <v>928</v>
      </c>
      <c r="F681" s="6">
        <v>30</v>
      </c>
      <c r="G681" s="19">
        <v>12</v>
      </c>
      <c r="H681" s="8"/>
      <c r="I681" s="8"/>
      <c r="J681" s="8"/>
      <c r="K681" s="8"/>
      <c r="L681" s="8"/>
      <c r="M681" s="8" t="s">
        <v>2018</v>
      </c>
      <c r="N681" s="8" t="s">
        <v>1998</v>
      </c>
      <c r="O681" s="8">
        <v>4503</v>
      </c>
      <c r="P681" s="8" t="s">
        <v>2042</v>
      </c>
      <c r="Q681" s="1" t="s">
        <v>929</v>
      </c>
      <c r="R681" s="1">
        <v>5</v>
      </c>
      <c r="S681" s="8">
        <v>2</v>
      </c>
      <c r="T681" s="10" t="s">
        <v>1815</v>
      </c>
      <c r="U681" s="10" t="s">
        <v>1816</v>
      </c>
      <c r="V681" s="8"/>
      <c r="W681" s="8"/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31">
        <f t="shared" si="91"/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31">
        <f t="shared" si="92"/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0</v>
      </c>
      <c r="BT681" s="9">
        <v>0</v>
      </c>
      <c r="BU681" s="9">
        <v>0</v>
      </c>
      <c r="BV681" s="31">
        <f t="shared" si="93"/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v>0</v>
      </c>
      <c r="CE681" s="9">
        <v>0</v>
      </c>
      <c r="CF681" s="9">
        <v>0</v>
      </c>
      <c r="CG681" s="9">
        <v>0</v>
      </c>
      <c r="CH681" s="9">
        <v>0</v>
      </c>
      <c r="CI681" s="9">
        <v>0</v>
      </c>
      <c r="CJ681" s="9">
        <v>0</v>
      </c>
      <c r="CK681" s="9">
        <v>0</v>
      </c>
      <c r="CL681" s="9">
        <v>0</v>
      </c>
      <c r="CM681" s="9">
        <f t="shared" si="99"/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31">
        <f t="shared" si="94"/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v>0</v>
      </c>
      <c r="DK681" s="9">
        <v>0</v>
      </c>
      <c r="DL681" s="9">
        <v>0</v>
      </c>
      <c r="DM681" s="9">
        <v>0</v>
      </c>
      <c r="DN681" s="9">
        <v>0</v>
      </c>
      <c r="DO681" s="9">
        <v>0</v>
      </c>
      <c r="DP681" s="9">
        <v>0</v>
      </c>
      <c r="DQ681" s="9">
        <v>0</v>
      </c>
      <c r="DR681" s="9">
        <v>0</v>
      </c>
      <c r="DS681" s="9">
        <v>0</v>
      </c>
      <c r="DT681" s="9">
        <v>0</v>
      </c>
      <c r="DU681" s="31">
        <f t="shared" si="95"/>
        <v>0</v>
      </c>
      <c r="DV681" s="9">
        <v>0</v>
      </c>
      <c r="DW681" s="9">
        <v>0</v>
      </c>
      <c r="DX681" s="9">
        <v>0</v>
      </c>
      <c r="DY681" s="9">
        <v>0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0</v>
      </c>
      <c r="EG681" s="9">
        <v>0</v>
      </c>
      <c r="EH681" s="9">
        <v>0</v>
      </c>
      <c r="EI681" s="9">
        <v>0</v>
      </c>
      <c r="EJ681" s="9">
        <v>0</v>
      </c>
      <c r="EK681" s="9">
        <v>0</v>
      </c>
      <c r="EL681" s="9">
        <f t="shared" si="96"/>
        <v>0</v>
      </c>
      <c r="EM681" s="9">
        <v>0</v>
      </c>
      <c r="EN681" s="9">
        <v>0</v>
      </c>
      <c r="EO681" s="9">
        <v>0</v>
      </c>
      <c r="EP681" s="9">
        <v>0</v>
      </c>
      <c r="EQ681" s="9">
        <v>0</v>
      </c>
      <c r="ER681" s="9">
        <v>0</v>
      </c>
      <c r="ES681" s="9">
        <v>0</v>
      </c>
      <c r="ET681" s="9">
        <v>0</v>
      </c>
      <c r="EU681" s="9">
        <v>0</v>
      </c>
      <c r="EV681" s="9">
        <v>0</v>
      </c>
      <c r="EW681" s="9">
        <v>0</v>
      </c>
      <c r="EX681" s="9">
        <v>0</v>
      </c>
      <c r="EY681" s="9">
        <v>0</v>
      </c>
      <c r="EZ681" s="9">
        <v>0</v>
      </c>
      <c r="FA681" s="9">
        <v>0</v>
      </c>
      <c r="FB681" s="9">
        <v>0</v>
      </c>
      <c r="FC681" s="31">
        <f t="shared" si="97"/>
        <v>0</v>
      </c>
      <c r="FD681" s="32">
        <f t="shared" si="98"/>
        <v>0</v>
      </c>
    </row>
    <row r="682" spans="1:160" customFormat="1" ht="45" hidden="1" x14ac:dyDescent="0.25">
      <c r="A682" s="6" t="s">
        <v>829</v>
      </c>
      <c r="B682" s="6" t="s">
        <v>1163</v>
      </c>
      <c r="C682" s="6" t="s">
        <v>914</v>
      </c>
      <c r="D682" s="6" t="s">
        <v>926</v>
      </c>
      <c r="E682" s="6" t="s">
        <v>930</v>
      </c>
      <c r="F682" s="6">
        <v>100</v>
      </c>
      <c r="G682" s="19">
        <v>50</v>
      </c>
      <c r="H682" s="8"/>
      <c r="I682" s="8"/>
      <c r="J682" s="8"/>
      <c r="K682" s="8"/>
      <c r="L682" s="8"/>
      <c r="M682" s="8" t="s">
        <v>2018</v>
      </c>
      <c r="N682" s="8" t="s">
        <v>1998</v>
      </c>
      <c r="O682" s="8">
        <v>4503</v>
      </c>
      <c r="P682" s="8" t="s">
        <v>2042</v>
      </c>
      <c r="Q682" s="1" t="s">
        <v>931</v>
      </c>
      <c r="R682" s="1">
        <v>2</v>
      </c>
      <c r="S682" s="8">
        <v>1</v>
      </c>
      <c r="T682" s="10" t="s">
        <v>1816</v>
      </c>
      <c r="U682" s="10" t="s">
        <v>1817</v>
      </c>
      <c r="V682" s="8"/>
      <c r="W682" s="8"/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31">
        <f t="shared" si="91"/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31">
        <f t="shared" si="92"/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0</v>
      </c>
      <c r="BP682" s="9">
        <v>0</v>
      </c>
      <c r="BQ682" s="9">
        <v>0</v>
      </c>
      <c r="BR682" s="9">
        <v>0</v>
      </c>
      <c r="BS682" s="9">
        <v>0</v>
      </c>
      <c r="BT682" s="9">
        <v>0</v>
      </c>
      <c r="BU682" s="9">
        <v>0</v>
      </c>
      <c r="BV682" s="31">
        <f t="shared" si="93"/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v>0</v>
      </c>
      <c r="CE682" s="9">
        <v>0</v>
      </c>
      <c r="CF682" s="9">
        <v>0</v>
      </c>
      <c r="CG682" s="9">
        <v>0</v>
      </c>
      <c r="CH682" s="9">
        <v>0</v>
      </c>
      <c r="CI682" s="9">
        <v>0</v>
      </c>
      <c r="CJ682" s="9">
        <v>0</v>
      </c>
      <c r="CK682" s="9">
        <v>0</v>
      </c>
      <c r="CL682" s="9">
        <v>0</v>
      </c>
      <c r="CM682" s="9">
        <f t="shared" si="99"/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31">
        <f t="shared" si="94"/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31">
        <f t="shared" si="95"/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f t="shared" si="96"/>
        <v>0</v>
      </c>
      <c r="EM682" s="9">
        <v>0</v>
      </c>
      <c r="EN682" s="9">
        <v>0</v>
      </c>
      <c r="EO682" s="9">
        <v>0</v>
      </c>
      <c r="EP682" s="9">
        <v>0</v>
      </c>
      <c r="EQ682" s="9">
        <v>0</v>
      </c>
      <c r="ER682" s="9">
        <v>0</v>
      </c>
      <c r="ES682" s="9">
        <v>0</v>
      </c>
      <c r="ET682" s="9">
        <v>0</v>
      </c>
      <c r="EU682" s="9">
        <v>0</v>
      </c>
      <c r="EV682" s="9">
        <v>0</v>
      </c>
      <c r="EW682" s="9">
        <v>0</v>
      </c>
      <c r="EX682" s="9">
        <v>0</v>
      </c>
      <c r="EY682" s="9">
        <v>0</v>
      </c>
      <c r="EZ682" s="9">
        <v>0</v>
      </c>
      <c r="FA682" s="9">
        <v>0</v>
      </c>
      <c r="FB682" s="9">
        <v>0</v>
      </c>
      <c r="FC682" s="31">
        <f t="shared" si="97"/>
        <v>0</v>
      </c>
      <c r="FD682" s="32">
        <f t="shared" si="98"/>
        <v>0</v>
      </c>
    </row>
    <row r="683" spans="1:160" customFormat="1" ht="45" hidden="1" x14ac:dyDescent="0.25">
      <c r="A683" s="6" t="s">
        <v>829</v>
      </c>
      <c r="B683" s="6" t="s">
        <v>1163</v>
      </c>
      <c r="C683" s="6" t="s">
        <v>914</v>
      </c>
      <c r="D683" s="6" t="s">
        <v>933</v>
      </c>
      <c r="E683" s="6" t="s">
        <v>932</v>
      </c>
      <c r="F683" s="6">
        <v>100</v>
      </c>
      <c r="G683" s="19" t="s">
        <v>1939</v>
      </c>
      <c r="H683" s="8"/>
      <c r="I683" s="8"/>
      <c r="J683" s="8"/>
      <c r="K683" s="8"/>
      <c r="L683" s="8"/>
      <c r="M683" s="8" t="s">
        <v>2029</v>
      </c>
      <c r="N683" s="8" t="s">
        <v>1999</v>
      </c>
      <c r="O683" s="8">
        <v>3205</v>
      </c>
      <c r="P683" s="8" t="s">
        <v>2040</v>
      </c>
      <c r="Q683" s="1" t="s">
        <v>940</v>
      </c>
      <c r="R683" s="1">
        <v>1</v>
      </c>
      <c r="S683" s="8" t="s">
        <v>1939</v>
      </c>
      <c r="T683" s="10" t="s">
        <v>1817</v>
      </c>
      <c r="U683" s="10" t="s">
        <v>1818</v>
      </c>
      <c r="V683" s="8"/>
      <c r="W683" s="8"/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31">
        <f t="shared" si="91"/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31">
        <f t="shared" si="92"/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31">
        <f t="shared" si="93"/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f t="shared" si="99"/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31">
        <f t="shared" si="94"/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31">
        <f t="shared" si="95"/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f t="shared" si="96"/>
        <v>0</v>
      </c>
      <c r="EM683" s="9">
        <v>0</v>
      </c>
      <c r="EN683" s="9">
        <v>0</v>
      </c>
      <c r="EO683" s="9">
        <v>0</v>
      </c>
      <c r="EP683" s="9">
        <v>0</v>
      </c>
      <c r="EQ683" s="9">
        <v>0</v>
      </c>
      <c r="ER683" s="9">
        <v>0</v>
      </c>
      <c r="ES683" s="9">
        <v>0</v>
      </c>
      <c r="ET683" s="9">
        <v>0</v>
      </c>
      <c r="EU683" s="9">
        <v>0</v>
      </c>
      <c r="EV683" s="9">
        <v>0</v>
      </c>
      <c r="EW683" s="9">
        <v>0</v>
      </c>
      <c r="EX683" s="9">
        <v>0</v>
      </c>
      <c r="EY683" s="9">
        <v>0</v>
      </c>
      <c r="EZ683" s="9">
        <v>0</v>
      </c>
      <c r="FA683" s="9">
        <v>0</v>
      </c>
      <c r="FB683" s="9">
        <v>0</v>
      </c>
      <c r="FC683" s="31">
        <f t="shared" si="97"/>
        <v>0</v>
      </c>
      <c r="FD683" s="32">
        <f t="shared" si="98"/>
        <v>0</v>
      </c>
    </row>
    <row r="684" spans="1:160" customFormat="1" ht="60" hidden="1" x14ac:dyDescent="0.25">
      <c r="A684" s="6" t="s">
        <v>829</v>
      </c>
      <c r="B684" s="6" t="s">
        <v>1163</v>
      </c>
      <c r="C684" s="6" t="s">
        <v>914</v>
      </c>
      <c r="D684" s="6" t="s">
        <v>933</v>
      </c>
      <c r="E684" s="6" t="s">
        <v>932</v>
      </c>
      <c r="F684" s="6">
        <v>100</v>
      </c>
      <c r="G684" s="19">
        <v>100</v>
      </c>
      <c r="H684" s="8"/>
      <c r="I684" s="8"/>
      <c r="J684" s="8"/>
      <c r="K684" s="8"/>
      <c r="L684" s="8"/>
      <c r="M684" s="8" t="s">
        <v>2029</v>
      </c>
      <c r="N684" s="8" t="s">
        <v>2000</v>
      </c>
      <c r="O684" s="8">
        <v>3299</v>
      </c>
      <c r="P684" s="8" t="s">
        <v>2040</v>
      </c>
      <c r="Q684" s="1" t="s">
        <v>935</v>
      </c>
      <c r="R684" s="1">
        <v>1</v>
      </c>
      <c r="S684" s="8">
        <v>1</v>
      </c>
      <c r="T684" s="10" t="s">
        <v>1818</v>
      </c>
      <c r="U684" s="10" t="s">
        <v>1819</v>
      </c>
      <c r="V684" s="8"/>
      <c r="W684" s="8"/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31">
        <f t="shared" si="91"/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31">
        <f t="shared" si="92"/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0</v>
      </c>
      <c r="BK684" s="9">
        <v>0</v>
      </c>
      <c r="BL684" s="9">
        <v>0</v>
      </c>
      <c r="BM684" s="9">
        <v>0</v>
      </c>
      <c r="BN684" s="9">
        <v>0</v>
      </c>
      <c r="BO684" s="9">
        <v>0</v>
      </c>
      <c r="BP684" s="9">
        <v>0</v>
      </c>
      <c r="BQ684" s="9">
        <v>0</v>
      </c>
      <c r="BR684" s="9">
        <v>0</v>
      </c>
      <c r="BS684" s="9">
        <v>0</v>
      </c>
      <c r="BT684" s="9">
        <v>0</v>
      </c>
      <c r="BU684" s="9">
        <v>0</v>
      </c>
      <c r="BV684" s="31">
        <f t="shared" si="93"/>
        <v>0</v>
      </c>
      <c r="BW684" s="9">
        <v>0</v>
      </c>
      <c r="BX684" s="9">
        <v>0</v>
      </c>
      <c r="BY684" s="9">
        <v>0</v>
      </c>
      <c r="BZ684" s="9">
        <v>0</v>
      </c>
      <c r="CA684" s="9">
        <v>0</v>
      </c>
      <c r="CB684" s="9">
        <v>0</v>
      </c>
      <c r="CC684" s="9">
        <v>0</v>
      </c>
      <c r="CD684" s="9">
        <v>0</v>
      </c>
      <c r="CE684" s="9">
        <v>0</v>
      </c>
      <c r="CF684" s="9">
        <v>0</v>
      </c>
      <c r="CG684" s="9">
        <v>0</v>
      </c>
      <c r="CH684" s="9">
        <v>0</v>
      </c>
      <c r="CI684" s="9">
        <v>0</v>
      </c>
      <c r="CJ684" s="9">
        <v>0</v>
      </c>
      <c r="CK684" s="9">
        <v>0</v>
      </c>
      <c r="CL684" s="9">
        <v>0</v>
      </c>
      <c r="CM684" s="9">
        <f t="shared" si="99"/>
        <v>0</v>
      </c>
      <c r="CN684" s="9">
        <v>0</v>
      </c>
      <c r="CO684" s="9">
        <v>0</v>
      </c>
      <c r="CP684" s="9">
        <v>0</v>
      </c>
      <c r="CQ684" s="9">
        <v>0</v>
      </c>
      <c r="CR684" s="9">
        <v>0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0</v>
      </c>
      <c r="DD684" s="31">
        <f t="shared" si="94"/>
        <v>0</v>
      </c>
      <c r="DE684" s="9">
        <v>0</v>
      </c>
      <c r="DF684" s="9">
        <v>0</v>
      </c>
      <c r="DG684" s="9">
        <v>0</v>
      </c>
      <c r="DH684" s="9">
        <v>0</v>
      </c>
      <c r="DI684" s="9">
        <v>0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0</v>
      </c>
      <c r="DP684" s="9">
        <v>0</v>
      </c>
      <c r="DQ684" s="9">
        <v>0</v>
      </c>
      <c r="DR684" s="9">
        <v>0</v>
      </c>
      <c r="DS684" s="9">
        <v>0</v>
      </c>
      <c r="DT684" s="9">
        <v>0</v>
      </c>
      <c r="DU684" s="31">
        <f t="shared" si="95"/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f t="shared" si="96"/>
        <v>0</v>
      </c>
      <c r="EM684" s="9">
        <v>0</v>
      </c>
      <c r="EN684" s="9">
        <v>0</v>
      </c>
      <c r="EO684" s="9">
        <v>0</v>
      </c>
      <c r="EP684" s="9">
        <v>0</v>
      </c>
      <c r="EQ684" s="9">
        <v>0</v>
      </c>
      <c r="ER684" s="9">
        <v>0</v>
      </c>
      <c r="ES684" s="9">
        <v>0</v>
      </c>
      <c r="ET684" s="9">
        <v>0</v>
      </c>
      <c r="EU684" s="9">
        <v>0</v>
      </c>
      <c r="EV684" s="9">
        <v>0</v>
      </c>
      <c r="EW684" s="9">
        <v>0</v>
      </c>
      <c r="EX684" s="9">
        <v>0</v>
      </c>
      <c r="EY684" s="9">
        <v>0</v>
      </c>
      <c r="EZ684" s="9">
        <v>0</v>
      </c>
      <c r="FA684" s="9">
        <v>0</v>
      </c>
      <c r="FB684" s="9">
        <v>0</v>
      </c>
      <c r="FC684" s="31">
        <f t="shared" si="97"/>
        <v>0</v>
      </c>
      <c r="FD684" s="32">
        <f t="shared" si="98"/>
        <v>0</v>
      </c>
    </row>
    <row r="685" spans="1:160" customFormat="1" ht="60" hidden="1" x14ac:dyDescent="0.25">
      <c r="A685" s="6" t="s">
        <v>829</v>
      </c>
      <c r="B685" s="6" t="s">
        <v>1163</v>
      </c>
      <c r="C685" s="6" t="s">
        <v>914</v>
      </c>
      <c r="D685" s="6" t="s">
        <v>933</v>
      </c>
      <c r="E685" s="6" t="s">
        <v>932</v>
      </c>
      <c r="F685" s="6">
        <v>100</v>
      </c>
      <c r="G685" s="19">
        <v>50</v>
      </c>
      <c r="H685" s="8"/>
      <c r="I685" s="8"/>
      <c r="J685" s="8"/>
      <c r="K685" s="8"/>
      <c r="L685" s="8"/>
      <c r="M685" s="8" t="s">
        <v>2018</v>
      </c>
      <c r="N685" s="8" t="s">
        <v>1998</v>
      </c>
      <c r="O685" s="8">
        <v>4503</v>
      </c>
      <c r="P685" s="8" t="s">
        <v>2042</v>
      </c>
      <c r="Q685" s="1" t="s">
        <v>936</v>
      </c>
      <c r="R685" s="1">
        <v>2</v>
      </c>
      <c r="S685" s="8">
        <v>1</v>
      </c>
      <c r="T685" s="10" t="s">
        <v>1819</v>
      </c>
      <c r="U685" s="10" t="s">
        <v>1820</v>
      </c>
      <c r="V685" s="8"/>
      <c r="W685" s="8"/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31">
        <f t="shared" si="91"/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31">
        <f t="shared" si="92"/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31">
        <f t="shared" si="93"/>
        <v>0</v>
      </c>
      <c r="BW685" s="9">
        <v>0</v>
      </c>
      <c r="BX685" s="9">
        <v>0</v>
      </c>
      <c r="BY685" s="9">
        <v>0</v>
      </c>
      <c r="BZ685" s="9">
        <v>0</v>
      </c>
      <c r="CA685" s="9">
        <v>0</v>
      </c>
      <c r="CB685" s="9">
        <v>0</v>
      </c>
      <c r="CC685" s="9">
        <v>0</v>
      </c>
      <c r="CD685" s="9">
        <v>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f t="shared" si="99"/>
        <v>0</v>
      </c>
      <c r="CN685" s="9">
        <v>0</v>
      </c>
      <c r="CO685" s="9">
        <v>0</v>
      </c>
      <c r="CP685" s="9">
        <v>0</v>
      </c>
      <c r="CQ685" s="9">
        <v>0</v>
      </c>
      <c r="CR685" s="9">
        <v>0</v>
      </c>
      <c r="CS685" s="9">
        <v>0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31">
        <f t="shared" si="94"/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31">
        <f t="shared" si="95"/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f t="shared" si="96"/>
        <v>0</v>
      </c>
      <c r="EM685" s="9">
        <v>0</v>
      </c>
      <c r="EN685" s="9">
        <v>0</v>
      </c>
      <c r="EO685" s="9">
        <v>0</v>
      </c>
      <c r="EP685" s="9">
        <v>0</v>
      </c>
      <c r="EQ685" s="9">
        <v>0</v>
      </c>
      <c r="ER685" s="9">
        <v>0</v>
      </c>
      <c r="ES685" s="9">
        <v>0</v>
      </c>
      <c r="ET685" s="9">
        <v>0</v>
      </c>
      <c r="EU685" s="9">
        <v>0</v>
      </c>
      <c r="EV685" s="9">
        <v>0</v>
      </c>
      <c r="EW685" s="9">
        <v>0</v>
      </c>
      <c r="EX685" s="9">
        <v>0</v>
      </c>
      <c r="EY685" s="9">
        <v>0</v>
      </c>
      <c r="EZ685" s="9">
        <v>0</v>
      </c>
      <c r="FA685" s="9">
        <v>0</v>
      </c>
      <c r="FB685" s="9">
        <v>0</v>
      </c>
      <c r="FC685" s="31">
        <f t="shared" si="97"/>
        <v>0</v>
      </c>
      <c r="FD685" s="32">
        <f t="shared" si="98"/>
        <v>0</v>
      </c>
    </row>
    <row r="686" spans="1:160" customFormat="1" ht="45" hidden="1" x14ac:dyDescent="0.25">
      <c r="A686" s="6" t="s">
        <v>829</v>
      </c>
      <c r="B686" s="6" t="s">
        <v>1163</v>
      </c>
      <c r="C686" s="6" t="s">
        <v>914</v>
      </c>
      <c r="D686" s="6" t="s">
        <v>933</v>
      </c>
      <c r="E686" s="6" t="s">
        <v>937</v>
      </c>
      <c r="F686" s="6">
        <v>100</v>
      </c>
      <c r="G686" s="19">
        <v>40</v>
      </c>
      <c r="H686" s="8"/>
      <c r="I686" s="8"/>
      <c r="J686" s="8"/>
      <c r="K686" s="8"/>
      <c r="L686" s="8"/>
      <c r="M686" s="8" t="s">
        <v>2029</v>
      </c>
      <c r="N686" s="8" t="s">
        <v>2001</v>
      </c>
      <c r="O686" s="8">
        <v>3208</v>
      </c>
      <c r="P686" s="8" t="s">
        <v>2040</v>
      </c>
      <c r="Q686" s="1" t="s">
        <v>941</v>
      </c>
      <c r="R686" s="1">
        <v>5</v>
      </c>
      <c r="S686" s="8">
        <v>2</v>
      </c>
      <c r="T686" s="10" t="s">
        <v>1820</v>
      </c>
      <c r="U686" s="10" t="s">
        <v>1821</v>
      </c>
      <c r="V686" s="8"/>
      <c r="W686" s="8"/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31">
        <f t="shared" si="91"/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31">
        <f t="shared" si="92"/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0</v>
      </c>
      <c r="BP686" s="9">
        <v>0</v>
      </c>
      <c r="BQ686" s="9">
        <v>0</v>
      </c>
      <c r="BR686" s="9">
        <v>0</v>
      </c>
      <c r="BS686" s="9">
        <v>0</v>
      </c>
      <c r="BT686" s="9">
        <v>0</v>
      </c>
      <c r="BU686" s="9">
        <v>0</v>
      </c>
      <c r="BV686" s="31">
        <f t="shared" si="93"/>
        <v>0</v>
      </c>
      <c r="BW686" s="9">
        <v>0</v>
      </c>
      <c r="BX686" s="9">
        <v>0</v>
      </c>
      <c r="BY686" s="9">
        <v>0</v>
      </c>
      <c r="BZ686" s="9">
        <v>0</v>
      </c>
      <c r="CA686" s="9">
        <v>0</v>
      </c>
      <c r="CB686" s="9">
        <v>0</v>
      </c>
      <c r="CC686" s="9">
        <v>0</v>
      </c>
      <c r="CD686" s="9">
        <v>0</v>
      </c>
      <c r="CE686" s="9">
        <v>0</v>
      </c>
      <c r="CF686" s="9">
        <v>0</v>
      </c>
      <c r="CG686" s="9">
        <v>0</v>
      </c>
      <c r="CH686" s="9">
        <v>0</v>
      </c>
      <c r="CI686" s="9">
        <v>0</v>
      </c>
      <c r="CJ686" s="9">
        <v>0</v>
      </c>
      <c r="CK686" s="9">
        <v>0</v>
      </c>
      <c r="CL686" s="9">
        <v>0</v>
      </c>
      <c r="CM686" s="9">
        <f t="shared" si="99"/>
        <v>0</v>
      </c>
      <c r="CN686" s="9">
        <v>0</v>
      </c>
      <c r="CO686" s="9">
        <v>0</v>
      </c>
      <c r="CP686" s="9">
        <v>0</v>
      </c>
      <c r="CQ686" s="9">
        <v>0</v>
      </c>
      <c r="CR686" s="9">
        <v>0</v>
      </c>
      <c r="CS686" s="9">
        <v>0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31">
        <f t="shared" si="94"/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0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</v>
      </c>
      <c r="DR686" s="9">
        <v>0</v>
      </c>
      <c r="DS686" s="9">
        <v>0</v>
      </c>
      <c r="DT686" s="9">
        <v>0</v>
      </c>
      <c r="DU686" s="31">
        <f t="shared" si="95"/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f t="shared" si="96"/>
        <v>0</v>
      </c>
      <c r="EM686" s="9">
        <v>0</v>
      </c>
      <c r="EN686" s="9">
        <v>0</v>
      </c>
      <c r="EO686" s="9">
        <v>0</v>
      </c>
      <c r="EP686" s="9">
        <v>0</v>
      </c>
      <c r="EQ686" s="9">
        <v>0</v>
      </c>
      <c r="ER686" s="9">
        <v>0</v>
      </c>
      <c r="ES686" s="9">
        <v>0</v>
      </c>
      <c r="ET686" s="9">
        <v>0</v>
      </c>
      <c r="EU686" s="9">
        <v>0</v>
      </c>
      <c r="EV686" s="9">
        <v>0</v>
      </c>
      <c r="EW686" s="9">
        <v>0</v>
      </c>
      <c r="EX686" s="9">
        <v>0</v>
      </c>
      <c r="EY686" s="9">
        <v>0</v>
      </c>
      <c r="EZ686" s="9">
        <v>0</v>
      </c>
      <c r="FA686" s="9">
        <v>0</v>
      </c>
      <c r="FB686" s="9">
        <v>0</v>
      </c>
      <c r="FC686" s="31">
        <f t="shared" si="97"/>
        <v>0</v>
      </c>
      <c r="FD686" s="32">
        <f t="shared" si="98"/>
        <v>0</v>
      </c>
    </row>
    <row r="687" spans="1:160" customFormat="1" ht="45" hidden="1" x14ac:dyDescent="0.25">
      <c r="A687" s="6" t="s">
        <v>829</v>
      </c>
      <c r="B687" s="6" t="s">
        <v>1163</v>
      </c>
      <c r="C687" s="6" t="s">
        <v>914</v>
      </c>
      <c r="D687" s="6" t="s">
        <v>933</v>
      </c>
      <c r="E687" s="6" t="s">
        <v>938</v>
      </c>
      <c r="F687" s="6">
        <v>100</v>
      </c>
      <c r="G687" s="19">
        <v>37.5</v>
      </c>
      <c r="H687" s="8"/>
      <c r="I687" s="8"/>
      <c r="J687" s="8"/>
      <c r="K687" s="8"/>
      <c r="L687" s="8"/>
      <c r="M687" s="8" t="s">
        <v>2029</v>
      </c>
      <c r="N687" s="8" t="s">
        <v>2001</v>
      </c>
      <c r="O687" s="8">
        <v>3208</v>
      </c>
      <c r="P687" s="8" t="s">
        <v>2040</v>
      </c>
      <c r="Q687" s="1" t="s">
        <v>942</v>
      </c>
      <c r="R687" s="1">
        <v>8</v>
      </c>
      <c r="S687" s="8">
        <v>3</v>
      </c>
      <c r="T687" s="10" t="s">
        <v>1821</v>
      </c>
      <c r="U687" s="10" t="s">
        <v>1822</v>
      </c>
      <c r="V687" s="8"/>
      <c r="W687" s="8"/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31">
        <f t="shared" si="91"/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  <c r="BD687" s="9">
        <v>0</v>
      </c>
      <c r="BE687" s="31">
        <f t="shared" si="92"/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0</v>
      </c>
      <c r="BK687" s="9">
        <v>0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31">
        <f t="shared" si="93"/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0</v>
      </c>
      <c r="CI687" s="9">
        <v>0</v>
      </c>
      <c r="CJ687" s="9">
        <v>0</v>
      </c>
      <c r="CK687" s="9">
        <v>0</v>
      </c>
      <c r="CL687" s="9">
        <v>0</v>
      </c>
      <c r="CM687" s="9">
        <f t="shared" si="99"/>
        <v>0</v>
      </c>
      <c r="CN687" s="9">
        <v>0</v>
      </c>
      <c r="CO687" s="9">
        <v>0</v>
      </c>
      <c r="CP687" s="9">
        <v>0</v>
      </c>
      <c r="CQ687" s="9">
        <v>0</v>
      </c>
      <c r="CR687" s="9">
        <v>0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</v>
      </c>
      <c r="CZ687" s="9">
        <v>0</v>
      </c>
      <c r="DA687" s="9">
        <v>0</v>
      </c>
      <c r="DB687" s="9">
        <v>0</v>
      </c>
      <c r="DC687" s="9">
        <v>0</v>
      </c>
      <c r="DD687" s="31">
        <f t="shared" si="94"/>
        <v>0</v>
      </c>
      <c r="DE687" s="9">
        <v>0</v>
      </c>
      <c r="DF687" s="9">
        <v>0</v>
      </c>
      <c r="DG687" s="9">
        <v>0</v>
      </c>
      <c r="DH687" s="9">
        <v>0</v>
      </c>
      <c r="DI687" s="9">
        <v>0</v>
      </c>
      <c r="DJ687" s="9">
        <v>0</v>
      </c>
      <c r="DK687" s="9">
        <v>0</v>
      </c>
      <c r="DL687" s="9">
        <v>0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</v>
      </c>
      <c r="DS687" s="9">
        <v>0</v>
      </c>
      <c r="DT687" s="9">
        <v>0</v>
      </c>
      <c r="DU687" s="31">
        <f t="shared" si="95"/>
        <v>0</v>
      </c>
      <c r="DV687" s="9">
        <v>0</v>
      </c>
      <c r="DW687" s="9">
        <v>0</v>
      </c>
      <c r="DX687" s="9">
        <v>0</v>
      </c>
      <c r="DY687" s="9">
        <v>0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0</v>
      </c>
      <c r="EG687" s="9">
        <v>0</v>
      </c>
      <c r="EH687" s="9">
        <v>0</v>
      </c>
      <c r="EI687" s="9">
        <v>0</v>
      </c>
      <c r="EJ687" s="9">
        <v>0</v>
      </c>
      <c r="EK687" s="9">
        <v>0</v>
      </c>
      <c r="EL687" s="9">
        <f t="shared" si="96"/>
        <v>0</v>
      </c>
      <c r="EM687" s="9">
        <v>0</v>
      </c>
      <c r="EN687" s="9">
        <v>0</v>
      </c>
      <c r="EO687" s="9">
        <v>0</v>
      </c>
      <c r="EP687" s="9">
        <v>0</v>
      </c>
      <c r="EQ687" s="9">
        <v>0</v>
      </c>
      <c r="ER687" s="9">
        <v>0</v>
      </c>
      <c r="ES687" s="9">
        <v>0</v>
      </c>
      <c r="ET687" s="9">
        <v>0</v>
      </c>
      <c r="EU687" s="9">
        <v>0</v>
      </c>
      <c r="EV687" s="9">
        <v>0</v>
      </c>
      <c r="EW687" s="9">
        <v>0</v>
      </c>
      <c r="EX687" s="9">
        <v>0</v>
      </c>
      <c r="EY687" s="9">
        <v>0</v>
      </c>
      <c r="EZ687" s="9">
        <v>0</v>
      </c>
      <c r="FA687" s="9">
        <v>0</v>
      </c>
      <c r="FB687" s="9">
        <v>0</v>
      </c>
      <c r="FC687" s="31">
        <f t="shared" si="97"/>
        <v>0</v>
      </c>
      <c r="FD687" s="32">
        <f t="shared" si="98"/>
        <v>0</v>
      </c>
    </row>
    <row r="688" spans="1:160" customFormat="1" ht="45" hidden="1" x14ac:dyDescent="0.25">
      <c r="A688" s="6" t="s">
        <v>829</v>
      </c>
      <c r="B688" s="6" t="s">
        <v>1163</v>
      </c>
      <c r="C688" s="6" t="s">
        <v>914</v>
      </c>
      <c r="D688" s="6" t="s">
        <v>933</v>
      </c>
      <c r="E688" s="6" t="s">
        <v>947</v>
      </c>
      <c r="F688" s="6">
        <v>6.59</v>
      </c>
      <c r="G688" s="19">
        <v>2</v>
      </c>
      <c r="H688" s="8"/>
      <c r="I688" s="8"/>
      <c r="J688" s="8"/>
      <c r="K688" s="8"/>
      <c r="L688" s="8"/>
      <c r="M688" s="8" t="s">
        <v>2029</v>
      </c>
      <c r="N688" s="8" t="s">
        <v>2001</v>
      </c>
      <c r="O688" s="8">
        <v>3208</v>
      </c>
      <c r="P688" s="8" t="s">
        <v>2040</v>
      </c>
      <c r="Q688" s="1" t="s">
        <v>939</v>
      </c>
      <c r="R688" s="1">
        <v>10</v>
      </c>
      <c r="S688" s="8">
        <v>3</v>
      </c>
      <c r="T688" s="10" t="s">
        <v>1822</v>
      </c>
      <c r="U688" s="10" t="s">
        <v>1823</v>
      </c>
      <c r="V688" s="8"/>
      <c r="W688" s="8"/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31">
        <f t="shared" si="91"/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31">
        <f t="shared" si="92"/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0</v>
      </c>
      <c r="BK688" s="9">
        <v>0</v>
      </c>
      <c r="BL688" s="9">
        <v>0</v>
      </c>
      <c r="BM688" s="9">
        <v>0</v>
      </c>
      <c r="BN688" s="9">
        <v>0</v>
      </c>
      <c r="BO688" s="9">
        <v>0</v>
      </c>
      <c r="BP688" s="9">
        <v>0</v>
      </c>
      <c r="BQ688" s="9">
        <v>0</v>
      </c>
      <c r="BR688" s="9">
        <v>0</v>
      </c>
      <c r="BS688" s="9">
        <v>0</v>
      </c>
      <c r="BT688" s="9">
        <v>0</v>
      </c>
      <c r="BU688" s="9">
        <v>0</v>
      </c>
      <c r="BV688" s="31">
        <f t="shared" si="93"/>
        <v>0</v>
      </c>
      <c r="BW688" s="9">
        <v>0</v>
      </c>
      <c r="BX688" s="9">
        <v>0</v>
      </c>
      <c r="BY688" s="9">
        <v>0</v>
      </c>
      <c r="BZ688" s="9">
        <v>0</v>
      </c>
      <c r="CA688" s="9">
        <v>0</v>
      </c>
      <c r="CB688" s="9">
        <v>0</v>
      </c>
      <c r="CC688" s="9">
        <v>0</v>
      </c>
      <c r="CD688" s="9">
        <v>0</v>
      </c>
      <c r="CE688" s="9">
        <v>0</v>
      </c>
      <c r="CF688" s="9">
        <v>0</v>
      </c>
      <c r="CG688" s="9">
        <v>0</v>
      </c>
      <c r="CH688" s="9">
        <v>0</v>
      </c>
      <c r="CI688" s="9">
        <v>0</v>
      </c>
      <c r="CJ688" s="9">
        <v>0</v>
      </c>
      <c r="CK688" s="9">
        <v>0</v>
      </c>
      <c r="CL688" s="9">
        <v>0</v>
      </c>
      <c r="CM688" s="9">
        <f t="shared" si="99"/>
        <v>0</v>
      </c>
      <c r="CN688" s="9">
        <v>0</v>
      </c>
      <c r="CO688" s="9">
        <v>0</v>
      </c>
      <c r="CP688" s="9">
        <v>0</v>
      </c>
      <c r="CQ688" s="9">
        <v>0</v>
      </c>
      <c r="CR688" s="9">
        <v>0</v>
      </c>
      <c r="CS688" s="9">
        <v>0</v>
      </c>
      <c r="CT688" s="9">
        <v>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31">
        <f t="shared" si="94"/>
        <v>0</v>
      </c>
      <c r="DE688" s="9">
        <v>0</v>
      </c>
      <c r="DF688" s="9">
        <v>0</v>
      </c>
      <c r="DG688" s="9">
        <v>0</v>
      </c>
      <c r="DH688" s="9">
        <v>0</v>
      </c>
      <c r="DI688" s="9">
        <v>0</v>
      </c>
      <c r="DJ688" s="9">
        <v>0</v>
      </c>
      <c r="DK688" s="9">
        <v>0</v>
      </c>
      <c r="DL688" s="9">
        <v>0</v>
      </c>
      <c r="DM688" s="9">
        <v>0</v>
      </c>
      <c r="DN688" s="9">
        <v>0</v>
      </c>
      <c r="DO688" s="9">
        <v>0</v>
      </c>
      <c r="DP688" s="9">
        <v>0</v>
      </c>
      <c r="DQ688" s="9">
        <v>0</v>
      </c>
      <c r="DR688" s="9">
        <v>0</v>
      </c>
      <c r="DS688" s="9">
        <v>0</v>
      </c>
      <c r="DT688" s="9">
        <v>0</v>
      </c>
      <c r="DU688" s="31">
        <f t="shared" si="95"/>
        <v>0</v>
      </c>
      <c r="DV688" s="9">
        <v>0</v>
      </c>
      <c r="DW688" s="9">
        <v>0</v>
      </c>
      <c r="DX688" s="9">
        <v>0</v>
      </c>
      <c r="DY688" s="9">
        <v>0</v>
      </c>
      <c r="DZ688" s="9">
        <v>0</v>
      </c>
      <c r="EA688" s="9">
        <v>0</v>
      </c>
      <c r="EB688" s="9">
        <v>0</v>
      </c>
      <c r="EC688" s="9">
        <v>0</v>
      </c>
      <c r="ED688" s="9">
        <v>0</v>
      </c>
      <c r="EE688" s="9">
        <v>0</v>
      </c>
      <c r="EF688" s="9">
        <v>0</v>
      </c>
      <c r="EG688" s="9">
        <v>0</v>
      </c>
      <c r="EH688" s="9">
        <v>0</v>
      </c>
      <c r="EI688" s="9">
        <v>0</v>
      </c>
      <c r="EJ688" s="9">
        <v>0</v>
      </c>
      <c r="EK688" s="9">
        <v>0</v>
      </c>
      <c r="EL688" s="9">
        <f t="shared" si="96"/>
        <v>0</v>
      </c>
      <c r="EM688" s="9">
        <v>0</v>
      </c>
      <c r="EN688" s="9">
        <v>0</v>
      </c>
      <c r="EO688" s="9">
        <v>0</v>
      </c>
      <c r="EP688" s="9">
        <v>0</v>
      </c>
      <c r="EQ688" s="9">
        <v>0</v>
      </c>
      <c r="ER688" s="9">
        <v>0</v>
      </c>
      <c r="ES688" s="9">
        <v>0</v>
      </c>
      <c r="ET688" s="9">
        <v>0</v>
      </c>
      <c r="EU688" s="9">
        <v>0</v>
      </c>
      <c r="EV688" s="9">
        <v>0</v>
      </c>
      <c r="EW688" s="9">
        <v>0</v>
      </c>
      <c r="EX688" s="9">
        <v>0</v>
      </c>
      <c r="EY688" s="9">
        <v>0</v>
      </c>
      <c r="EZ688" s="9">
        <v>0</v>
      </c>
      <c r="FA688" s="9">
        <v>0</v>
      </c>
      <c r="FB688" s="9">
        <v>0</v>
      </c>
      <c r="FC688" s="31">
        <f t="shared" si="97"/>
        <v>0</v>
      </c>
      <c r="FD688" s="32">
        <f t="shared" si="98"/>
        <v>0</v>
      </c>
    </row>
    <row r="689" spans="1:160" customFormat="1" ht="45" hidden="1" x14ac:dyDescent="0.25">
      <c r="A689" s="6" t="s">
        <v>829</v>
      </c>
      <c r="B689" s="6" t="s">
        <v>1163</v>
      </c>
      <c r="C689" s="6" t="s">
        <v>914</v>
      </c>
      <c r="D689" s="6" t="s">
        <v>933</v>
      </c>
      <c r="E689" s="6" t="s">
        <v>943</v>
      </c>
      <c r="F689" s="6">
        <v>26</v>
      </c>
      <c r="G689" s="19">
        <v>6.5</v>
      </c>
      <c r="H689" s="8"/>
      <c r="I689" s="8"/>
      <c r="J689" s="8"/>
      <c r="K689" s="8"/>
      <c r="L689" s="8"/>
      <c r="M689" s="8" t="s">
        <v>2018</v>
      </c>
      <c r="N689" s="8" t="s">
        <v>1998</v>
      </c>
      <c r="O689" s="8">
        <v>4503</v>
      </c>
      <c r="P689" s="8" t="s">
        <v>2042</v>
      </c>
      <c r="Q689" s="1" t="s">
        <v>944</v>
      </c>
      <c r="R689" s="1">
        <v>4</v>
      </c>
      <c r="S689" s="8">
        <v>1</v>
      </c>
      <c r="T689" s="10" t="s">
        <v>1823</v>
      </c>
      <c r="U689" s="10" t="s">
        <v>1824</v>
      </c>
      <c r="V689" s="8"/>
      <c r="W689" s="8"/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31">
        <f t="shared" si="91"/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31">
        <f t="shared" si="92"/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0</v>
      </c>
      <c r="BK689" s="9">
        <v>0</v>
      </c>
      <c r="BL689" s="9">
        <v>0</v>
      </c>
      <c r="BM689" s="9">
        <v>0</v>
      </c>
      <c r="BN689" s="9">
        <v>0</v>
      </c>
      <c r="BO689" s="9">
        <v>0</v>
      </c>
      <c r="BP689" s="9">
        <v>0</v>
      </c>
      <c r="BQ689" s="9">
        <v>0</v>
      </c>
      <c r="BR689" s="9">
        <v>0</v>
      </c>
      <c r="BS689" s="9">
        <v>0</v>
      </c>
      <c r="BT689" s="9">
        <v>0</v>
      </c>
      <c r="BU689" s="9">
        <v>0</v>
      </c>
      <c r="BV689" s="31">
        <f t="shared" si="93"/>
        <v>0</v>
      </c>
      <c r="BW689" s="9">
        <v>0</v>
      </c>
      <c r="BX689" s="9">
        <v>0</v>
      </c>
      <c r="BY689" s="9">
        <v>0</v>
      </c>
      <c r="BZ689" s="9">
        <v>0</v>
      </c>
      <c r="CA689" s="9">
        <v>0</v>
      </c>
      <c r="CB689" s="9">
        <v>0</v>
      </c>
      <c r="CC689" s="9">
        <v>0</v>
      </c>
      <c r="CD689" s="9">
        <v>0</v>
      </c>
      <c r="CE689" s="9">
        <v>0</v>
      </c>
      <c r="CF689" s="9">
        <v>0</v>
      </c>
      <c r="CG689" s="9">
        <v>0</v>
      </c>
      <c r="CH689" s="9">
        <v>0</v>
      </c>
      <c r="CI689" s="9">
        <v>0</v>
      </c>
      <c r="CJ689" s="9">
        <v>0</v>
      </c>
      <c r="CK689" s="9">
        <v>0</v>
      </c>
      <c r="CL689" s="9">
        <v>0</v>
      </c>
      <c r="CM689" s="9">
        <f t="shared" si="99"/>
        <v>0</v>
      </c>
      <c r="CN689" s="9">
        <v>0</v>
      </c>
      <c r="CO689" s="9">
        <v>0</v>
      </c>
      <c r="CP689" s="9">
        <v>0</v>
      </c>
      <c r="CQ689" s="9">
        <v>0</v>
      </c>
      <c r="CR689" s="9">
        <v>0</v>
      </c>
      <c r="CS689" s="9">
        <v>0</v>
      </c>
      <c r="CT689" s="9">
        <v>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31">
        <f t="shared" si="94"/>
        <v>0</v>
      </c>
      <c r="DE689" s="9">
        <v>0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</v>
      </c>
      <c r="DR689" s="9">
        <v>0</v>
      </c>
      <c r="DS689" s="9">
        <v>0</v>
      </c>
      <c r="DT689" s="9">
        <v>0</v>
      </c>
      <c r="DU689" s="31">
        <f t="shared" si="95"/>
        <v>0</v>
      </c>
      <c r="DV689" s="9">
        <v>0</v>
      </c>
      <c r="DW689" s="9">
        <v>0</v>
      </c>
      <c r="DX689" s="9">
        <v>0</v>
      </c>
      <c r="DY689" s="9">
        <v>0</v>
      </c>
      <c r="DZ689" s="9">
        <v>0</v>
      </c>
      <c r="EA689" s="9">
        <v>0</v>
      </c>
      <c r="EB689" s="9">
        <v>0</v>
      </c>
      <c r="EC689" s="9">
        <v>0</v>
      </c>
      <c r="ED689" s="9">
        <v>0</v>
      </c>
      <c r="EE689" s="9">
        <v>0</v>
      </c>
      <c r="EF689" s="9">
        <v>0</v>
      </c>
      <c r="EG689" s="9">
        <v>0</v>
      </c>
      <c r="EH689" s="9">
        <v>0</v>
      </c>
      <c r="EI689" s="9">
        <v>0</v>
      </c>
      <c r="EJ689" s="9">
        <v>0</v>
      </c>
      <c r="EK689" s="9">
        <v>0</v>
      </c>
      <c r="EL689" s="9">
        <f t="shared" si="96"/>
        <v>0</v>
      </c>
      <c r="EM689" s="9">
        <v>0</v>
      </c>
      <c r="EN689" s="9">
        <v>0</v>
      </c>
      <c r="EO689" s="9">
        <v>0</v>
      </c>
      <c r="EP689" s="9">
        <v>0</v>
      </c>
      <c r="EQ689" s="9">
        <v>0</v>
      </c>
      <c r="ER689" s="9">
        <v>0</v>
      </c>
      <c r="ES689" s="9">
        <v>0</v>
      </c>
      <c r="ET689" s="9">
        <v>0</v>
      </c>
      <c r="EU689" s="9">
        <v>0</v>
      </c>
      <c r="EV689" s="9">
        <v>0</v>
      </c>
      <c r="EW689" s="9">
        <v>0</v>
      </c>
      <c r="EX689" s="9">
        <v>0</v>
      </c>
      <c r="EY689" s="9">
        <v>0</v>
      </c>
      <c r="EZ689" s="9">
        <v>0</v>
      </c>
      <c r="FA689" s="9">
        <v>0</v>
      </c>
      <c r="FB689" s="9">
        <v>0</v>
      </c>
      <c r="FC689" s="31">
        <f t="shared" si="97"/>
        <v>0</v>
      </c>
      <c r="FD689" s="32">
        <f t="shared" si="98"/>
        <v>0</v>
      </c>
    </row>
    <row r="690" spans="1:160" customFormat="1" ht="45" hidden="1" x14ac:dyDescent="0.25">
      <c r="A690" s="6" t="s">
        <v>829</v>
      </c>
      <c r="B690" s="6" t="s">
        <v>1163</v>
      </c>
      <c r="C690" s="6" t="s">
        <v>914</v>
      </c>
      <c r="D690" s="6" t="s">
        <v>933</v>
      </c>
      <c r="E690" s="6" t="s">
        <v>945</v>
      </c>
      <c r="F690" s="6">
        <v>100</v>
      </c>
      <c r="G690" s="19">
        <v>100</v>
      </c>
      <c r="H690" s="8"/>
      <c r="I690" s="8"/>
      <c r="J690" s="8"/>
      <c r="K690" s="8"/>
      <c r="L690" s="8"/>
      <c r="M690" s="8" t="s">
        <v>2018</v>
      </c>
      <c r="N690" s="8" t="s">
        <v>1998</v>
      </c>
      <c r="O690" s="8">
        <v>4503</v>
      </c>
      <c r="P690" s="8" t="s">
        <v>2042</v>
      </c>
      <c r="Q690" s="1" t="s">
        <v>946</v>
      </c>
      <c r="R690" s="1">
        <v>1</v>
      </c>
      <c r="S690" s="8">
        <v>1</v>
      </c>
      <c r="T690" s="10" t="s">
        <v>1824</v>
      </c>
      <c r="U690" s="10" t="s">
        <v>1825</v>
      </c>
      <c r="V690" s="8"/>
      <c r="W690" s="8"/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31">
        <f t="shared" si="91"/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31">
        <f t="shared" si="92"/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0</v>
      </c>
      <c r="BK690" s="9">
        <v>0</v>
      </c>
      <c r="BL690" s="9">
        <v>0</v>
      </c>
      <c r="BM690" s="9">
        <v>0</v>
      </c>
      <c r="BN690" s="9">
        <v>0</v>
      </c>
      <c r="BO690" s="9">
        <v>0</v>
      </c>
      <c r="BP690" s="9">
        <v>0</v>
      </c>
      <c r="BQ690" s="9">
        <v>0</v>
      </c>
      <c r="BR690" s="9">
        <v>0</v>
      </c>
      <c r="BS690" s="9">
        <v>0</v>
      </c>
      <c r="BT690" s="9">
        <v>0</v>
      </c>
      <c r="BU690" s="9">
        <v>0</v>
      </c>
      <c r="BV690" s="31">
        <f t="shared" si="93"/>
        <v>0</v>
      </c>
      <c r="BW690" s="9">
        <v>0</v>
      </c>
      <c r="BX690" s="9">
        <v>0</v>
      </c>
      <c r="BY690" s="9">
        <v>0</v>
      </c>
      <c r="BZ690" s="9">
        <v>0</v>
      </c>
      <c r="CA690" s="9">
        <v>0</v>
      </c>
      <c r="CB690" s="9">
        <v>0</v>
      </c>
      <c r="CC690" s="9">
        <v>0</v>
      </c>
      <c r="CD690" s="9">
        <v>0</v>
      </c>
      <c r="CE690" s="9">
        <v>0</v>
      </c>
      <c r="CF690" s="9">
        <v>0</v>
      </c>
      <c r="CG690" s="9">
        <v>0</v>
      </c>
      <c r="CH690" s="9">
        <v>0</v>
      </c>
      <c r="CI690" s="9">
        <v>0</v>
      </c>
      <c r="CJ690" s="9">
        <v>0</v>
      </c>
      <c r="CK690" s="9">
        <v>0</v>
      </c>
      <c r="CL690" s="9">
        <v>0</v>
      </c>
      <c r="CM690" s="9">
        <f t="shared" si="99"/>
        <v>0</v>
      </c>
      <c r="CN690" s="9">
        <v>0</v>
      </c>
      <c r="CO690" s="9">
        <v>0</v>
      </c>
      <c r="CP690" s="9">
        <v>0</v>
      </c>
      <c r="CQ690" s="9">
        <v>0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31">
        <f t="shared" si="94"/>
        <v>0</v>
      </c>
      <c r="DE690" s="9">
        <v>0</v>
      </c>
      <c r="DF690" s="9">
        <v>0</v>
      </c>
      <c r="DG690" s="9">
        <v>0</v>
      </c>
      <c r="DH690" s="9">
        <v>0</v>
      </c>
      <c r="DI690" s="9">
        <v>0</v>
      </c>
      <c r="DJ690" s="9">
        <v>0</v>
      </c>
      <c r="DK690" s="9">
        <v>0</v>
      </c>
      <c r="DL690" s="9">
        <v>0</v>
      </c>
      <c r="DM690" s="9">
        <v>0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9">
        <v>0</v>
      </c>
      <c r="DT690" s="9">
        <v>0</v>
      </c>
      <c r="DU690" s="31">
        <f t="shared" si="95"/>
        <v>0</v>
      </c>
      <c r="DV690" s="9">
        <v>0</v>
      </c>
      <c r="DW690" s="9">
        <v>0</v>
      </c>
      <c r="DX690" s="9">
        <v>0</v>
      </c>
      <c r="DY690" s="9">
        <v>0</v>
      </c>
      <c r="DZ690" s="9">
        <v>0</v>
      </c>
      <c r="EA690" s="9">
        <v>0</v>
      </c>
      <c r="EB690" s="9">
        <v>0</v>
      </c>
      <c r="EC690" s="9">
        <v>0</v>
      </c>
      <c r="ED690" s="9">
        <v>0</v>
      </c>
      <c r="EE690" s="9">
        <v>0</v>
      </c>
      <c r="EF690" s="9">
        <v>0</v>
      </c>
      <c r="EG690" s="9">
        <v>0</v>
      </c>
      <c r="EH690" s="9">
        <v>0</v>
      </c>
      <c r="EI690" s="9">
        <v>0</v>
      </c>
      <c r="EJ690" s="9">
        <v>0</v>
      </c>
      <c r="EK690" s="9">
        <v>0</v>
      </c>
      <c r="EL690" s="9">
        <f t="shared" si="96"/>
        <v>0</v>
      </c>
      <c r="EM690" s="9">
        <v>0</v>
      </c>
      <c r="EN690" s="9">
        <v>0</v>
      </c>
      <c r="EO690" s="9">
        <v>0</v>
      </c>
      <c r="EP690" s="9">
        <v>0</v>
      </c>
      <c r="EQ690" s="9">
        <v>0</v>
      </c>
      <c r="ER690" s="9">
        <v>0</v>
      </c>
      <c r="ES690" s="9">
        <v>0</v>
      </c>
      <c r="ET690" s="9">
        <v>0</v>
      </c>
      <c r="EU690" s="9">
        <v>0</v>
      </c>
      <c r="EV690" s="9">
        <v>0</v>
      </c>
      <c r="EW690" s="9">
        <v>0</v>
      </c>
      <c r="EX690" s="9">
        <v>0</v>
      </c>
      <c r="EY690" s="9">
        <v>0</v>
      </c>
      <c r="EZ690" s="9">
        <v>0</v>
      </c>
      <c r="FA690" s="9">
        <v>0</v>
      </c>
      <c r="FB690" s="9">
        <v>0</v>
      </c>
      <c r="FC690" s="31">
        <f t="shared" si="97"/>
        <v>0</v>
      </c>
      <c r="FD690" s="32">
        <f t="shared" si="98"/>
        <v>0</v>
      </c>
    </row>
    <row r="691" spans="1:160" customFormat="1" ht="45" hidden="1" x14ac:dyDescent="0.25">
      <c r="A691" s="6" t="s">
        <v>829</v>
      </c>
      <c r="B691" s="6" t="s">
        <v>952</v>
      </c>
      <c r="C691" s="6" t="s">
        <v>948</v>
      </c>
      <c r="D691" s="6" t="s">
        <v>950</v>
      </c>
      <c r="E691" s="6" t="s">
        <v>949</v>
      </c>
      <c r="F691" s="6">
        <v>100</v>
      </c>
      <c r="G691" s="19" t="s">
        <v>1942</v>
      </c>
      <c r="H691" s="8"/>
      <c r="I691" s="8"/>
      <c r="J691" s="8"/>
      <c r="K691" s="8"/>
      <c r="L691" s="8"/>
      <c r="M691" s="8" t="s">
        <v>2030</v>
      </c>
      <c r="N691" s="8" t="s">
        <v>2002</v>
      </c>
      <c r="O691" s="8">
        <v>4002</v>
      </c>
      <c r="P691" s="11" t="s">
        <v>2055</v>
      </c>
      <c r="Q691" s="2" t="s">
        <v>951</v>
      </c>
      <c r="R691" s="2">
        <v>1</v>
      </c>
      <c r="S691" s="11" t="s">
        <v>1939</v>
      </c>
      <c r="T691" s="12">
        <v>43832</v>
      </c>
      <c r="U691" s="12">
        <v>44012</v>
      </c>
      <c r="V691" s="11"/>
      <c r="W691" s="11"/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31">
        <f t="shared" si="91"/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  <c r="BD691" s="9">
        <v>0</v>
      </c>
      <c r="BE691" s="31">
        <f t="shared" si="92"/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0</v>
      </c>
      <c r="BK691" s="9">
        <v>0</v>
      </c>
      <c r="BL691" s="9">
        <v>0</v>
      </c>
      <c r="BM691" s="9">
        <v>0</v>
      </c>
      <c r="BN691" s="9">
        <v>0</v>
      </c>
      <c r="BO691" s="9">
        <v>0</v>
      </c>
      <c r="BP691" s="9">
        <v>0</v>
      </c>
      <c r="BQ691" s="9">
        <v>0</v>
      </c>
      <c r="BR691" s="9">
        <v>0</v>
      </c>
      <c r="BS691" s="9">
        <v>0</v>
      </c>
      <c r="BT691" s="9">
        <v>0</v>
      </c>
      <c r="BU691" s="9">
        <v>0</v>
      </c>
      <c r="BV691" s="31">
        <f t="shared" si="93"/>
        <v>0</v>
      </c>
      <c r="BW691" s="9">
        <v>0</v>
      </c>
      <c r="BX691" s="9">
        <v>0</v>
      </c>
      <c r="BY691" s="9">
        <v>0</v>
      </c>
      <c r="BZ691" s="9">
        <v>0</v>
      </c>
      <c r="CA691" s="9">
        <v>0</v>
      </c>
      <c r="CB691" s="9">
        <v>0</v>
      </c>
      <c r="CC691" s="9">
        <v>0</v>
      </c>
      <c r="CD691" s="9">
        <v>0</v>
      </c>
      <c r="CE691" s="9">
        <v>0</v>
      </c>
      <c r="CF691" s="9">
        <v>0</v>
      </c>
      <c r="CG691" s="9">
        <v>0</v>
      </c>
      <c r="CH691" s="9">
        <v>0</v>
      </c>
      <c r="CI691" s="9">
        <v>0</v>
      </c>
      <c r="CJ691" s="9">
        <v>0</v>
      </c>
      <c r="CK691" s="9">
        <v>0</v>
      </c>
      <c r="CL691" s="9">
        <v>0</v>
      </c>
      <c r="CM691" s="9">
        <f t="shared" si="99"/>
        <v>0</v>
      </c>
      <c r="CN691" s="9">
        <v>0</v>
      </c>
      <c r="CO691" s="9">
        <v>0</v>
      </c>
      <c r="CP691" s="9">
        <v>0</v>
      </c>
      <c r="CQ691" s="9">
        <v>0</v>
      </c>
      <c r="CR691" s="9">
        <v>0</v>
      </c>
      <c r="CS691" s="9">
        <v>0</v>
      </c>
      <c r="CT691" s="9">
        <v>0</v>
      </c>
      <c r="CU691" s="9">
        <v>0</v>
      </c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31">
        <f t="shared" si="94"/>
        <v>0</v>
      </c>
      <c r="DE691" s="9">
        <v>0</v>
      </c>
      <c r="DF691" s="9">
        <v>0</v>
      </c>
      <c r="DG691" s="9">
        <v>0</v>
      </c>
      <c r="DH691" s="9">
        <v>0</v>
      </c>
      <c r="DI691" s="9">
        <v>0</v>
      </c>
      <c r="DJ691" s="9">
        <v>0</v>
      </c>
      <c r="DK691" s="9">
        <v>0</v>
      </c>
      <c r="DL691" s="9">
        <v>0</v>
      </c>
      <c r="DM691" s="9">
        <v>0</v>
      </c>
      <c r="DN691" s="9">
        <v>0</v>
      </c>
      <c r="DO691" s="9">
        <v>0</v>
      </c>
      <c r="DP691" s="9">
        <v>0</v>
      </c>
      <c r="DQ691" s="9">
        <v>0</v>
      </c>
      <c r="DR691" s="9">
        <v>0</v>
      </c>
      <c r="DS691" s="9">
        <v>0</v>
      </c>
      <c r="DT691" s="9">
        <v>0</v>
      </c>
      <c r="DU691" s="31">
        <f t="shared" si="95"/>
        <v>0</v>
      </c>
      <c r="DV691" s="9">
        <v>0</v>
      </c>
      <c r="DW691" s="9">
        <v>0</v>
      </c>
      <c r="DX691" s="9">
        <v>0</v>
      </c>
      <c r="DY691" s="9">
        <v>0</v>
      </c>
      <c r="DZ691" s="9">
        <v>0</v>
      </c>
      <c r="EA691" s="9">
        <v>0</v>
      </c>
      <c r="EB691" s="9">
        <v>0</v>
      </c>
      <c r="EC691" s="9">
        <v>0</v>
      </c>
      <c r="ED691" s="9">
        <v>0</v>
      </c>
      <c r="EE691" s="9">
        <v>0</v>
      </c>
      <c r="EF691" s="9">
        <v>0</v>
      </c>
      <c r="EG691" s="9">
        <v>0</v>
      </c>
      <c r="EH691" s="9">
        <v>0</v>
      </c>
      <c r="EI691" s="9">
        <v>0</v>
      </c>
      <c r="EJ691" s="9">
        <v>0</v>
      </c>
      <c r="EK691" s="9">
        <v>0</v>
      </c>
      <c r="EL691" s="9">
        <f t="shared" si="96"/>
        <v>0</v>
      </c>
      <c r="EM691" s="9">
        <v>0</v>
      </c>
      <c r="EN691" s="9">
        <v>0</v>
      </c>
      <c r="EO691" s="9">
        <v>0</v>
      </c>
      <c r="EP691" s="9">
        <v>0</v>
      </c>
      <c r="EQ691" s="9">
        <v>0</v>
      </c>
      <c r="ER691" s="9">
        <v>0</v>
      </c>
      <c r="ES691" s="9">
        <v>0</v>
      </c>
      <c r="ET691" s="9">
        <v>0</v>
      </c>
      <c r="EU691" s="9">
        <v>0</v>
      </c>
      <c r="EV691" s="9">
        <v>0</v>
      </c>
      <c r="EW691" s="9">
        <v>0</v>
      </c>
      <c r="EX691" s="9">
        <v>0</v>
      </c>
      <c r="EY691" s="9">
        <v>0</v>
      </c>
      <c r="EZ691" s="9">
        <v>0</v>
      </c>
      <c r="FA691" s="9">
        <v>0</v>
      </c>
      <c r="FB691" s="9">
        <v>0</v>
      </c>
      <c r="FC691" s="31">
        <f t="shared" si="97"/>
        <v>0</v>
      </c>
      <c r="FD691" s="32">
        <f t="shared" si="98"/>
        <v>0</v>
      </c>
    </row>
    <row r="692" spans="1:160" customFormat="1" ht="45" hidden="1" x14ac:dyDescent="0.25">
      <c r="A692" s="6" t="s">
        <v>829</v>
      </c>
      <c r="B692" s="6" t="s">
        <v>952</v>
      </c>
      <c r="C692" s="6" t="s">
        <v>948</v>
      </c>
      <c r="D692" s="6" t="s">
        <v>950</v>
      </c>
      <c r="E692" s="6" t="s">
        <v>949</v>
      </c>
      <c r="F692" s="6">
        <v>100</v>
      </c>
      <c r="G692" s="19">
        <v>100</v>
      </c>
      <c r="H692" s="8"/>
      <c r="I692" s="8"/>
      <c r="J692" s="8"/>
      <c r="K692" s="8"/>
      <c r="L692" s="8"/>
      <c r="M692" s="8" t="s">
        <v>2030</v>
      </c>
      <c r="N692" s="8" t="s">
        <v>2002</v>
      </c>
      <c r="O692" s="8">
        <v>4002</v>
      </c>
      <c r="P692" s="11" t="s">
        <v>2055</v>
      </c>
      <c r="Q692" s="2" t="s">
        <v>953</v>
      </c>
      <c r="R692" s="2">
        <v>1</v>
      </c>
      <c r="S692" s="11">
        <v>1</v>
      </c>
      <c r="T692" s="12">
        <v>43832</v>
      </c>
      <c r="U692" s="12">
        <v>44196</v>
      </c>
      <c r="V692" s="11"/>
      <c r="W692" s="11"/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31">
        <f t="shared" si="91"/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31">
        <f t="shared" si="92"/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0</v>
      </c>
      <c r="BK692" s="9">
        <v>0</v>
      </c>
      <c r="BL692" s="9">
        <v>0</v>
      </c>
      <c r="BM692" s="9">
        <v>0</v>
      </c>
      <c r="BN692" s="9">
        <v>0</v>
      </c>
      <c r="BO692" s="9">
        <v>0</v>
      </c>
      <c r="BP692" s="9">
        <v>0</v>
      </c>
      <c r="BQ692" s="9">
        <v>0</v>
      </c>
      <c r="BR692" s="9">
        <v>0</v>
      </c>
      <c r="BS692" s="9">
        <v>0</v>
      </c>
      <c r="BT692" s="9">
        <v>0</v>
      </c>
      <c r="BU692" s="9">
        <v>0</v>
      </c>
      <c r="BV692" s="31">
        <f t="shared" si="93"/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0</v>
      </c>
      <c r="CE692" s="9">
        <v>0</v>
      </c>
      <c r="CF692" s="9">
        <v>0</v>
      </c>
      <c r="CG692" s="9">
        <v>0</v>
      </c>
      <c r="CH692" s="9">
        <v>0</v>
      </c>
      <c r="CI692" s="9">
        <v>0</v>
      </c>
      <c r="CJ692" s="9">
        <v>0</v>
      </c>
      <c r="CK692" s="9">
        <v>0</v>
      </c>
      <c r="CL692" s="9">
        <v>0</v>
      </c>
      <c r="CM692" s="9">
        <f t="shared" si="99"/>
        <v>0</v>
      </c>
      <c r="CN692" s="9">
        <v>0</v>
      </c>
      <c r="CO692" s="9">
        <v>0</v>
      </c>
      <c r="CP692" s="9">
        <v>0</v>
      </c>
      <c r="CQ692" s="9">
        <v>0</v>
      </c>
      <c r="CR692" s="9">
        <v>0</v>
      </c>
      <c r="CS692" s="9">
        <v>0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31">
        <f t="shared" si="94"/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31">
        <f t="shared" si="95"/>
        <v>0</v>
      </c>
      <c r="DV692" s="9">
        <v>0</v>
      </c>
      <c r="DW692" s="9">
        <v>0</v>
      </c>
      <c r="DX692" s="9">
        <v>0</v>
      </c>
      <c r="DY692" s="9">
        <v>0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0</v>
      </c>
      <c r="EG692" s="9">
        <v>0</v>
      </c>
      <c r="EH692" s="9">
        <v>0</v>
      </c>
      <c r="EI692" s="9">
        <v>0</v>
      </c>
      <c r="EJ692" s="9">
        <v>0</v>
      </c>
      <c r="EK692" s="9">
        <v>0</v>
      </c>
      <c r="EL692" s="9">
        <f t="shared" si="96"/>
        <v>0</v>
      </c>
      <c r="EM692" s="9">
        <v>0</v>
      </c>
      <c r="EN692" s="9">
        <v>0</v>
      </c>
      <c r="EO692" s="9">
        <v>0</v>
      </c>
      <c r="EP692" s="9">
        <v>0</v>
      </c>
      <c r="EQ692" s="9">
        <v>0</v>
      </c>
      <c r="ER692" s="9">
        <v>0</v>
      </c>
      <c r="ES692" s="9">
        <v>0</v>
      </c>
      <c r="ET692" s="9">
        <v>0</v>
      </c>
      <c r="EU692" s="9">
        <v>0</v>
      </c>
      <c r="EV692" s="9">
        <v>0</v>
      </c>
      <c r="EW692" s="9">
        <v>0</v>
      </c>
      <c r="EX692" s="9">
        <v>0</v>
      </c>
      <c r="EY692" s="9">
        <v>0</v>
      </c>
      <c r="EZ692" s="9">
        <v>0</v>
      </c>
      <c r="FA692" s="9">
        <v>0</v>
      </c>
      <c r="FB692" s="9">
        <v>0</v>
      </c>
      <c r="FC692" s="31">
        <f t="shared" si="97"/>
        <v>0</v>
      </c>
      <c r="FD692" s="32">
        <f t="shared" si="98"/>
        <v>0</v>
      </c>
    </row>
    <row r="693" spans="1:160" customFormat="1" ht="75" hidden="1" x14ac:dyDescent="0.25">
      <c r="A693" s="6" t="s">
        <v>829</v>
      </c>
      <c r="B693" s="6" t="s">
        <v>952</v>
      </c>
      <c r="C693" s="6" t="s">
        <v>948</v>
      </c>
      <c r="D693" s="6" t="s">
        <v>950</v>
      </c>
      <c r="E693" s="6" t="s">
        <v>949</v>
      </c>
      <c r="F693" s="6">
        <v>100</v>
      </c>
      <c r="G693" s="19">
        <v>100</v>
      </c>
      <c r="H693" s="8"/>
      <c r="I693" s="8"/>
      <c r="J693" s="8"/>
      <c r="K693" s="8"/>
      <c r="L693" s="8"/>
      <c r="M693" s="8" t="s">
        <v>2018</v>
      </c>
      <c r="N693" s="8" t="s">
        <v>2003</v>
      </c>
      <c r="O693" s="8">
        <v>4502</v>
      </c>
      <c r="P693" s="11" t="s">
        <v>2042</v>
      </c>
      <c r="Q693" s="2" t="s">
        <v>954</v>
      </c>
      <c r="R693" s="2">
        <v>1</v>
      </c>
      <c r="S693" s="33">
        <v>1</v>
      </c>
      <c r="T693" s="12">
        <v>43832</v>
      </c>
      <c r="U693" s="12">
        <v>44196</v>
      </c>
      <c r="V693" s="11"/>
      <c r="W693" s="11"/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31">
        <f t="shared" si="91"/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31">
        <f t="shared" si="92"/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0</v>
      </c>
      <c r="BK693" s="9">
        <v>0</v>
      </c>
      <c r="BL693" s="9">
        <v>0</v>
      </c>
      <c r="BM693" s="9">
        <v>0</v>
      </c>
      <c r="BN693" s="9">
        <v>0</v>
      </c>
      <c r="BO693" s="9">
        <v>0</v>
      </c>
      <c r="BP693" s="9">
        <v>0</v>
      </c>
      <c r="BQ693" s="9">
        <v>0</v>
      </c>
      <c r="BR693" s="9">
        <v>0</v>
      </c>
      <c r="BS693" s="9">
        <v>0</v>
      </c>
      <c r="BT693" s="9">
        <v>0</v>
      </c>
      <c r="BU693" s="9">
        <v>0</v>
      </c>
      <c r="BV693" s="31">
        <f t="shared" si="93"/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0</v>
      </c>
      <c r="CE693" s="9">
        <v>0</v>
      </c>
      <c r="CF693" s="9">
        <v>0</v>
      </c>
      <c r="CG693" s="9">
        <v>0</v>
      </c>
      <c r="CH693" s="9">
        <v>0</v>
      </c>
      <c r="CI693" s="9">
        <v>0</v>
      </c>
      <c r="CJ693" s="9">
        <v>0</v>
      </c>
      <c r="CK693" s="9">
        <v>0</v>
      </c>
      <c r="CL693" s="9">
        <v>0</v>
      </c>
      <c r="CM693" s="9">
        <f t="shared" si="99"/>
        <v>0</v>
      </c>
      <c r="CN693" s="9">
        <v>0</v>
      </c>
      <c r="CO693" s="9">
        <v>0</v>
      </c>
      <c r="CP693" s="9">
        <v>0</v>
      </c>
      <c r="CQ693" s="9">
        <v>0</v>
      </c>
      <c r="CR693" s="9">
        <v>0</v>
      </c>
      <c r="CS693" s="9">
        <v>0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31">
        <f t="shared" si="94"/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0</v>
      </c>
      <c r="DP693" s="9">
        <v>0</v>
      </c>
      <c r="DQ693" s="9">
        <v>0</v>
      </c>
      <c r="DR693" s="9">
        <v>0</v>
      </c>
      <c r="DS693" s="9">
        <v>0</v>
      </c>
      <c r="DT693" s="9">
        <v>0</v>
      </c>
      <c r="DU693" s="31">
        <f t="shared" si="95"/>
        <v>0</v>
      </c>
      <c r="DV693" s="9">
        <v>0</v>
      </c>
      <c r="DW693" s="9">
        <v>0</v>
      </c>
      <c r="DX693" s="9">
        <v>0</v>
      </c>
      <c r="DY693" s="9">
        <v>0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0</v>
      </c>
      <c r="EF693" s="9">
        <v>0</v>
      </c>
      <c r="EG693" s="9">
        <v>0</v>
      </c>
      <c r="EH693" s="9">
        <v>0</v>
      </c>
      <c r="EI693" s="9">
        <v>0</v>
      </c>
      <c r="EJ693" s="9">
        <v>0</v>
      </c>
      <c r="EK693" s="9">
        <v>0</v>
      </c>
      <c r="EL693" s="9">
        <f t="shared" si="96"/>
        <v>0</v>
      </c>
      <c r="EM693" s="9">
        <v>0</v>
      </c>
      <c r="EN693" s="9">
        <v>0</v>
      </c>
      <c r="EO693" s="9">
        <v>0</v>
      </c>
      <c r="EP693" s="9">
        <v>0</v>
      </c>
      <c r="EQ693" s="9">
        <v>0</v>
      </c>
      <c r="ER693" s="9">
        <v>0</v>
      </c>
      <c r="ES693" s="9">
        <v>0</v>
      </c>
      <c r="ET693" s="9">
        <v>0</v>
      </c>
      <c r="EU693" s="9">
        <v>0</v>
      </c>
      <c r="EV693" s="9">
        <v>0</v>
      </c>
      <c r="EW693" s="9">
        <v>0</v>
      </c>
      <c r="EX693" s="9">
        <v>0</v>
      </c>
      <c r="EY693" s="9">
        <v>0</v>
      </c>
      <c r="EZ693" s="9">
        <v>0</v>
      </c>
      <c r="FA693" s="9">
        <v>0</v>
      </c>
      <c r="FB693" s="9">
        <v>0</v>
      </c>
      <c r="FC693" s="31">
        <f t="shared" si="97"/>
        <v>0</v>
      </c>
      <c r="FD693" s="32">
        <f t="shared" si="98"/>
        <v>0</v>
      </c>
    </row>
    <row r="694" spans="1:160" customFormat="1" ht="75" hidden="1" x14ac:dyDescent="0.25">
      <c r="A694" s="6" t="s">
        <v>829</v>
      </c>
      <c r="B694" s="6" t="s">
        <v>952</v>
      </c>
      <c r="C694" s="6" t="s">
        <v>948</v>
      </c>
      <c r="D694" s="6" t="s">
        <v>950</v>
      </c>
      <c r="E694" s="6" t="s">
        <v>949</v>
      </c>
      <c r="F694" s="6">
        <v>100</v>
      </c>
      <c r="G694" s="19">
        <v>100</v>
      </c>
      <c r="H694" s="8"/>
      <c r="I694" s="8"/>
      <c r="J694" s="8"/>
      <c r="K694" s="8"/>
      <c r="L694" s="8"/>
      <c r="M694" s="8" t="s">
        <v>2018</v>
      </c>
      <c r="N694" s="8" t="s">
        <v>2003</v>
      </c>
      <c r="O694" s="8">
        <v>4502</v>
      </c>
      <c r="P694" s="11" t="s">
        <v>2042</v>
      </c>
      <c r="Q694" s="2" t="s">
        <v>955</v>
      </c>
      <c r="R694" s="2">
        <v>1</v>
      </c>
      <c r="S694" s="11">
        <v>1</v>
      </c>
      <c r="T694" s="12">
        <v>43832</v>
      </c>
      <c r="U694" s="12">
        <v>44196</v>
      </c>
      <c r="V694" s="11"/>
      <c r="W694" s="11"/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31">
        <f t="shared" si="91"/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31">
        <f t="shared" si="92"/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0</v>
      </c>
      <c r="BL694" s="9">
        <v>0</v>
      </c>
      <c r="BM694" s="9">
        <v>0</v>
      </c>
      <c r="BN694" s="9">
        <v>0</v>
      </c>
      <c r="BO694" s="9">
        <v>0</v>
      </c>
      <c r="BP694" s="9">
        <v>0</v>
      </c>
      <c r="BQ694" s="9">
        <v>0</v>
      </c>
      <c r="BR694" s="9">
        <v>0</v>
      </c>
      <c r="BS694" s="9">
        <v>0</v>
      </c>
      <c r="BT694" s="9">
        <v>0</v>
      </c>
      <c r="BU694" s="9">
        <v>0</v>
      </c>
      <c r="BV694" s="31">
        <f t="shared" si="93"/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0</v>
      </c>
      <c r="CE694" s="9">
        <v>0</v>
      </c>
      <c r="CF694" s="9">
        <v>0</v>
      </c>
      <c r="CG694" s="9">
        <v>0</v>
      </c>
      <c r="CH694" s="9">
        <v>0</v>
      </c>
      <c r="CI694" s="9">
        <v>0</v>
      </c>
      <c r="CJ694" s="9">
        <v>0</v>
      </c>
      <c r="CK694" s="9">
        <v>0</v>
      </c>
      <c r="CL694" s="9">
        <v>0</v>
      </c>
      <c r="CM694" s="9">
        <f t="shared" si="99"/>
        <v>0</v>
      </c>
      <c r="CN694" s="9">
        <v>0</v>
      </c>
      <c r="CO694" s="9">
        <v>0</v>
      </c>
      <c r="CP694" s="9">
        <v>0</v>
      </c>
      <c r="CQ694" s="9">
        <v>0</v>
      </c>
      <c r="CR694" s="9">
        <v>0</v>
      </c>
      <c r="CS694" s="9">
        <v>0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31">
        <f t="shared" si="94"/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0</v>
      </c>
      <c r="DK694" s="9">
        <v>0</v>
      </c>
      <c r="DL694" s="9">
        <v>0</v>
      </c>
      <c r="DM694" s="9">
        <v>0</v>
      </c>
      <c r="DN694" s="9">
        <v>0</v>
      </c>
      <c r="DO694" s="9">
        <v>0</v>
      </c>
      <c r="DP694" s="9">
        <v>0</v>
      </c>
      <c r="DQ694" s="9">
        <v>0</v>
      </c>
      <c r="DR694" s="9">
        <v>0</v>
      </c>
      <c r="DS694" s="9">
        <v>0</v>
      </c>
      <c r="DT694" s="9">
        <v>0</v>
      </c>
      <c r="DU694" s="31">
        <f t="shared" si="95"/>
        <v>0</v>
      </c>
      <c r="DV694" s="9">
        <v>0</v>
      </c>
      <c r="DW694" s="9">
        <v>0</v>
      </c>
      <c r="DX694" s="9">
        <v>0</v>
      </c>
      <c r="DY694" s="9">
        <v>0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0</v>
      </c>
      <c r="EG694" s="9">
        <v>0</v>
      </c>
      <c r="EH694" s="9">
        <v>0</v>
      </c>
      <c r="EI694" s="9">
        <v>0</v>
      </c>
      <c r="EJ694" s="9">
        <v>0</v>
      </c>
      <c r="EK694" s="9">
        <v>0</v>
      </c>
      <c r="EL694" s="9">
        <f t="shared" si="96"/>
        <v>0</v>
      </c>
      <c r="EM694" s="9">
        <v>0</v>
      </c>
      <c r="EN694" s="9">
        <v>0</v>
      </c>
      <c r="EO694" s="9">
        <v>0</v>
      </c>
      <c r="EP694" s="9">
        <v>0</v>
      </c>
      <c r="EQ694" s="9">
        <v>0</v>
      </c>
      <c r="ER694" s="9">
        <v>0</v>
      </c>
      <c r="ES694" s="9">
        <v>0</v>
      </c>
      <c r="ET694" s="9">
        <v>0</v>
      </c>
      <c r="EU694" s="9">
        <v>0</v>
      </c>
      <c r="EV694" s="9">
        <v>0</v>
      </c>
      <c r="EW694" s="9">
        <v>0</v>
      </c>
      <c r="EX694" s="9">
        <v>0</v>
      </c>
      <c r="EY694" s="9">
        <v>0</v>
      </c>
      <c r="EZ694" s="9">
        <v>0</v>
      </c>
      <c r="FA694" s="9">
        <v>0</v>
      </c>
      <c r="FB694" s="9">
        <v>0</v>
      </c>
      <c r="FC694" s="31">
        <f t="shared" si="97"/>
        <v>0</v>
      </c>
      <c r="FD694" s="32">
        <f t="shared" si="98"/>
        <v>0</v>
      </c>
    </row>
    <row r="695" spans="1:160" customFormat="1" ht="60" hidden="1" x14ac:dyDescent="0.25">
      <c r="A695" s="6" t="s">
        <v>829</v>
      </c>
      <c r="B695" s="6" t="s">
        <v>952</v>
      </c>
      <c r="C695" s="6" t="s">
        <v>948</v>
      </c>
      <c r="D695" s="6" t="s">
        <v>950</v>
      </c>
      <c r="E695" s="6" t="s">
        <v>1934</v>
      </c>
      <c r="F695" s="6">
        <v>90</v>
      </c>
      <c r="G695" s="19">
        <v>90</v>
      </c>
      <c r="H695" s="8"/>
      <c r="I695" s="8"/>
      <c r="J695" s="8"/>
      <c r="K695" s="8"/>
      <c r="L695" s="8"/>
      <c r="M695" s="8" t="s">
        <v>2018</v>
      </c>
      <c r="N695" s="8" t="s">
        <v>2004</v>
      </c>
      <c r="O695" s="8">
        <v>4599</v>
      </c>
      <c r="P695" s="11" t="s">
        <v>2042</v>
      </c>
      <c r="Q695" s="2" t="s">
        <v>956</v>
      </c>
      <c r="R695" s="2">
        <v>84</v>
      </c>
      <c r="S695" s="11">
        <v>21</v>
      </c>
      <c r="T695" s="12">
        <v>43832</v>
      </c>
      <c r="U695" s="12">
        <v>44196</v>
      </c>
      <c r="V695" s="11"/>
      <c r="W695" s="11"/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31">
        <f t="shared" si="91"/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0</v>
      </c>
      <c r="BD695" s="9">
        <v>0</v>
      </c>
      <c r="BE695" s="31">
        <f t="shared" si="92"/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0</v>
      </c>
      <c r="BO695" s="9">
        <v>0</v>
      </c>
      <c r="BP695" s="9">
        <v>0</v>
      </c>
      <c r="BQ695" s="9">
        <v>0</v>
      </c>
      <c r="BR695" s="9">
        <v>0</v>
      </c>
      <c r="BS695" s="9">
        <v>0</v>
      </c>
      <c r="BT695" s="9">
        <v>0</v>
      </c>
      <c r="BU695" s="9">
        <v>0</v>
      </c>
      <c r="BV695" s="31">
        <f t="shared" si="93"/>
        <v>0</v>
      </c>
      <c r="BW695" s="9">
        <v>0</v>
      </c>
      <c r="BX695" s="9">
        <v>0</v>
      </c>
      <c r="BY695" s="9">
        <v>0</v>
      </c>
      <c r="BZ695" s="9">
        <v>0</v>
      </c>
      <c r="CA695" s="9">
        <v>0</v>
      </c>
      <c r="CB695" s="9">
        <v>0</v>
      </c>
      <c r="CC695" s="9">
        <v>0</v>
      </c>
      <c r="CD695" s="9">
        <v>0</v>
      </c>
      <c r="CE695" s="9">
        <v>0</v>
      </c>
      <c r="CF695" s="9">
        <v>0</v>
      </c>
      <c r="CG695" s="9">
        <v>0</v>
      </c>
      <c r="CH695" s="9">
        <v>0</v>
      </c>
      <c r="CI695" s="9">
        <v>0</v>
      </c>
      <c r="CJ695" s="9">
        <v>0</v>
      </c>
      <c r="CK695" s="9">
        <v>0</v>
      </c>
      <c r="CL695" s="9">
        <v>0</v>
      </c>
      <c r="CM695" s="9">
        <f t="shared" si="99"/>
        <v>0</v>
      </c>
      <c r="CN695" s="9">
        <v>0</v>
      </c>
      <c r="CO695" s="9">
        <v>0</v>
      </c>
      <c r="CP695" s="9">
        <v>0</v>
      </c>
      <c r="CQ695" s="9">
        <v>0</v>
      </c>
      <c r="CR695" s="9">
        <v>0</v>
      </c>
      <c r="CS695" s="9">
        <v>0</v>
      </c>
      <c r="CT695" s="9">
        <v>0</v>
      </c>
      <c r="CU695" s="9">
        <v>0</v>
      </c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31">
        <f t="shared" si="94"/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0</v>
      </c>
      <c r="DK695" s="9">
        <v>0</v>
      </c>
      <c r="DL695" s="9">
        <v>0</v>
      </c>
      <c r="DM695" s="9">
        <v>0</v>
      </c>
      <c r="DN695" s="9">
        <v>0</v>
      </c>
      <c r="DO695" s="9">
        <v>0</v>
      </c>
      <c r="DP695" s="9">
        <v>0</v>
      </c>
      <c r="DQ695" s="9">
        <v>0</v>
      </c>
      <c r="DR695" s="9">
        <v>0</v>
      </c>
      <c r="DS695" s="9">
        <v>0</v>
      </c>
      <c r="DT695" s="9">
        <v>0</v>
      </c>
      <c r="DU695" s="31">
        <f t="shared" si="95"/>
        <v>0</v>
      </c>
      <c r="DV695" s="9">
        <v>0</v>
      </c>
      <c r="DW695" s="9">
        <v>0</v>
      </c>
      <c r="DX695" s="9">
        <v>0</v>
      </c>
      <c r="DY695" s="9">
        <v>0</v>
      </c>
      <c r="DZ695" s="9">
        <v>0</v>
      </c>
      <c r="EA695" s="9">
        <v>0</v>
      </c>
      <c r="EB695" s="9">
        <v>0</v>
      </c>
      <c r="EC695" s="9">
        <v>0</v>
      </c>
      <c r="ED695" s="9">
        <v>0</v>
      </c>
      <c r="EE695" s="9">
        <v>0</v>
      </c>
      <c r="EF695" s="9">
        <v>0</v>
      </c>
      <c r="EG695" s="9">
        <v>0</v>
      </c>
      <c r="EH695" s="9">
        <v>0</v>
      </c>
      <c r="EI695" s="9">
        <v>0</v>
      </c>
      <c r="EJ695" s="9">
        <v>0</v>
      </c>
      <c r="EK695" s="9">
        <v>0</v>
      </c>
      <c r="EL695" s="9">
        <f t="shared" si="96"/>
        <v>0</v>
      </c>
      <c r="EM695" s="9">
        <v>0</v>
      </c>
      <c r="EN695" s="9">
        <v>0</v>
      </c>
      <c r="EO695" s="9">
        <v>0</v>
      </c>
      <c r="EP695" s="9">
        <v>0</v>
      </c>
      <c r="EQ695" s="9">
        <v>0</v>
      </c>
      <c r="ER695" s="9">
        <v>0</v>
      </c>
      <c r="ES695" s="9">
        <v>0</v>
      </c>
      <c r="ET695" s="9">
        <v>0</v>
      </c>
      <c r="EU695" s="9">
        <v>0</v>
      </c>
      <c r="EV695" s="9">
        <v>0</v>
      </c>
      <c r="EW695" s="9">
        <v>0</v>
      </c>
      <c r="EX695" s="9">
        <v>0</v>
      </c>
      <c r="EY695" s="9">
        <v>0</v>
      </c>
      <c r="EZ695" s="9">
        <v>0</v>
      </c>
      <c r="FA695" s="9">
        <v>0</v>
      </c>
      <c r="FB695" s="9">
        <v>0</v>
      </c>
      <c r="FC695" s="31">
        <f t="shared" si="97"/>
        <v>0</v>
      </c>
      <c r="FD695" s="32">
        <f t="shared" si="98"/>
        <v>0</v>
      </c>
    </row>
    <row r="696" spans="1:160" customFormat="1" ht="60" hidden="1" x14ac:dyDescent="0.25">
      <c r="A696" s="6" t="s">
        <v>829</v>
      </c>
      <c r="B696" s="6" t="s">
        <v>952</v>
      </c>
      <c r="C696" s="6" t="s">
        <v>948</v>
      </c>
      <c r="D696" s="6" t="s">
        <v>950</v>
      </c>
      <c r="E696" s="6" t="s">
        <v>1934</v>
      </c>
      <c r="F696" s="6">
        <v>90</v>
      </c>
      <c r="G696" s="19">
        <v>90</v>
      </c>
      <c r="H696" s="8"/>
      <c r="I696" s="8"/>
      <c r="J696" s="8"/>
      <c r="K696" s="8"/>
      <c r="L696" s="8"/>
      <c r="M696" s="8" t="s">
        <v>2018</v>
      </c>
      <c r="N696" s="8" t="s">
        <v>2004</v>
      </c>
      <c r="O696" s="8">
        <v>4599</v>
      </c>
      <c r="P696" s="11" t="s">
        <v>2042</v>
      </c>
      <c r="Q696" s="2" t="s">
        <v>957</v>
      </c>
      <c r="R696" s="2">
        <v>4</v>
      </c>
      <c r="S696" s="11">
        <v>1</v>
      </c>
      <c r="T696" s="12">
        <v>43832</v>
      </c>
      <c r="U696" s="12">
        <v>44196</v>
      </c>
      <c r="V696" s="11"/>
      <c r="W696" s="11"/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31">
        <f t="shared" si="91"/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  <c r="BD696" s="9">
        <v>0</v>
      </c>
      <c r="BE696" s="31">
        <f t="shared" si="92"/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0</v>
      </c>
      <c r="BK696" s="9">
        <v>0</v>
      </c>
      <c r="BL696" s="9">
        <v>0</v>
      </c>
      <c r="BM696" s="9">
        <v>0</v>
      </c>
      <c r="BN696" s="9">
        <v>0</v>
      </c>
      <c r="BO696" s="9">
        <v>0</v>
      </c>
      <c r="BP696" s="9">
        <v>0</v>
      </c>
      <c r="BQ696" s="9">
        <v>0</v>
      </c>
      <c r="BR696" s="9">
        <v>0</v>
      </c>
      <c r="BS696" s="9">
        <v>0</v>
      </c>
      <c r="BT696" s="9">
        <v>0</v>
      </c>
      <c r="BU696" s="9">
        <v>0</v>
      </c>
      <c r="BV696" s="31">
        <f t="shared" si="93"/>
        <v>0</v>
      </c>
      <c r="BW696" s="9">
        <v>0</v>
      </c>
      <c r="BX696" s="9">
        <v>0</v>
      </c>
      <c r="BY696" s="9">
        <v>0</v>
      </c>
      <c r="BZ696" s="9">
        <v>0</v>
      </c>
      <c r="CA696" s="9">
        <v>0</v>
      </c>
      <c r="CB696" s="9">
        <v>0</v>
      </c>
      <c r="CC696" s="9">
        <v>0</v>
      </c>
      <c r="CD696" s="9">
        <v>0</v>
      </c>
      <c r="CE696" s="9">
        <v>0</v>
      </c>
      <c r="CF696" s="9">
        <v>0</v>
      </c>
      <c r="CG696" s="9">
        <v>0</v>
      </c>
      <c r="CH696" s="9">
        <v>0</v>
      </c>
      <c r="CI696" s="9">
        <v>0</v>
      </c>
      <c r="CJ696" s="9">
        <v>0</v>
      </c>
      <c r="CK696" s="9">
        <v>0</v>
      </c>
      <c r="CL696" s="9">
        <v>0</v>
      </c>
      <c r="CM696" s="9">
        <f t="shared" si="99"/>
        <v>0</v>
      </c>
      <c r="CN696" s="9">
        <v>0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31">
        <f t="shared" si="94"/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v>0</v>
      </c>
      <c r="DK696" s="9">
        <v>0</v>
      </c>
      <c r="DL696" s="9">
        <v>0</v>
      </c>
      <c r="DM696" s="9">
        <v>0</v>
      </c>
      <c r="DN696" s="9">
        <v>0</v>
      </c>
      <c r="DO696" s="9">
        <v>0</v>
      </c>
      <c r="DP696" s="9">
        <v>0</v>
      </c>
      <c r="DQ696" s="9">
        <v>0</v>
      </c>
      <c r="DR696" s="9">
        <v>0</v>
      </c>
      <c r="DS696" s="9">
        <v>0</v>
      </c>
      <c r="DT696" s="9">
        <v>0</v>
      </c>
      <c r="DU696" s="31">
        <f t="shared" si="95"/>
        <v>0</v>
      </c>
      <c r="DV696" s="9">
        <v>0</v>
      </c>
      <c r="DW696" s="9">
        <v>0</v>
      </c>
      <c r="DX696" s="9">
        <v>0</v>
      </c>
      <c r="DY696" s="9">
        <v>0</v>
      </c>
      <c r="DZ696" s="9">
        <v>0</v>
      </c>
      <c r="EA696" s="9">
        <v>0</v>
      </c>
      <c r="EB696" s="9">
        <v>0</v>
      </c>
      <c r="EC696" s="9">
        <v>0</v>
      </c>
      <c r="ED696" s="9">
        <v>0</v>
      </c>
      <c r="EE696" s="9">
        <v>0</v>
      </c>
      <c r="EF696" s="9">
        <v>0</v>
      </c>
      <c r="EG696" s="9">
        <v>0</v>
      </c>
      <c r="EH696" s="9">
        <v>0</v>
      </c>
      <c r="EI696" s="9">
        <v>0</v>
      </c>
      <c r="EJ696" s="9">
        <v>0</v>
      </c>
      <c r="EK696" s="9">
        <v>0</v>
      </c>
      <c r="EL696" s="9">
        <f t="shared" si="96"/>
        <v>0</v>
      </c>
      <c r="EM696" s="9">
        <v>0</v>
      </c>
      <c r="EN696" s="9">
        <v>0</v>
      </c>
      <c r="EO696" s="9">
        <v>0</v>
      </c>
      <c r="EP696" s="9">
        <v>0</v>
      </c>
      <c r="EQ696" s="9">
        <v>0</v>
      </c>
      <c r="ER696" s="9">
        <v>0</v>
      </c>
      <c r="ES696" s="9">
        <v>0</v>
      </c>
      <c r="ET696" s="9">
        <v>0</v>
      </c>
      <c r="EU696" s="9">
        <v>0</v>
      </c>
      <c r="EV696" s="9">
        <v>0</v>
      </c>
      <c r="EW696" s="9">
        <v>0</v>
      </c>
      <c r="EX696" s="9">
        <v>0</v>
      </c>
      <c r="EY696" s="9">
        <v>0</v>
      </c>
      <c r="EZ696" s="9">
        <v>0</v>
      </c>
      <c r="FA696" s="9">
        <v>0</v>
      </c>
      <c r="FB696" s="9">
        <v>0</v>
      </c>
      <c r="FC696" s="31">
        <f t="shared" si="97"/>
        <v>0</v>
      </c>
      <c r="FD696" s="32">
        <f t="shared" si="98"/>
        <v>0</v>
      </c>
    </row>
    <row r="697" spans="1:160" customFormat="1" ht="60" hidden="1" x14ac:dyDescent="0.25">
      <c r="A697" s="6" t="s">
        <v>829</v>
      </c>
      <c r="B697" s="6" t="s">
        <v>952</v>
      </c>
      <c r="C697" s="6" t="s">
        <v>948</v>
      </c>
      <c r="D697" s="6" t="s">
        <v>950</v>
      </c>
      <c r="E697" s="6" t="s">
        <v>1934</v>
      </c>
      <c r="F697" s="6">
        <v>90</v>
      </c>
      <c r="G697" s="19">
        <v>90</v>
      </c>
      <c r="H697" s="8"/>
      <c r="I697" s="8"/>
      <c r="J697" s="8"/>
      <c r="K697" s="8"/>
      <c r="L697" s="8"/>
      <c r="M697" s="8" t="s">
        <v>2018</v>
      </c>
      <c r="N697" s="8" t="s">
        <v>2004</v>
      </c>
      <c r="O697" s="8">
        <v>4599</v>
      </c>
      <c r="P697" s="11" t="s">
        <v>2042</v>
      </c>
      <c r="Q697" s="2" t="s">
        <v>958</v>
      </c>
      <c r="R697" s="2">
        <v>16</v>
      </c>
      <c r="S697" s="11">
        <v>4</v>
      </c>
      <c r="T697" s="12">
        <v>43832</v>
      </c>
      <c r="U697" s="12">
        <v>44196</v>
      </c>
      <c r="V697" s="11"/>
      <c r="W697" s="11"/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31">
        <f t="shared" si="91"/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  <c r="BD697" s="9">
        <v>0</v>
      </c>
      <c r="BE697" s="31">
        <f t="shared" si="92"/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0</v>
      </c>
      <c r="BK697" s="9">
        <v>0</v>
      </c>
      <c r="BL697" s="9">
        <v>0</v>
      </c>
      <c r="BM697" s="9">
        <v>0</v>
      </c>
      <c r="BN697" s="9">
        <v>0</v>
      </c>
      <c r="BO697" s="9">
        <v>0</v>
      </c>
      <c r="BP697" s="9">
        <v>0</v>
      </c>
      <c r="BQ697" s="9">
        <v>0</v>
      </c>
      <c r="BR697" s="9">
        <v>0</v>
      </c>
      <c r="BS697" s="9">
        <v>0</v>
      </c>
      <c r="BT697" s="9">
        <v>0</v>
      </c>
      <c r="BU697" s="9">
        <v>0</v>
      </c>
      <c r="BV697" s="31">
        <f t="shared" si="93"/>
        <v>0</v>
      </c>
      <c r="BW697" s="9">
        <v>0</v>
      </c>
      <c r="BX697" s="9">
        <v>0</v>
      </c>
      <c r="BY697" s="9">
        <v>0</v>
      </c>
      <c r="BZ697" s="9">
        <v>0</v>
      </c>
      <c r="CA697" s="9">
        <v>0</v>
      </c>
      <c r="CB697" s="9">
        <v>0</v>
      </c>
      <c r="CC697" s="9">
        <v>0</v>
      </c>
      <c r="CD697" s="9">
        <v>0</v>
      </c>
      <c r="CE697" s="9">
        <v>0</v>
      </c>
      <c r="CF697" s="9">
        <v>0</v>
      </c>
      <c r="CG697" s="9">
        <v>0</v>
      </c>
      <c r="CH697" s="9">
        <v>0</v>
      </c>
      <c r="CI697" s="9">
        <v>0</v>
      </c>
      <c r="CJ697" s="9">
        <v>0</v>
      </c>
      <c r="CK697" s="9">
        <v>0</v>
      </c>
      <c r="CL697" s="9">
        <v>0</v>
      </c>
      <c r="CM697" s="9">
        <f t="shared" si="99"/>
        <v>0</v>
      </c>
      <c r="CN697" s="9">
        <v>0</v>
      </c>
      <c r="CO697" s="9">
        <v>0</v>
      </c>
      <c r="CP697" s="9">
        <v>0</v>
      </c>
      <c r="CQ697" s="9">
        <v>0</v>
      </c>
      <c r="CR697" s="9">
        <v>0</v>
      </c>
      <c r="CS697" s="9">
        <v>0</v>
      </c>
      <c r="CT697" s="9">
        <v>0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9">
        <v>0</v>
      </c>
      <c r="DC697" s="9">
        <v>0</v>
      </c>
      <c r="DD697" s="31">
        <f t="shared" si="94"/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v>0</v>
      </c>
      <c r="DK697" s="9">
        <v>0</v>
      </c>
      <c r="DL697" s="9">
        <v>0</v>
      </c>
      <c r="DM697" s="9">
        <v>0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9">
        <v>0</v>
      </c>
      <c r="DT697" s="9">
        <v>0</v>
      </c>
      <c r="DU697" s="31">
        <f t="shared" si="95"/>
        <v>0</v>
      </c>
      <c r="DV697" s="9">
        <v>0</v>
      </c>
      <c r="DW697" s="9">
        <v>0</v>
      </c>
      <c r="DX697" s="9">
        <v>0</v>
      </c>
      <c r="DY697" s="9">
        <v>0</v>
      </c>
      <c r="DZ697" s="9">
        <v>0</v>
      </c>
      <c r="EA697" s="9">
        <v>0</v>
      </c>
      <c r="EB697" s="9">
        <v>0</v>
      </c>
      <c r="EC697" s="9">
        <v>0</v>
      </c>
      <c r="ED697" s="9">
        <v>0</v>
      </c>
      <c r="EE697" s="9">
        <v>0</v>
      </c>
      <c r="EF697" s="9">
        <v>0</v>
      </c>
      <c r="EG697" s="9">
        <v>0</v>
      </c>
      <c r="EH697" s="9">
        <v>0</v>
      </c>
      <c r="EI697" s="9">
        <v>0</v>
      </c>
      <c r="EJ697" s="9">
        <v>0</v>
      </c>
      <c r="EK697" s="9">
        <v>0</v>
      </c>
      <c r="EL697" s="9">
        <f t="shared" si="96"/>
        <v>0</v>
      </c>
      <c r="EM697" s="9">
        <v>0</v>
      </c>
      <c r="EN697" s="9">
        <v>0</v>
      </c>
      <c r="EO697" s="9">
        <v>0</v>
      </c>
      <c r="EP697" s="9">
        <v>0</v>
      </c>
      <c r="EQ697" s="9">
        <v>0</v>
      </c>
      <c r="ER697" s="9">
        <v>0</v>
      </c>
      <c r="ES697" s="9">
        <v>0</v>
      </c>
      <c r="ET697" s="9">
        <v>0</v>
      </c>
      <c r="EU697" s="9">
        <v>0</v>
      </c>
      <c r="EV697" s="9">
        <v>0</v>
      </c>
      <c r="EW697" s="9">
        <v>0</v>
      </c>
      <c r="EX697" s="9">
        <v>0</v>
      </c>
      <c r="EY697" s="9">
        <v>0</v>
      </c>
      <c r="EZ697" s="9">
        <v>0</v>
      </c>
      <c r="FA697" s="9">
        <v>0</v>
      </c>
      <c r="FB697" s="9">
        <v>0</v>
      </c>
      <c r="FC697" s="31">
        <f t="shared" si="97"/>
        <v>0</v>
      </c>
      <c r="FD697" s="32">
        <f t="shared" si="98"/>
        <v>0</v>
      </c>
    </row>
    <row r="698" spans="1:160" customFormat="1" ht="405" hidden="1" customHeight="1" x14ac:dyDescent="0.25">
      <c r="A698" s="6" t="s">
        <v>829</v>
      </c>
      <c r="B698" s="6" t="s">
        <v>952</v>
      </c>
      <c r="C698" s="6" t="s">
        <v>948</v>
      </c>
      <c r="D698" s="6" t="s">
        <v>950</v>
      </c>
      <c r="E698" s="6" t="s">
        <v>959</v>
      </c>
      <c r="F698" s="6">
        <v>80</v>
      </c>
      <c r="G698" s="19">
        <v>80</v>
      </c>
      <c r="H698" s="8"/>
      <c r="I698" s="8"/>
      <c r="J698" s="8"/>
      <c r="K698" s="8"/>
      <c r="L698" s="8"/>
      <c r="M698" s="8" t="s">
        <v>2018</v>
      </c>
      <c r="N698" s="8" t="s">
        <v>2004</v>
      </c>
      <c r="O698" s="8">
        <v>4599</v>
      </c>
      <c r="P698" s="11" t="s">
        <v>2042</v>
      </c>
      <c r="Q698" s="2" t="s">
        <v>960</v>
      </c>
      <c r="R698" s="2">
        <v>18</v>
      </c>
      <c r="S698" s="11">
        <v>18</v>
      </c>
      <c r="T698" s="12">
        <v>43832</v>
      </c>
      <c r="U698" s="12">
        <v>44196</v>
      </c>
      <c r="V698" s="11" t="s">
        <v>1956</v>
      </c>
      <c r="W698" s="11"/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31">
        <f t="shared" si="91"/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  <c r="BD698" s="9">
        <v>0</v>
      </c>
      <c r="BE698" s="31">
        <f t="shared" si="92"/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0</v>
      </c>
      <c r="BK698" s="9">
        <v>0</v>
      </c>
      <c r="BL698" s="9">
        <v>0</v>
      </c>
      <c r="BM698" s="9">
        <v>0</v>
      </c>
      <c r="BN698" s="9">
        <v>0</v>
      </c>
      <c r="BO698" s="9">
        <v>0</v>
      </c>
      <c r="BP698" s="9">
        <v>0</v>
      </c>
      <c r="BQ698" s="9">
        <v>0</v>
      </c>
      <c r="BR698" s="9">
        <v>0</v>
      </c>
      <c r="BS698" s="9">
        <v>0</v>
      </c>
      <c r="BT698" s="9">
        <v>0</v>
      </c>
      <c r="BU698" s="9">
        <v>0</v>
      </c>
      <c r="BV698" s="31">
        <f t="shared" si="93"/>
        <v>0</v>
      </c>
      <c r="BW698" s="9">
        <v>0</v>
      </c>
      <c r="BX698" s="9">
        <v>0</v>
      </c>
      <c r="BY698" s="9">
        <v>0</v>
      </c>
      <c r="BZ698" s="9">
        <v>0</v>
      </c>
      <c r="CA698" s="9">
        <v>0</v>
      </c>
      <c r="CB698" s="9">
        <v>0</v>
      </c>
      <c r="CC698" s="9">
        <v>0</v>
      </c>
      <c r="CD698" s="9">
        <v>0</v>
      </c>
      <c r="CE698" s="9">
        <v>0</v>
      </c>
      <c r="CF698" s="9">
        <v>0</v>
      </c>
      <c r="CG698" s="9">
        <v>0</v>
      </c>
      <c r="CH698" s="9">
        <v>0</v>
      </c>
      <c r="CI698" s="9">
        <v>0</v>
      </c>
      <c r="CJ698" s="9">
        <v>0</v>
      </c>
      <c r="CK698" s="9">
        <v>0</v>
      </c>
      <c r="CL698" s="9">
        <v>0</v>
      </c>
      <c r="CM698" s="9">
        <f t="shared" si="99"/>
        <v>0</v>
      </c>
      <c r="CN698" s="9">
        <v>0</v>
      </c>
      <c r="CO698" s="9">
        <v>0</v>
      </c>
      <c r="CP698" s="9">
        <v>0</v>
      </c>
      <c r="CQ698" s="9">
        <v>0</v>
      </c>
      <c r="CR698" s="9">
        <v>0</v>
      </c>
      <c r="CS698" s="9">
        <v>0</v>
      </c>
      <c r="CT698" s="9">
        <v>0</v>
      </c>
      <c r="CU698" s="9">
        <v>0</v>
      </c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31">
        <f t="shared" si="94"/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v>0</v>
      </c>
      <c r="DK698" s="9">
        <v>0</v>
      </c>
      <c r="DL698" s="9">
        <v>0</v>
      </c>
      <c r="DM698" s="9">
        <v>0</v>
      </c>
      <c r="DN698" s="9">
        <v>0</v>
      </c>
      <c r="DO698" s="9">
        <v>0</v>
      </c>
      <c r="DP698" s="9">
        <v>0</v>
      </c>
      <c r="DQ698" s="9">
        <v>0</v>
      </c>
      <c r="DR698" s="9">
        <v>0</v>
      </c>
      <c r="DS698" s="9">
        <v>0</v>
      </c>
      <c r="DT698" s="9">
        <v>0</v>
      </c>
      <c r="DU698" s="31">
        <f t="shared" si="95"/>
        <v>0</v>
      </c>
      <c r="DV698" s="9">
        <v>0</v>
      </c>
      <c r="DW698" s="9">
        <v>0</v>
      </c>
      <c r="DX698" s="9">
        <v>0</v>
      </c>
      <c r="DY698" s="9">
        <v>0</v>
      </c>
      <c r="DZ698" s="9">
        <v>0</v>
      </c>
      <c r="EA698" s="9">
        <v>0</v>
      </c>
      <c r="EB698" s="9">
        <v>0</v>
      </c>
      <c r="EC698" s="9">
        <v>0</v>
      </c>
      <c r="ED698" s="9">
        <v>0</v>
      </c>
      <c r="EE698" s="9">
        <v>0</v>
      </c>
      <c r="EF698" s="9">
        <v>0</v>
      </c>
      <c r="EG698" s="9">
        <v>0</v>
      </c>
      <c r="EH698" s="9">
        <v>0</v>
      </c>
      <c r="EI698" s="9">
        <v>0</v>
      </c>
      <c r="EJ698" s="9">
        <v>0</v>
      </c>
      <c r="EK698" s="9">
        <v>0</v>
      </c>
      <c r="EL698" s="9">
        <f t="shared" si="96"/>
        <v>0</v>
      </c>
      <c r="EM698" s="9">
        <v>0</v>
      </c>
      <c r="EN698" s="9">
        <v>0</v>
      </c>
      <c r="EO698" s="9">
        <v>0</v>
      </c>
      <c r="EP698" s="9">
        <v>0</v>
      </c>
      <c r="EQ698" s="9">
        <v>0</v>
      </c>
      <c r="ER698" s="9">
        <v>0</v>
      </c>
      <c r="ES698" s="9">
        <v>0</v>
      </c>
      <c r="ET698" s="9">
        <v>0</v>
      </c>
      <c r="EU698" s="9">
        <v>0</v>
      </c>
      <c r="EV698" s="9">
        <v>0</v>
      </c>
      <c r="EW698" s="9">
        <v>0</v>
      </c>
      <c r="EX698" s="9">
        <v>0</v>
      </c>
      <c r="EY698" s="9">
        <v>0</v>
      </c>
      <c r="EZ698" s="9">
        <v>0</v>
      </c>
      <c r="FA698" s="9">
        <v>0</v>
      </c>
      <c r="FB698" s="9">
        <v>0</v>
      </c>
      <c r="FC698" s="31">
        <f t="shared" si="97"/>
        <v>0</v>
      </c>
      <c r="FD698" s="32">
        <f t="shared" si="98"/>
        <v>0</v>
      </c>
    </row>
    <row r="699" spans="1:160" customFormat="1" ht="60" hidden="1" x14ac:dyDescent="0.25">
      <c r="A699" s="6" t="s">
        <v>829</v>
      </c>
      <c r="B699" s="6" t="s">
        <v>964</v>
      </c>
      <c r="C699" s="6" t="s">
        <v>948</v>
      </c>
      <c r="D699" s="6" t="s">
        <v>962</v>
      </c>
      <c r="E699" s="6" t="s">
        <v>961</v>
      </c>
      <c r="F699" s="6">
        <v>19</v>
      </c>
      <c r="G699" s="19">
        <v>0.19</v>
      </c>
      <c r="H699" s="8"/>
      <c r="I699" s="8"/>
      <c r="J699" s="8"/>
      <c r="K699" s="8"/>
      <c r="L699" s="8"/>
      <c r="M699" s="8" t="s">
        <v>2018</v>
      </c>
      <c r="N699" s="8" t="s">
        <v>2004</v>
      </c>
      <c r="O699" s="8">
        <v>4599</v>
      </c>
      <c r="P699" s="11" t="s">
        <v>2042</v>
      </c>
      <c r="Q699" s="2" t="s">
        <v>963</v>
      </c>
      <c r="R699" s="2">
        <v>12500</v>
      </c>
      <c r="S699" s="11">
        <v>3000</v>
      </c>
      <c r="T699" s="12" t="s">
        <v>1826</v>
      </c>
      <c r="U699" s="12" t="s">
        <v>1827</v>
      </c>
      <c r="V699" s="11"/>
      <c r="W699" s="11"/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31">
        <f t="shared" si="91"/>
        <v>0</v>
      </c>
      <c r="AO699" s="9">
        <v>0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  <c r="BD699" s="9">
        <v>0</v>
      </c>
      <c r="BE699" s="31">
        <f t="shared" si="92"/>
        <v>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v>0</v>
      </c>
      <c r="BO699" s="9">
        <v>0</v>
      </c>
      <c r="BP699" s="9">
        <v>0</v>
      </c>
      <c r="BQ699" s="9">
        <v>0</v>
      </c>
      <c r="BR699" s="9">
        <v>0</v>
      </c>
      <c r="BS699" s="9">
        <v>0</v>
      </c>
      <c r="BT699" s="9">
        <v>0</v>
      </c>
      <c r="BU699" s="9">
        <v>0</v>
      </c>
      <c r="BV699" s="31">
        <f t="shared" si="93"/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v>0</v>
      </c>
      <c r="CE699" s="9">
        <v>0</v>
      </c>
      <c r="CF699" s="9">
        <v>0</v>
      </c>
      <c r="CG699" s="9">
        <v>0</v>
      </c>
      <c r="CH699" s="9">
        <v>0</v>
      </c>
      <c r="CI699" s="9">
        <v>0</v>
      </c>
      <c r="CJ699" s="9">
        <v>0</v>
      </c>
      <c r="CK699" s="9">
        <v>0</v>
      </c>
      <c r="CL699" s="9">
        <v>0</v>
      </c>
      <c r="CM699" s="9">
        <f t="shared" si="99"/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9">
        <v>0</v>
      </c>
      <c r="DA699" s="9">
        <v>0</v>
      </c>
      <c r="DB699" s="9">
        <v>0</v>
      </c>
      <c r="DC699" s="9">
        <v>0</v>
      </c>
      <c r="DD699" s="31">
        <f t="shared" si="94"/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v>0</v>
      </c>
      <c r="DK699" s="9">
        <v>0</v>
      </c>
      <c r="DL699" s="9">
        <v>0</v>
      </c>
      <c r="DM699" s="9">
        <v>0</v>
      </c>
      <c r="DN699" s="9">
        <v>0</v>
      </c>
      <c r="DO699" s="9">
        <v>0</v>
      </c>
      <c r="DP699" s="9">
        <v>0</v>
      </c>
      <c r="DQ699" s="9">
        <v>0</v>
      </c>
      <c r="DR699" s="9">
        <v>0</v>
      </c>
      <c r="DS699" s="9">
        <v>0</v>
      </c>
      <c r="DT699" s="9">
        <v>0</v>
      </c>
      <c r="DU699" s="31">
        <f t="shared" si="95"/>
        <v>0</v>
      </c>
      <c r="DV699" s="9">
        <v>0</v>
      </c>
      <c r="DW699" s="9">
        <v>0</v>
      </c>
      <c r="DX699" s="9">
        <v>0</v>
      </c>
      <c r="DY699" s="9">
        <v>0</v>
      </c>
      <c r="DZ699" s="9">
        <v>0</v>
      </c>
      <c r="EA699" s="9">
        <v>0</v>
      </c>
      <c r="EB699" s="9">
        <v>0</v>
      </c>
      <c r="EC699" s="9">
        <v>0</v>
      </c>
      <c r="ED699" s="9">
        <v>0</v>
      </c>
      <c r="EE699" s="9">
        <v>0</v>
      </c>
      <c r="EF699" s="9">
        <v>0</v>
      </c>
      <c r="EG699" s="9">
        <v>0</v>
      </c>
      <c r="EH699" s="9">
        <v>0</v>
      </c>
      <c r="EI699" s="9">
        <v>0</v>
      </c>
      <c r="EJ699" s="9">
        <v>0</v>
      </c>
      <c r="EK699" s="9">
        <v>0</v>
      </c>
      <c r="EL699" s="9">
        <f t="shared" si="96"/>
        <v>0</v>
      </c>
      <c r="EM699" s="9">
        <v>0</v>
      </c>
      <c r="EN699" s="9">
        <v>0</v>
      </c>
      <c r="EO699" s="9">
        <v>0</v>
      </c>
      <c r="EP699" s="9">
        <v>0</v>
      </c>
      <c r="EQ699" s="9">
        <v>0</v>
      </c>
      <c r="ER699" s="9">
        <v>0</v>
      </c>
      <c r="ES699" s="9">
        <v>0</v>
      </c>
      <c r="ET699" s="9">
        <v>0</v>
      </c>
      <c r="EU699" s="9">
        <v>0</v>
      </c>
      <c r="EV699" s="9">
        <v>0</v>
      </c>
      <c r="EW699" s="9">
        <v>0</v>
      </c>
      <c r="EX699" s="9">
        <v>0</v>
      </c>
      <c r="EY699" s="9">
        <v>0</v>
      </c>
      <c r="EZ699" s="9">
        <v>0</v>
      </c>
      <c r="FA699" s="9">
        <v>0</v>
      </c>
      <c r="FB699" s="9">
        <v>0</v>
      </c>
      <c r="FC699" s="31">
        <f t="shared" si="97"/>
        <v>0</v>
      </c>
      <c r="FD699" s="32">
        <f t="shared" si="98"/>
        <v>0</v>
      </c>
    </row>
    <row r="700" spans="1:160" customFormat="1" ht="60" hidden="1" x14ac:dyDescent="0.25">
      <c r="A700" s="6" t="s">
        <v>829</v>
      </c>
      <c r="B700" s="6" t="s">
        <v>964</v>
      </c>
      <c r="C700" s="6" t="s">
        <v>948</v>
      </c>
      <c r="D700" s="6" t="s">
        <v>962</v>
      </c>
      <c r="E700" s="6" t="s">
        <v>961</v>
      </c>
      <c r="F700" s="6">
        <v>19</v>
      </c>
      <c r="G700" s="19">
        <v>0.19</v>
      </c>
      <c r="H700" s="8"/>
      <c r="I700" s="8"/>
      <c r="J700" s="8"/>
      <c r="K700" s="8"/>
      <c r="L700" s="8"/>
      <c r="M700" s="8" t="s">
        <v>2018</v>
      </c>
      <c r="N700" s="8" t="s">
        <v>2004</v>
      </c>
      <c r="O700" s="8">
        <v>4599</v>
      </c>
      <c r="P700" s="11" t="s">
        <v>2042</v>
      </c>
      <c r="Q700" s="2" t="s">
        <v>965</v>
      </c>
      <c r="R700" s="2">
        <v>2</v>
      </c>
      <c r="S700" s="11" t="s">
        <v>1939</v>
      </c>
      <c r="T700" s="12" t="s">
        <v>1827</v>
      </c>
      <c r="U700" s="12" t="s">
        <v>1828</v>
      </c>
      <c r="V700" s="11"/>
      <c r="W700" s="11"/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31">
        <f t="shared" si="91"/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  <c r="BD700" s="9">
        <v>0</v>
      </c>
      <c r="BE700" s="31">
        <f t="shared" si="92"/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0</v>
      </c>
      <c r="BM700" s="9">
        <v>0</v>
      </c>
      <c r="BN700" s="9">
        <v>0</v>
      </c>
      <c r="BO700" s="9">
        <v>0</v>
      </c>
      <c r="BP700" s="9">
        <v>0</v>
      </c>
      <c r="BQ700" s="9">
        <v>0</v>
      </c>
      <c r="BR700" s="9">
        <v>0</v>
      </c>
      <c r="BS700" s="9">
        <v>0</v>
      </c>
      <c r="BT700" s="9">
        <v>0</v>
      </c>
      <c r="BU700" s="9">
        <v>0</v>
      </c>
      <c r="BV700" s="31">
        <f t="shared" si="93"/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0</v>
      </c>
      <c r="CB700" s="9">
        <v>0</v>
      </c>
      <c r="CC700" s="9">
        <v>0</v>
      </c>
      <c r="CD700" s="9">
        <v>0</v>
      </c>
      <c r="CE700" s="9">
        <v>0</v>
      </c>
      <c r="CF700" s="9">
        <v>0</v>
      </c>
      <c r="CG700" s="9">
        <v>0</v>
      </c>
      <c r="CH700" s="9">
        <v>0</v>
      </c>
      <c r="CI700" s="9">
        <v>0</v>
      </c>
      <c r="CJ700" s="9">
        <v>0</v>
      </c>
      <c r="CK700" s="9">
        <v>0</v>
      </c>
      <c r="CL700" s="9">
        <v>0</v>
      </c>
      <c r="CM700" s="9">
        <f t="shared" si="99"/>
        <v>0</v>
      </c>
      <c r="CN700" s="9">
        <v>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v>0</v>
      </c>
      <c r="CU700" s="9">
        <v>0</v>
      </c>
      <c r="CV700" s="9">
        <v>0</v>
      </c>
      <c r="CW700" s="9">
        <v>0</v>
      </c>
      <c r="CX700" s="9">
        <v>0</v>
      </c>
      <c r="CY700" s="9">
        <v>0</v>
      </c>
      <c r="CZ700" s="9">
        <v>0</v>
      </c>
      <c r="DA700" s="9">
        <v>0</v>
      </c>
      <c r="DB700" s="9">
        <v>0</v>
      </c>
      <c r="DC700" s="9">
        <v>0</v>
      </c>
      <c r="DD700" s="31">
        <f t="shared" si="94"/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0</v>
      </c>
      <c r="DP700" s="9">
        <v>0</v>
      </c>
      <c r="DQ700" s="9">
        <v>0</v>
      </c>
      <c r="DR700" s="9">
        <v>0</v>
      </c>
      <c r="DS700" s="9">
        <v>0</v>
      </c>
      <c r="DT700" s="9">
        <v>0</v>
      </c>
      <c r="DU700" s="31">
        <f t="shared" si="95"/>
        <v>0</v>
      </c>
      <c r="DV700" s="9">
        <v>0</v>
      </c>
      <c r="DW700" s="9">
        <v>0</v>
      </c>
      <c r="DX700" s="9">
        <v>0</v>
      </c>
      <c r="DY700" s="9">
        <v>0</v>
      </c>
      <c r="DZ700" s="9">
        <v>0</v>
      </c>
      <c r="EA700" s="9">
        <v>0</v>
      </c>
      <c r="EB700" s="9">
        <v>0</v>
      </c>
      <c r="EC700" s="9">
        <v>0</v>
      </c>
      <c r="ED700" s="9">
        <v>0</v>
      </c>
      <c r="EE700" s="9">
        <v>0</v>
      </c>
      <c r="EF700" s="9">
        <v>0</v>
      </c>
      <c r="EG700" s="9">
        <v>0</v>
      </c>
      <c r="EH700" s="9">
        <v>0</v>
      </c>
      <c r="EI700" s="9">
        <v>0</v>
      </c>
      <c r="EJ700" s="9">
        <v>0</v>
      </c>
      <c r="EK700" s="9">
        <v>0</v>
      </c>
      <c r="EL700" s="9">
        <f t="shared" si="96"/>
        <v>0</v>
      </c>
      <c r="EM700" s="9">
        <v>0</v>
      </c>
      <c r="EN700" s="9">
        <v>0</v>
      </c>
      <c r="EO700" s="9">
        <v>0</v>
      </c>
      <c r="EP700" s="9">
        <v>0</v>
      </c>
      <c r="EQ700" s="9">
        <v>0</v>
      </c>
      <c r="ER700" s="9">
        <v>0</v>
      </c>
      <c r="ES700" s="9">
        <v>0</v>
      </c>
      <c r="ET700" s="9">
        <v>0</v>
      </c>
      <c r="EU700" s="9">
        <v>0</v>
      </c>
      <c r="EV700" s="9">
        <v>0</v>
      </c>
      <c r="EW700" s="9">
        <v>0</v>
      </c>
      <c r="EX700" s="9">
        <v>0</v>
      </c>
      <c r="EY700" s="9">
        <v>0</v>
      </c>
      <c r="EZ700" s="9">
        <v>0</v>
      </c>
      <c r="FA700" s="9">
        <v>0</v>
      </c>
      <c r="FB700" s="9">
        <v>0</v>
      </c>
      <c r="FC700" s="31">
        <f t="shared" si="97"/>
        <v>0</v>
      </c>
      <c r="FD700" s="32">
        <f t="shared" si="98"/>
        <v>0</v>
      </c>
    </row>
    <row r="701" spans="1:160" customFormat="1" ht="60" hidden="1" x14ac:dyDescent="0.25">
      <c r="A701" s="6" t="s">
        <v>829</v>
      </c>
      <c r="B701" s="6" t="s">
        <v>964</v>
      </c>
      <c r="C701" s="6" t="s">
        <v>948</v>
      </c>
      <c r="D701" s="6" t="s">
        <v>962</v>
      </c>
      <c r="E701" s="6" t="s">
        <v>966</v>
      </c>
      <c r="F701" s="6">
        <v>20</v>
      </c>
      <c r="G701" s="19">
        <v>5</v>
      </c>
      <c r="H701" s="8"/>
      <c r="I701" s="8"/>
      <c r="J701" s="8"/>
      <c r="K701" s="8"/>
      <c r="L701" s="8"/>
      <c r="M701" s="8" t="s">
        <v>2018</v>
      </c>
      <c r="N701" s="8" t="s">
        <v>2004</v>
      </c>
      <c r="O701" s="8">
        <v>4599</v>
      </c>
      <c r="P701" s="11" t="s">
        <v>2042</v>
      </c>
      <c r="Q701" s="2" t="s">
        <v>967</v>
      </c>
      <c r="R701" s="2">
        <v>12000</v>
      </c>
      <c r="S701" s="11">
        <v>3000</v>
      </c>
      <c r="T701" s="12" t="s">
        <v>1828</v>
      </c>
      <c r="U701" s="12" t="s">
        <v>1829</v>
      </c>
      <c r="V701" s="11"/>
      <c r="W701" s="11"/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31">
        <f t="shared" si="91"/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31">
        <f t="shared" si="92"/>
        <v>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0</v>
      </c>
      <c r="BM701" s="9">
        <v>0</v>
      </c>
      <c r="BN701" s="9">
        <v>0</v>
      </c>
      <c r="BO701" s="9">
        <v>0</v>
      </c>
      <c r="BP701" s="9">
        <v>0</v>
      </c>
      <c r="BQ701" s="9">
        <v>0</v>
      </c>
      <c r="BR701" s="9">
        <v>0</v>
      </c>
      <c r="BS701" s="9">
        <v>0</v>
      </c>
      <c r="BT701" s="9">
        <v>0</v>
      </c>
      <c r="BU701" s="9">
        <v>0</v>
      </c>
      <c r="BV701" s="31">
        <f t="shared" si="93"/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0</v>
      </c>
      <c r="CH701" s="9">
        <v>0</v>
      </c>
      <c r="CI701" s="9">
        <v>0</v>
      </c>
      <c r="CJ701" s="9">
        <v>0</v>
      </c>
      <c r="CK701" s="9">
        <v>0</v>
      </c>
      <c r="CL701" s="9">
        <v>0</v>
      </c>
      <c r="CM701" s="9">
        <f t="shared" si="99"/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v>0</v>
      </c>
      <c r="CU701" s="9">
        <v>0</v>
      </c>
      <c r="CV701" s="9">
        <v>0</v>
      </c>
      <c r="CW701" s="9">
        <v>0</v>
      </c>
      <c r="CX701" s="9">
        <v>0</v>
      </c>
      <c r="CY701" s="9">
        <v>0</v>
      </c>
      <c r="CZ701" s="9">
        <v>0</v>
      </c>
      <c r="DA701" s="9">
        <v>0</v>
      </c>
      <c r="DB701" s="9">
        <v>0</v>
      </c>
      <c r="DC701" s="9">
        <v>0</v>
      </c>
      <c r="DD701" s="31">
        <f t="shared" si="94"/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v>0</v>
      </c>
      <c r="DK701" s="9">
        <v>0</v>
      </c>
      <c r="DL701" s="9">
        <v>0</v>
      </c>
      <c r="DM701" s="9">
        <v>0</v>
      </c>
      <c r="DN701" s="9">
        <v>0</v>
      </c>
      <c r="DO701" s="9">
        <v>0</v>
      </c>
      <c r="DP701" s="9">
        <v>0</v>
      </c>
      <c r="DQ701" s="9">
        <v>0</v>
      </c>
      <c r="DR701" s="9">
        <v>0</v>
      </c>
      <c r="DS701" s="9">
        <v>0</v>
      </c>
      <c r="DT701" s="9">
        <v>0</v>
      </c>
      <c r="DU701" s="31">
        <f t="shared" si="95"/>
        <v>0</v>
      </c>
      <c r="DV701" s="9">
        <v>0</v>
      </c>
      <c r="DW701" s="9">
        <v>0</v>
      </c>
      <c r="DX701" s="9">
        <v>0</v>
      </c>
      <c r="DY701" s="9">
        <v>0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0</v>
      </c>
      <c r="EG701" s="9">
        <v>0</v>
      </c>
      <c r="EH701" s="9">
        <v>0</v>
      </c>
      <c r="EI701" s="9">
        <v>0</v>
      </c>
      <c r="EJ701" s="9">
        <v>0</v>
      </c>
      <c r="EK701" s="9">
        <v>0</v>
      </c>
      <c r="EL701" s="9">
        <f t="shared" si="96"/>
        <v>0</v>
      </c>
      <c r="EM701" s="9">
        <v>0</v>
      </c>
      <c r="EN701" s="9">
        <v>0</v>
      </c>
      <c r="EO701" s="9">
        <v>0</v>
      </c>
      <c r="EP701" s="9">
        <v>0</v>
      </c>
      <c r="EQ701" s="9">
        <v>0</v>
      </c>
      <c r="ER701" s="9">
        <v>0</v>
      </c>
      <c r="ES701" s="9">
        <v>0</v>
      </c>
      <c r="ET701" s="9">
        <v>0</v>
      </c>
      <c r="EU701" s="9">
        <v>0</v>
      </c>
      <c r="EV701" s="9">
        <v>0</v>
      </c>
      <c r="EW701" s="9">
        <v>0</v>
      </c>
      <c r="EX701" s="9">
        <v>0</v>
      </c>
      <c r="EY701" s="9">
        <v>0</v>
      </c>
      <c r="EZ701" s="9">
        <v>0</v>
      </c>
      <c r="FA701" s="9">
        <v>0</v>
      </c>
      <c r="FB701" s="9">
        <v>0</v>
      </c>
      <c r="FC701" s="31">
        <f t="shared" si="97"/>
        <v>0</v>
      </c>
      <c r="FD701" s="32">
        <f t="shared" si="98"/>
        <v>0</v>
      </c>
    </row>
    <row r="702" spans="1:160" customFormat="1" ht="60" hidden="1" x14ac:dyDescent="0.25">
      <c r="A702" s="6" t="s">
        <v>829</v>
      </c>
      <c r="B702" s="6" t="s">
        <v>964</v>
      </c>
      <c r="C702" s="6" t="s">
        <v>948</v>
      </c>
      <c r="D702" s="6" t="s">
        <v>962</v>
      </c>
      <c r="E702" s="6" t="s">
        <v>966</v>
      </c>
      <c r="F702" s="6">
        <v>20</v>
      </c>
      <c r="G702" s="19">
        <v>5</v>
      </c>
      <c r="H702" s="8"/>
      <c r="I702" s="8"/>
      <c r="J702" s="8"/>
      <c r="K702" s="8"/>
      <c r="L702" s="8"/>
      <c r="M702" s="8" t="s">
        <v>2018</v>
      </c>
      <c r="N702" s="8" t="s">
        <v>2004</v>
      </c>
      <c r="O702" s="8">
        <v>4599</v>
      </c>
      <c r="P702" s="11" t="s">
        <v>2042</v>
      </c>
      <c r="Q702" s="2" t="s">
        <v>968</v>
      </c>
      <c r="R702" s="2">
        <v>4</v>
      </c>
      <c r="S702" s="11">
        <v>1</v>
      </c>
      <c r="T702" s="12" t="s">
        <v>1829</v>
      </c>
      <c r="U702" s="12" t="s">
        <v>1830</v>
      </c>
      <c r="V702" s="11"/>
      <c r="W702" s="11"/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31">
        <f t="shared" si="91"/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  <c r="BD702" s="9">
        <v>0</v>
      </c>
      <c r="BE702" s="31">
        <f t="shared" si="92"/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0</v>
      </c>
      <c r="BM702" s="9">
        <v>0</v>
      </c>
      <c r="BN702" s="9">
        <v>0</v>
      </c>
      <c r="BO702" s="9">
        <v>0</v>
      </c>
      <c r="BP702" s="9">
        <v>0</v>
      </c>
      <c r="BQ702" s="9">
        <v>0</v>
      </c>
      <c r="BR702" s="9">
        <v>0</v>
      </c>
      <c r="BS702" s="9">
        <v>0</v>
      </c>
      <c r="BT702" s="9">
        <v>0</v>
      </c>
      <c r="BU702" s="9">
        <v>0</v>
      </c>
      <c r="BV702" s="31">
        <f t="shared" si="93"/>
        <v>0</v>
      </c>
      <c r="BW702" s="9">
        <v>0</v>
      </c>
      <c r="BX702" s="9">
        <v>0</v>
      </c>
      <c r="BY702" s="9">
        <v>0</v>
      </c>
      <c r="BZ702" s="9">
        <v>0</v>
      </c>
      <c r="CA702" s="9">
        <v>0</v>
      </c>
      <c r="CB702" s="9">
        <v>0</v>
      </c>
      <c r="CC702" s="9">
        <v>0</v>
      </c>
      <c r="CD702" s="9">
        <v>0</v>
      </c>
      <c r="CE702" s="9">
        <v>0</v>
      </c>
      <c r="CF702" s="9">
        <v>0</v>
      </c>
      <c r="CG702" s="9">
        <v>0</v>
      </c>
      <c r="CH702" s="9">
        <v>0</v>
      </c>
      <c r="CI702" s="9">
        <v>0</v>
      </c>
      <c r="CJ702" s="9">
        <v>0</v>
      </c>
      <c r="CK702" s="9">
        <v>0</v>
      </c>
      <c r="CL702" s="9">
        <v>0</v>
      </c>
      <c r="CM702" s="9">
        <f t="shared" si="99"/>
        <v>0</v>
      </c>
      <c r="CN702" s="9">
        <v>0</v>
      </c>
      <c r="CO702" s="9">
        <v>0</v>
      </c>
      <c r="CP702" s="9">
        <v>0</v>
      </c>
      <c r="CQ702" s="9">
        <v>0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31">
        <f t="shared" si="94"/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9">
        <v>0</v>
      </c>
      <c r="DT702" s="9">
        <v>0</v>
      </c>
      <c r="DU702" s="31">
        <f t="shared" si="95"/>
        <v>0</v>
      </c>
      <c r="DV702" s="9">
        <v>0</v>
      </c>
      <c r="DW702" s="9">
        <v>0</v>
      </c>
      <c r="DX702" s="9">
        <v>0</v>
      </c>
      <c r="DY702" s="9">
        <v>0</v>
      </c>
      <c r="DZ702" s="9">
        <v>0</v>
      </c>
      <c r="EA702" s="9">
        <v>0</v>
      </c>
      <c r="EB702" s="9">
        <v>0</v>
      </c>
      <c r="EC702" s="9">
        <v>0</v>
      </c>
      <c r="ED702" s="9">
        <v>0</v>
      </c>
      <c r="EE702" s="9">
        <v>0</v>
      </c>
      <c r="EF702" s="9">
        <v>0</v>
      </c>
      <c r="EG702" s="9">
        <v>0</v>
      </c>
      <c r="EH702" s="9">
        <v>0</v>
      </c>
      <c r="EI702" s="9">
        <v>0</v>
      </c>
      <c r="EJ702" s="9">
        <v>0</v>
      </c>
      <c r="EK702" s="9">
        <v>0</v>
      </c>
      <c r="EL702" s="9">
        <f t="shared" si="96"/>
        <v>0</v>
      </c>
      <c r="EM702" s="9">
        <v>0</v>
      </c>
      <c r="EN702" s="9">
        <v>0</v>
      </c>
      <c r="EO702" s="9">
        <v>0</v>
      </c>
      <c r="EP702" s="9">
        <v>0</v>
      </c>
      <c r="EQ702" s="9">
        <v>0</v>
      </c>
      <c r="ER702" s="9">
        <v>0</v>
      </c>
      <c r="ES702" s="9">
        <v>0</v>
      </c>
      <c r="ET702" s="9">
        <v>0</v>
      </c>
      <c r="EU702" s="9">
        <v>0</v>
      </c>
      <c r="EV702" s="9">
        <v>0</v>
      </c>
      <c r="EW702" s="9">
        <v>0</v>
      </c>
      <c r="EX702" s="9">
        <v>0</v>
      </c>
      <c r="EY702" s="9">
        <v>0</v>
      </c>
      <c r="EZ702" s="9">
        <v>0</v>
      </c>
      <c r="FA702" s="9">
        <v>0</v>
      </c>
      <c r="FB702" s="9">
        <v>0</v>
      </c>
      <c r="FC702" s="31">
        <f t="shared" si="97"/>
        <v>0</v>
      </c>
      <c r="FD702" s="32">
        <f t="shared" si="98"/>
        <v>0</v>
      </c>
    </row>
    <row r="703" spans="1:160" customFormat="1" ht="60" hidden="1" x14ac:dyDescent="0.25">
      <c r="A703" s="6" t="s">
        <v>829</v>
      </c>
      <c r="B703" s="6" t="s">
        <v>1164</v>
      </c>
      <c r="C703" s="6" t="s">
        <v>948</v>
      </c>
      <c r="D703" s="6" t="s">
        <v>970</v>
      </c>
      <c r="E703" s="6" t="s">
        <v>969</v>
      </c>
      <c r="F703" s="6">
        <v>4</v>
      </c>
      <c r="G703" s="19">
        <v>1</v>
      </c>
      <c r="H703" s="8"/>
      <c r="I703" s="8"/>
      <c r="J703" s="8"/>
      <c r="K703" s="8"/>
      <c r="L703" s="8"/>
      <c r="M703" s="8" t="s">
        <v>2018</v>
      </c>
      <c r="N703" s="8" t="s">
        <v>2004</v>
      </c>
      <c r="O703" s="8">
        <v>4599</v>
      </c>
      <c r="P703" s="11" t="s">
        <v>2042</v>
      </c>
      <c r="Q703" s="2" t="s">
        <v>971</v>
      </c>
      <c r="R703" s="2">
        <v>4</v>
      </c>
      <c r="S703" s="11">
        <v>1</v>
      </c>
      <c r="T703" s="12" t="s">
        <v>1830</v>
      </c>
      <c r="U703" s="12" t="s">
        <v>1831</v>
      </c>
      <c r="V703" s="11"/>
      <c r="W703" s="11"/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31">
        <f t="shared" si="91"/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0</v>
      </c>
      <c r="BD703" s="9">
        <v>0</v>
      </c>
      <c r="BE703" s="31">
        <f t="shared" si="92"/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0</v>
      </c>
      <c r="BM703" s="9">
        <v>0</v>
      </c>
      <c r="BN703" s="9">
        <v>0</v>
      </c>
      <c r="BO703" s="9">
        <v>0</v>
      </c>
      <c r="BP703" s="9">
        <v>0</v>
      </c>
      <c r="BQ703" s="9">
        <v>0</v>
      </c>
      <c r="BR703" s="9">
        <v>0</v>
      </c>
      <c r="BS703" s="9">
        <v>0</v>
      </c>
      <c r="BT703" s="9">
        <v>0</v>
      </c>
      <c r="BU703" s="9">
        <v>0</v>
      </c>
      <c r="BV703" s="31">
        <f t="shared" si="93"/>
        <v>0</v>
      </c>
      <c r="BW703" s="9">
        <v>0</v>
      </c>
      <c r="BX703" s="9">
        <v>0</v>
      </c>
      <c r="BY703" s="9">
        <v>0</v>
      </c>
      <c r="BZ703" s="9">
        <v>0</v>
      </c>
      <c r="CA703" s="9">
        <v>0</v>
      </c>
      <c r="CB703" s="9">
        <v>0</v>
      </c>
      <c r="CC703" s="9">
        <v>0</v>
      </c>
      <c r="CD703" s="9">
        <v>0</v>
      </c>
      <c r="CE703" s="9">
        <v>0</v>
      </c>
      <c r="CF703" s="9">
        <v>0</v>
      </c>
      <c r="CG703" s="9">
        <v>0</v>
      </c>
      <c r="CH703" s="9">
        <v>0</v>
      </c>
      <c r="CI703" s="9">
        <v>0</v>
      </c>
      <c r="CJ703" s="9">
        <v>0</v>
      </c>
      <c r="CK703" s="9">
        <v>0</v>
      </c>
      <c r="CL703" s="9">
        <v>0</v>
      </c>
      <c r="CM703" s="9">
        <f t="shared" si="99"/>
        <v>0</v>
      </c>
      <c r="CN703" s="9">
        <v>0</v>
      </c>
      <c r="CO703" s="9">
        <v>0</v>
      </c>
      <c r="CP703" s="9">
        <v>0</v>
      </c>
      <c r="CQ703" s="9">
        <v>0</v>
      </c>
      <c r="CR703" s="9">
        <v>0</v>
      </c>
      <c r="CS703" s="9">
        <v>0</v>
      </c>
      <c r="CT703" s="9">
        <v>0</v>
      </c>
      <c r="CU703" s="9">
        <v>0</v>
      </c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31">
        <f t="shared" si="94"/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</v>
      </c>
      <c r="DR703" s="9">
        <v>0</v>
      </c>
      <c r="DS703" s="9">
        <v>0</v>
      </c>
      <c r="DT703" s="9">
        <v>0</v>
      </c>
      <c r="DU703" s="31">
        <f t="shared" si="95"/>
        <v>0</v>
      </c>
      <c r="DV703" s="9">
        <v>0</v>
      </c>
      <c r="DW703" s="9">
        <v>0</v>
      </c>
      <c r="DX703" s="9">
        <v>0</v>
      </c>
      <c r="DY703" s="9">
        <v>0</v>
      </c>
      <c r="DZ703" s="9">
        <v>0</v>
      </c>
      <c r="EA703" s="9">
        <v>0</v>
      </c>
      <c r="EB703" s="9">
        <v>0</v>
      </c>
      <c r="EC703" s="9">
        <v>0</v>
      </c>
      <c r="ED703" s="9">
        <v>0</v>
      </c>
      <c r="EE703" s="9">
        <v>0</v>
      </c>
      <c r="EF703" s="9">
        <v>0</v>
      </c>
      <c r="EG703" s="9">
        <v>0</v>
      </c>
      <c r="EH703" s="9">
        <v>0</v>
      </c>
      <c r="EI703" s="9">
        <v>0</v>
      </c>
      <c r="EJ703" s="9">
        <v>0</v>
      </c>
      <c r="EK703" s="9">
        <v>0</v>
      </c>
      <c r="EL703" s="9">
        <f t="shared" si="96"/>
        <v>0</v>
      </c>
      <c r="EM703" s="9">
        <v>0</v>
      </c>
      <c r="EN703" s="9">
        <v>0</v>
      </c>
      <c r="EO703" s="9">
        <v>0</v>
      </c>
      <c r="EP703" s="9">
        <v>0</v>
      </c>
      <c r="EQ703" s="9">
        <v>0</v>
      </c>
      <c r="ER703" s="9">
        <v>0</v>
      </c>
      <c r="ES703" s="9">
        <v>0</v>
      </c>
      <c r="ET703" s="9">
        <v>0</v>
      </c>
      <c r="EU703" s="9">
        <v>0</v>
      </c>
      <c r="EV703" s="9">
        <v>0</v>
      </c>
      <c r="EW703" s="9">
        <v>0</v>
      </c>
      <c r="EX703" s="9">
        <v>0</v>
      </c>
      <c r="EY703" s="9">
        <v>0</v>
      </c>
      <c r="EZ703" s="9">
        <v>0</v>
      </c>
      <c r="FA703" s="9">
        <v>0</v>
      </c>
      <c r="FB703" s="9">
        <v>0</v>
      </c>
      <c r="FC703" s="31">
        <f t="shared" si="97"/>
        <v>0</v>
      </c>
      <c r="FD703" s="32">
        <f t="shared" si="98"/>
        <v>0</v>
      </c>
    </row>
    <row r="704" spans="1:160" customFormat="1" ht="60" hidden="1" x14ac:dyDescent="0.25">
      <c r="A704" s="6" t="s">
        <v>829</v>
      </c>
      <c r="B704" s="6" t="s">
        <v>1164</v>
      </c>
      <c r="C704" s="6" t="s">
        <v>948</v>
      </c>
      <c r="D704" s="6" t="s">
        <v>970</v>
      </c>
      <c r="E704" s="6" t="s">
        <v>969</v>
      </c>
      <c r="F704" s="6">
        <v>4</v>
      </c>
      <c r="G704" s="19">
        <v>1</v>
      </c>
      <c r="H704" s="8"/>
      <c r="I704" s="8"/>
      <c r="J704" s="8"/>
      <c r="K704" s="8"/>
      <c r="L704" s="8"/>
      <c r="M704" s="8" t="s">
        <v>2018</v>
      </c>
      <c r="N704" s="8" t="s">
        <v>2004</v>
      </c>
      <c r="O704" s="8">
        <v>4599</v>
      </c>
      <c r="P704" s="11" t="s">
        <v>2042</v>
      </c>
      <c r="Q704" s="2" t="s">
        <v>972</v>
      </c>
      <c r="R704" s="2">
        <v>16</v>
      </c>
      <c r="S704" s="11">
        <v>4</v>
      </c>
      <c r="T704" s="12" t="s">
        <v>1831</v>
      </c>
      <c r="U704" s="12" t="s">
        <v>1832</v>
      </c>
      <c r="V704" s="11"/>
      <c r="W704" s="11"/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31">
        <f t="shared" si="91"/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0</v>
      </c>
      <c r="BD704" s="9">
        <v>0</v>
      </c>
      <c r="BE704" s="31">
        <f t="shared" si="92"/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v>0</v>
      </c>
      <c r="BO704" s="9">
        <v>0</v>
      </c>
      <c r="BP704" s="9">
        <v>0</v>
      </c>
      <c r="BQ704" s="9">
        <v>0</v>
      </c>
      <c r="BR704" s="9">
        <v>0</v>
      </c>
      <c r="BS704" s="9">
        <v>0</v>
      </c>
      <c r="BT704" s="9">
        <v>0</v>
      </c>
      <c r="BU704" s="9">
        <v>0</v>
      </c>
      <c r="BV704" s="31">
        <f t="shared" si="93"/>
        <v>0</v>
      </c>
      <c r="BW704" s="9">
        <v>0</v>
      </c>
      <c r="BX704" s="9">
        <v>0</v>
      </c>
      <c r="BY704" s="9">
        <v>0</v>
      </c>
      <c r="BZ704" s="9">
        <v>0</v>
      </c>
      <c r="CA704" s="9">
        <v>0</v>
      </c>
      <c r="CB704" s="9">
        <v>0</v>
      </c>
      <c r="CC704" s="9">
        <v>0</v>
      </c>
      <c r="CD704" s="9">
        <v>0</v>
      </c>
      <c r="CE704" s="9">
        <v>0</v>
      </c>
      <c r="CF704" s="9">
        <v>0</v>
      </c>
      <c r="CG704" s="9">
        <v>0</v>
      </c>
      <c r="CH704" s="9">
        <v>0</v>
      </c>
      <c r="CI704" s="9">
        <v>0</v>
      </c>
      <c r="CJ704" s="9">
        <v>0</v>
      </c>
      <c r="CK704" s="9">
        <v>0</v>
      </c>
      <c r="CL704" s="9">
        <v>0</v>
      </c>
      <c r="CM704" s="9">
        <f t="shared" si="99"/>
        <v>0</v>
      </c>
      <c r="CN704" s="9">
        <v>0</v>
      </c>
      <c r="CO704" s="9">
        <v>0</v>
      </c>
      <c r="CP704" s="9">
        <v>0</v>
      </c>
      <c r="CQ704" s="9">
        <v>0</v>
      </c>
      <c r="CR704" s="9">
        <v>0</v>
      </c>
      <c r="CS704" s="9">
        <v>0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31">
        <f t="shared" si="94"/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v>0</v>
      </c>
      <c r="DK704" s="9">
        <v>0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9">
        <v>0</v>
      </c>
      <c r="DT704" s="9">
        <v>0</v>
      </c>
      <c r="DU704" s="31">
        <f t="shared" si="95"/>
        <v>0</v>
      </c>
      <c r="DV704" s="9">
        <v>0</v>
      </c>
      <c r="DW704" s="9">
        <v>0</v>
      </c>
      <c r="DX704" s="9">
        <v>0</v>
      </c>
      <c r="DY704" s="9">
        <v>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0</v>
      </c>
      <c r="EG704" s="9">
        <v>0</v>
      </c>
      <c r="EH704" s="9">
        <v>0</v>
      </c>
      <c r="EI704" s="9">
        <v>0</v>
      </c>
      <c r="EJ704" s="9">
        <v>0</v>
      </c>
      <c r="EK704" s="9">
        <v>0</v>
      </c>
      <c r="EL704" s="9">
        <f t="shared" si="96"/>
        <v>0</v>
      </c>
      <c r="EM704" s="9">
        <v>0</v>
      </c>
      <c r="EN704" s="9">
        <v>0</v>
      </c>
      <c r="EO704" s="9">
        <v>0</v>
      </c>
      <c r="EP704" s="9">
        <v>0</v>
      </c>
      <c r="EQ704" s="9">
        <v>0</v>
      </c>
      <c r="ER704" s="9">
        <v>0</v>
      </c>
      <c r="ES704" s="9">
        <v>0</v>
      </c>
      <c r="ET704" s="9">
        <v>0</v>
      </c>
      <c r="EU704" s="9">
        <v>0</v>
      </c>
      <c r="EV704" s="9">
        <v>0</v>
      </c>
      <c r="EW704" s="9">
        <v>0</v>
      </c>
      <c r="EX704" s="9">
        <v>0</v>
      </c>
      <c r="EY704" s="9">
        <v>0</v>
      </c>
      <c r="EZ704" s="9">
        <v>0</v>
      </c>
      <c r="FA704" s="9">
        <v>0</v>
      </c>
      <c r="FB704" s="9">
        <v>0</v>
      </c>
      <c r="FC704" s="31">
        <f t="shared" si="97"/>
        <v>0</v>
      </c>
      <c r="FD704" s="32">
        <f t="shared" si="98"/>
        <v>0</v>
      </c>
    </row>
    <row r="705" spans="1:160" customFormat="1" ht="60" hidden="1" x14ac:dyDescent="0.25">
      <c r="A705" s="6" t="s">
        <v>829</v>
      </c>
      <c r="B705" s="6" t="s">
        <v>977</v>
      </c>
      <c r="C705" s="6" t="s">
        <v>948</v>
      </c>
      <c r="D705" s="6" t="s">
        <v>974</v>
      </c>
      <c r="E705" s="6" t="s">
        <v>973</v>
      </c>
      <c r="F705" s="6">
        <v>100</v>
      </c>
      <c r="G705" s="19">
        <v>25</v>
      </c>
      <c r="H705" s="8"/>
      <c r="I705" s="8"/>
      <c r="J705" s="8"/>
      <c r="K705" s="8"/>
      <c r="L705" s="8"/>
      <c r="M705" s="8" t="s">
        <v>2018</v>
      </c>
      <c r="N705" s="8" t="s">
        <v>2004</v>
      </c>
      <c r="O705" s="8">
        <v>4599</v>
      </c>
      <c r="P705" s="11" t="s">
        <v>2042</v>
      </c>
      <c r="Q705" s="2" t="s">
        <v>975</v>
      </c>
      <c r="R705" s="2" t="s">
        <v>976</v>
      </c>
      <c r="S705" s="11">
        <v>2500</v>
      </c>
      <c r="T705" s="12" t="s">
        <v>1832</v>
      </c>
      <c r="U705" s="12" t="s">
        <v>1833</v>
      </c>
      <c r="V705" s="11"/>
      <c r="W705" s="11"/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31">
        <f t="shared" si="91"/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v>0</v>
      </c>
      <c r="BA705" s="9">
        <v>0</v>
      </c>
      <c r="BB705" s="9">
        <v>0</v>
      </c>
      <c r="BC705" s="9">
        <v>0</v>
      </c>
      <c r="BD705" s="9">
        <v>0</v>
      </c>
      <c r="BE705" s="31">
        <f t="shared" si="92"/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v>0</v>
      </c>
      <c r="BO705" s="9">
        <v>0</v>
      </c>
      <c r="BP705" s="9">
        <v>0</v>
      </c>
      <c r="BQ705" s="9">
        <v>0</v>
      </c>
      <c r="BR705" s="9">
        <v>0</v>
      </c>
      <c r="BS705" s="9">
        <v>0</v>
      </c>
      <c r="BT705" s="9">
        <v>0</v>
      </c>
      <c r="BU705" s="9">
        <v>0</v>
      </c>
      <c r="BV705" s="31">
        <f t="shared" si="93"/>
        <v>0</v>
      </c>
      <c r="BW705" s="9">
        <v>0</v>
      </c>
      <c r="BX705" s="9">
        <v>0</v>
      </c>
      <c r="BY705" s="9">
        <v>0</v>
      </c>
      <c r="BZ705" s="9">
        <v>0</v>
      </c>
      <c r="CA705" s="9">
        <v>0</v>
      </c>
      <c r="CB705" s="9">
        <v>0</v>
      </c>
      <c r="CC705" s="9">
        <v>0</v>
      </c>
      <c r="CD705" s="9">
        <v>0</v>
      </c>
      <c r="CE705" s="9">
        <v>0</v>
      </c>
      <c r="CF705" s="9">
        <v>0</v>
      </c>
      <c r="CG705" s="9">
        <v>0</v>
      </c>
      <c r="CH705" s="9">
        <v>0</v>
      </c>
      <c r="CI705" s="9">
        <v>0</v>
      </c>
      <c r="CJ705" s="9">
        <v>0</v>
      </c>
      <c r="CK705" s="9">
        <v>0</v>
      </c>
      <c r="CL705" s="9">
        <v>0</v>
      </c>
      <c r="CM705" s="9">
        <f t="shared" si="99"/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9">
        <v>0</v>
      </c>
      <c r="DA705" s="9">
        <v>0</v>
      </c>
      <c r="DB705" s="9">
        <v>0</v>
      </c>
      <c r="DC705" s="9">
        <v>0</v>
      </c>
      <c r="DD705" s="31">
        <f t="shared" si="94"/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0</v>
      </c>
      <c r="DP705" s="9">
        <v>0</v>
      </c>
      <c r="DQ705" s="9">
        <v>0</v>
      </c>
      <c r="DR705" s="9">
        <v>0</v>
      </c>
      <c r="DS705" s="9">
        <v>0</v>
      </c>
      <c r="DT705" s="9">
        <v>0</v>
      </c>
      <c r="DU705" s="31">
        <f t="shared" si="95"/>
        <v>0</v>
      </c>
      <c r="DV705" s="9">
        <v>0</v>
      </c>
      <c r="DW705" s="9">
        <v>0</v>
      </c>
      <c r="DX705" s="9">
        <v>0</v>
      </c>
      <c r="DY705" s="9">
        <v>0</v>
      </c>
      <c r="DZ705" s="9">
        <v>0</v>
      </c>
      <c r="EA705" s="9">
        <v>0</v>
      </c>
      <c r="EB705" s="9">
        <v>0</v>
      </c>
      <c r="EC705" s="9">
        <v>0</v>
      </c>
      <c r="ED705" s="9">
        <v>0</v>
      </c>
      <c r="EE705" s="9">
        <v>0</v>
      </c>
      <c r="EF705" s="9">
        <v>0</v>
      </c>
      <c r="EG705" s="9">
        <v>0</v>
      </c>
      <c r="EH705" s="9">
        <v>0</v>
      </c>
      <c r="EI705" s="9">
        <v>0</v>
      </c>
      <c r="EJ705" s="9">
        <v>0</v>
      </c>
      <c r="EK705" s="9">
        <v>0</v>
      </c>
      <c r="EL705" s="9">
        <f t="shared" si="96"/>
        <v>0</v>
      </c>
      <c r="EM705" s="9">
        <v>0</v>
      </c>
      <c r="EN705" s="9">
        <v>0</v>
      </c>
      <c r="EO705" s="9">
        <v>0</v>
      </c>
      <c r="EP705" s="9">
        <v>0</v>
      </c>
      <c r="EQ705" s="9">
        <v>0</v>
      </c>
      <c r="ER705" s="9">
        <v>0</v>
      </c>
      <c r="ES705" s="9">
        <v>0</v>
      </c>
      <c r="ET705" s="9">
        <v>0</v>
      </c>
      <c r="EU705" s="9">
        <v>0</v>
      </c>
      <c r="EV705" s="9">
        <v>0</v>
      </c>
      <c r="EW705" s="9">
        <v>0</v>
      </c>
      <c r="EX705" s="9">
        <v>0</v>
      </c>
      <c r="EY705" s="9">
        <v>0</v>
      </c>
      <c r="EZ705" s="9">
        <v>0</v>
      </c>
      <c r="FA705" s="9">
        <v>0</v>
      </c>
      <c r="FB705" s="9">
        <v>0</v>
      </c>
      <c r="FC705" s="31">
        <f t="shared" si="97"/>
        <v>0</v>
      </c>
      <c r="FD705" s="32">
        <f t="shared" si="98"/>
        <v>0</v>
      </c>
    </row>
    <row r="706" spans="1:160" customFormat="1" ht="30" hidden="1" x14ac:dyDescent="0.25">
      <c r="A706" s="6" t="s">
        <v>829</v>
      </c>
      <c r="B706" s="6" t="s">
        <v>1165</v>
      </c>
      <c r="C706" s="6" t="s">
        <v>948</v>
      </c>
      <c r="D706" s="6" t="s">
        <v>979</v>
      </c>
      <c r="E706" s="6" t="s">
        <v>978</v>
      </c>
      <c r="F706" s="6">
        <v>25</v>
      </c>
      <c r="G706" s="19">
        <v>25</v>
      </c>
      <c r="H706" s="8"/>
      <c r="I706" s="8"/>
      <c r="J706" s="8"/>
      <c r="K706" s="8"/>
      <c r="L706" s="8"/>
      <c r="M706" s="8" t="s">
        <v>2027</v>
      </c>
      <c r="N706" s="8" t="s">
        <v>2005</v>
      </c>
      <c r="O706" s="8">
        <v>1205</v>
      </c>
      <c r="P706" s="11" t="s">
        <v>2053</v>
      </c>
      <c r="Q706" s="2" t="s">
        <v>980</v>
      </c>
      <c r="R706" s="2">
        <v>2</v>
      </c>
      <c r="S706" s="11">
        <v>2</v>
      </c>
      <c r="T706" s="12" t="s">
        <v>1833</v>
      </c>
      <c r="U706" s="12" t="s">
        <v>1834</v>
      </c>
      <c r="V706" s="11"/>
      <c r="W706" s="11"/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31">
        <f t="shared" si="91"/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  <c r="BD706" s="9">
        <v>0</v>
      </c>
      <c r="BE706" s="31">
        <f t="shared" si="92"/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0</v>
      </c>
      <c r="BM706" s="9">
        <v>0</v>
      </c>
      <c r="BN706" s="9">
        <v>0</v>
      </c>
      <c r="BO706" s="9">
        <v>0</v>
      </c>
      <c r="BP706" s="9">
        <v>0</v>
      </c>
      <c r="BQ706" s="9">
        <v>0</v>
      </c>
      <c r="BR706" s="9">
        <v>0</v>
      </c>
      <c r="BS706" s="9">
        <v>0</v>
      </c>
      <c r="BT706" s="9">
        <v>0</v>
      </c>
      <c r="BU706" s="9">
        <v>0</v>
      </c>
      <c r="BV706" s="31">
        <f t="shared" si="93"/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0</v>
      </c>
      <c r="CM706" s="9">
        <f t="shared" si="99"/>
        <v>0</v>
      </c>
      <c r="CN706" s="9">
        <v>0</v>
      </c>
      <c r="CO706" s="9">
        <v>0</v>
      </c>
      <c r="CP706" s="9">
        <v>0</v>
      </c>
      <c r="CQ706" s="9">
        <v>0</v>
      </c>
      <c r="CR706" s="9">
        <v>0</v>
      </c>
      <c r="CS706" s="9">
        <v>0</v>
      </c>
      <c r="CT706" s="9">
        <v>0</v>
      </c>
      <c r="CU706" s="9">
        <v>0</v>
      </c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31">
        <f t="shared" si="94"/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</v>
      </c>
      <c r="DR706" s="9">
        <v>0</v>
      </c>
      <c r="DS706" s="9">
        <v>0</v>
      </c>
      <c r="DT706" s="9">
        <v>0</v>
      </c>
      <c r="DU706" s="31">
        <f t="shared" si="95"/>
        <v>0</v>
      </c>
      <c r="DV706" s="9">
        <v>0</v>
      </c>
      <c r="DW706" s="9">
        <v>0</v>
      </c>
      <c r="DX706" s="9">
        <v>0</v>
      </c>
      <c r="DY706" s="9">
        <v>0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0</v>
      </c>
      <c r="EG706" s="9">
        <v>0</v>
      </c>
      <c r="EH706" s="9">
        <v>0</v>
      </c>
      <c r="EI706" s="9">
        <v>0</v>
      </c>
      <c r="EJ706" s="9">
        <v>0</v>
      </c>
      <c r="EK706" s="9">
        <v>0</v>
      </c>
      <c r="EL706" s="9">
        <f t="shared" si="96"/>
        <v>0</v>
      </c>
      <c r="EM706" s="9">
        <v>0</v>
      </c>
      <c r="EN706" s="9">
        <v>0</v>
      </c>
      <c r="EO706" s="9">
        <v>0</v>
      </c>
      <c r="EP706" s="9">
        <v>0</v>
      </c>
      <c r="EQ706" s="9">
        <v>0</v>
      </c>
      <c r="ER706" s="9">
        <v>0</v>
      </c>
      <c r="ES706" s="9">
        <v>0</v>
      </c>
      <c r="ET706" s="9">
        <v>0</v>
      </c>
      <c r="EU706" s="9">
        <v>0</v>
      </c>
      <c r="EV706" s="9">
        <v>0</v>
      </c>
      <c r="EW706" s="9">
        <v>0</v>
      </c>
      <c r="EX706" s="9">
        <v>0</v>
      </c>
      <c r="EY706" s="9">
        <v>0</v>
      </c>
      <c r="EZ706" s="9">
        <v>0</v>
      </c>
      <c r="FA706" s="9">
        <v>0</v>
      </c>
      <c r="FB706" s="9">
        <v>0</v>
      </c>
      <c r="FC706" s="31">
        <f t="shared" si="97"/>
        <v>0</v>
      </c>
      <c r="FD706" s="32">
        <f t="shared" si="98"/>
        <v>0</v>
      </c>
    </row>
    <row r="707" spans="1:160" customFormat="1" ht="45" hidden="1" x14ac:dyDescent="0.25">
      <c r="A707" s="6" t="s">
        <v>829</v>
      </c>
      <c r="B707" s="6" t="s">
        <v>1165</v>
      </c>
      <c r="C707" s="6" t="s">
        <v>948</v>
      </c>
      <c r="D707" s="6" t="s">
        <v>979</v>
      </c>
      <c r="E707" s="6" t="s">
        <v>978</v>
      </c>
      <c r="F707" s="6">
        <v>25</v>
      </c>
      <c r="G707" s="19">
        <v>6.25</v>
      </c>
      <c r="H707" s="8"/>
      <c r="I707" s="8"/>
      <c r="J707" s="8"/>
      <c r="K707" s="8"/>
      <c r="L707" s="8"/>
      <c r="M707" s="8" t="s">
        <v>2027</v>
      </c>
      <c r="N707" s="8" t="s">
        <v>2005</v>
      </c>
      <c r="O707" s="8">
        <v>1205</v>
      </c>
      <c r="P707" s="11" t="s">
        <v>2053</v>
      </c>
      <c r="Q707" s="2" t="s">
        <v>981</v>
      </c>
      <c r="R707" s="2">
        <v>4</v>
      </c>
      <c r="S707" s="11">
        <v>1</v>
      </c>
      <c r="T707" s="12" t="s">
        <v>1834</v>
      </c>
      <c r="U707" s="12" t="s">
        <v>1835</v>
      </c>
      <c r="V707" s="11"/>
      <c r="W707" s="11"/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31">
        <f t="shared" si="91"/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  <c r="BD707" s="9">
        <v>0</v>
      </c>
      <c r="BE707" s="31">
        <f t="shared" si="92"/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v>0</v>
      </c>
      <c r="BO707" s="9">
        <v>0</v>
      </c>
      <c r="BP707" s="9">
        <v>0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31">
        <f t="shared" si="93"/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0</v>
      </c>
      <c r="CI707" s="9">
        <v>0</v>
      </c>
      <c r="CJ707" s="9">
        <v>0</v>
      </c>
      <c r="CK707" s="9">
        <v>0</v>
      </c>
      <c r="CL707" s="9">
        <v>0</v>
      </c>
      <c r="CM707" s="9">
        <f t="shared" si="99"/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31">
        <f t="shared" si="94"/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9">
        <v>0</v>
      </c>
      <c r="DT707" s="9">
        <v>0</v>
      </c>
      <c r="DU707" s="31">
        <f t="shared" si="95"/>
        <v>0</v>
      </c>
      <c r="DV707" s="9">
        <v>0</v>
      </c>
      <c r="DW707" s="9">
        <v>0</v>
      </c>
      <c r="DX707" s="9">
        <v>0</v>
      </c>
      <c r="DY707" s="9">
        <v>0</v>
      </c>
      <c r="DZ707" s="9">
        <v>0</v>
      </c>
      <c r="EA707" s="9">
        <v>0</v>
      </c>
      <c r="EB707" s="9">
        <v>0</v>
      </c>
      <c r="EC707" s="9">
        <v>0</v>
      </c>
      <c r="ED707" s="9">
        <v>0</v>
      </c>
      <c r="EE707" s="9">
        <v>0</v>
      </c>
      <c r="EF707" s="9">
        <v>0</v>
      </c>
      <c r="EG707" s="9">
        <v>0</v>
      </c>
      <c r="EH707" s="9">
        <v>0</v>
      </c>
      <c r="EI707" s="9">
        <v>0</v>
      </c>
      <c r="EJ707" s="9">
        <v>0</v>
      </c>
      <c r="EK707" s="9">
        <v>0</v>
      </c>
      <c r="EL707" s="9">
        <f t="shared" si="96"/>
        <v>0</v>
      </c>
      <c r="EM707" s="9">
        <v>0</v>
      </c>
      <c r="EN707" s="9">
        <v>0</v>
      </c>
      <c r="EO707" s="9">
        <v>0</v>
      </c>
      <c r="EP707" s="9">
        <v>0</v>
      </c>
      <c r="EQ707" s="9">
        <v>0</v>
      </c>
      <c r="ER707" s="9">
        <v>0</v>
      </c>
      <c r="ES707" s="9">
        <v>0</v>
      </c>
      <c r="ET707" s="9">
        <v>0</v>
      </c>
      <c r="EU707" s="9">
        <v>0</v>
      </c>
      <c r="EV707" s="9">
        <v>0</v>
      </c>
      <c r="EW707" s="9">
        <v>0</v>
      </c>
      <c r="EX707" s="9">
        <v>0</v>
      </c>
      <c r="EY707" s="9">
        <v>0</v>
      </c>
      <c r="EZ707" s="9">
        <v>0</v>
      </c>
      <c r="FA707" s="9">
        <v>0</v>
      </c>
      <c r="FB707" s="9">
        <v>0</v>
      </c>
      <c r="FC707" s="31">
        <f t="shared" si="97"/>
        <v>0</v>
      </c>
      <c r="FD707" s="32">
        <f t="shared" si="98"/>
        <v>0</v>
      </c>
    </row>
    <row r="708" spans="1:160" customFormat="1" ht="30" hidden="1" x14ac:dyDescent="0.25">
      <c r="A708" s="6" t="s">
        <v>829</v>
      </c>
      <c r="B708" s="6" t="s">
        <v>1165</v>
      </c>
      <c r="C708" s="6" t="s">
        <v>948</v>
      </c>
      <c r="D708" s="6" t="s">
        <v>979</v>
      </c>
      <c r="E708" s="6" t="s">
        <v>982</v>
      </c>
      <c r="F708" s="6">
        <v>50</v>
      </c>
      <c r="G708" s="19">
        <v>25</v>
      </c>
      <c r="H708" s="8"/>
      <c r="I708" s="8"/>
      <c r="J708" s="8"/>
      <c r="K708" s="8"/>
      <c r="L708" s="8"/>
      <c r="M708" s="8" t="s">
        <v>2027</v>
      </c>
      <c r="N708" s="8" t="s">
        <v>2005</v>
      </c>
      <c r="O708" s="8">
        <v>1205</v>
      </c>
      <c r="P708" s="11" t="s">
        <v>2053</v>
      </c>
      <c r="Q708" s="2" t="s">
        <v>983</v>
      </c>
      <c r="R708" s="2">
        <v>5</v>
      </c>
      <c r="S708" s="11">
        <v>5</v>
      </c>
      <c r="T708" s="12" t="s">
        <v>1835</v>
      </c>
      <c r="U708" s="12" t="s">
        <v>1836</v>
      </c>
      <c r="V708" s="11"/>
      <c r="W708" s="11"/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31">
        <f t="shared" si="91"/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9">
        <v>0</v>
      </c>
      <c r="BE708" s="31">
        <f t="shared" si="92"/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0</v>
      </c>
      <c r="BR708" s="9">
        <v>0</v>
      </c>
      <c r="BS708" s="9">
        <v>0</v>
      </c>
      <c r="BT708" s="9">
        <v>0</v>
      </c>
      <c r="BU708" s="9">
        <v>0</v>
      </c>
      <c r="BV708" s="31">
        <f t="shared" si="93"/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v>0</v>
      </c>
      <c r="CE708" s="9">
        <v>0</v>
      </c>
      <c r="CF708" s="9">
        <v>0</v>
      </c>
      <c r="CG708" s="9">
        <v>0</v>
      </c>
      <c r="CH708" s="9">
        <v>0</v>
      </c>
      <c r="CI708" s="9">
        <v>0</v>
      </c>
      <c r="CJ708" s="9">
        <v>0</v>
      </c>
      <c r="CK708" s="9">
        <v>0</v>
      </c>
      <c r="CL708" s="9">
        <v>0</v>
      </c>
      <c r="CM708" s="9">
        <f t="shared" si="99"/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31">
        <f t="shared" si="94"/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9">
        <v>0</v>
      </c>
      <c r="DN708" s="9">
        <v>0</v>
      </c>
      <c r="DO708" s="9">
        <v>0</v>
      </c>
      <c r="DP708" s="9">
        <v>0</v>
      </c>
      <c r="DQ708" s="9">
        <v>0</v>
      </c>
      <c r="DR708" s="9">
        <v>0</v>
      </c>
      <c r="DS708" s="9">
        <v>0</v>
      </c>
      <c r="DT708" s="9">
        <v>0</v>
      </c>
      <c r="DU708" s="31">
        <f t="shared" si="95"/>
        <v>0</v>
      </c>
      <c r="DV708" s="9">
        <v>0</v>
      </c>
      <c r="DW708" s="9">
        <v>0</v>
      </c>
      <c r="DX708" s="9">
        <v>0</v>
      </c>
      <c r="DY708" s="9">
        <v>0</v>
      </c>
      <c r="DZ708" s="9">
        <v>0</v>
      </c>
      <c r="EA708" s="9">
        <v>0</v>
      </c>
      <c r="EB708" s="9">
        <v>0</v>
      </c>
      <c r="EC708" s="9">
        <v>0</v>
      </c>
      <c r="ED708" s="9">
        <v>0</v>
      </c>
      <c r="EE708" s="9">
        <v>0</v>
      </c>
      <c r="EF708" s="9">
        <v>0</v>
      </c>
      <c r="EG708" s="9">
        <v>0</v>
      </c>
      <c r="EH708" s="9">
        <v>0</v>
      </c>
      <c r="EI708" s="9">
        <v>0</v>
      </c>
      <c r="EJ708" s="9">
        <v>0</v>
      </c>
      <c r="EK708" s="9">
        <v>0</v>
      </c>
      <c r="EL708" s="9">
        <f t="shared" si="96"/>
        <v>0</v>
      </c>
      <c r="EM708" s="9">
        <v>0</v>
      </c>
      <c r="EN708" s="9">
        <v>0</v>
      </c>
      <c r="EO708" s="9">
        <v>0</v>
      </c>
      <c r="EP708" s="9">
        <v>0</v>
      </c>
      <c r="EQ708" s="9">
        <v>0</v>
      </c>
      <c r="ER708" s="9">
        <v>0</v>
      </c>
      <c r="ES708" s="9">
        <v>0</v>
      </c>
      <c r="ET708" s="9">
        <v>0</v>
      </c>
      <c r="EU708" s="9">
        <v>0</v>
      </c>
      <c r="EV708" s="9">
        <v>0</v>
      </c>
      <c r="EW708" s="9">
        <v>0</v>
      </c>
      <c r="EX708" s="9">
        <v>0</v>
      </c>
      <c r="EY708" s="9">
        <v>0</v>
      </c>
      <c r="EZ708" s="9">
        <v>0</v>
      </c>
      <c r="FA708" s="9">
        <v>0</v>
      </c>
      <c r="FB708" s="9">
        <v>0</v>
      </c>
      <c r="FC708" s="31">
        <f t="shared" si="97"/>
        <v>0</v>
      </c>
      <c r="FD708" s="32">
        <f t="shared" si="98"/>
        <v>0</v>
      </c>
    </row>
    <row r="709" spans="1:160" customFormat="1" ht="45" hidden="1" x14ac:dyDescent="0.25">
      <c r="A709" s="6" t="s">
        <v>829</v>
      </c>
      <c r="B709" s="6" t="s">
        <v>1165</v>
      </c>
      <c r="C709" s="6" t="s">
        <v>948</v>
      </c>
      <c r="D709" s="6" t="s">
        <v>979</v>
      </c>
      <c r="E709" s="6" t="s">
        <v>982</v>
      </c>
      <c r="F709" s="6">
        <v>50</v>
      </c>
      <c r="G709" s="19">
        <v>14.58</v>
      </c>
      <c r="H709" s="8"/>
      <c r="I709" s="8"/>
      <c r="J709" s="8"/>
      <c r="K709" s="8"/>
      <c r="L709" s="8"/>
      <c r="M709" s="8" t="s">
        <v>2027</v>
      </c>
      <c r="N709" s="8" t="s">
        <v>2005</v>
      </c>
      <c r="O709" s="8">
        <v>1205</v>
      </c>
      <c r="P709" s="11" t="s">
        <v>2053</v>
      </c>
      <c r="Q709" s="2" t="s">
        <v>984</v>
      </c>
      <c r="R709" s="2">
        <v>4</v>
      </c>
      <c r="S709" s="11">
        <v>1</v>
      </c>
      <c r="T709" s="12" t="s">
        <v>1836</v>
      </c>
      <c r="U709" s="12" t="s">
        <v>1837</v>
      </c>
      <c r="V709" s="11"/>
      <c r="W709" s="11"/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31">
        <f t="shared" si="91"/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0</v>
      </c>
      <c r="BD709" s="9">
        <v>0</v>
      </c>
      <c r="BE709" s="31">
        <f t="shared" si="92"/>
        <v>0</v>
      </c>
      <c r="BF709" s="9">
        <v>0</v>
      </c>
      <c r="BG709" s="9">
        <v>0</v>
      </c>
      <c r="BH709" s="9">
        <v>0</v>
      </c>
      <c r="BI709" s="9">
        <v>0</v>
      </c>
      <c r="BJ709" s="9">
        <v>0</v>
      </c>
      <c r="BK709" s="9">
        <v>0</v>
      </c>
      <c r="BL709" s="9">
        <v>0</v>
      </c>
      <c r="BM709" s="9">
        <v>0</v>
      </c>
      <c r="BN709" s="9">
        <v>0</v>
      </c>
      <c r="BO709" s="9">
        <v>0</v>
      </c>
      <c r="BP709" s="9">
        <v>0</v>
      </c>
      <c r="BQ709" s="9">
        <v>0</v>
      </c>
      <c r="BR709" s="9">
        <v>0</v>
      </c>
      <c r="BS709" s="9">
        <v>0</v>
      </c>
      <c r="BT709" s="9">
        <v>0</v>
      </c>
      <c r="BU709" s="9">
        <v>0</v>
      </c>
      <c r="BV709" s="31">
        <f t="shared" si="93"/>
        <v>0</v>
      </c>
      <c r="BW709" s="9">
        <v>0</v>
      </c>
      <c r="BX709" s="9">
        <v>0</v>
      </c>
      <c r="BY709" s="9">
        <v>0</v>
      </c>
      <c r="BZ709" s="9">
        <v>0</v>
      </c>
      <c r="CA709" s="9">
        <v>0</v>
      </c>
      <c r="CB709" s="9">
        <v>0</v>
      </c>
      <c r="CC709" s="9">
        <v>0</v>
      </c>
      <c r="CD709" s="9">
        <v>0</v>
      </c>
      <c r="CE709" s="9">
        <v>0</v>
      </c>
      <c r="CF709" s="9">
        <v>0</v>
      </c>
      <c r="CG709" s="9">
        <v>0</v>
      </c>
      <c r="CH709" s="9">
        <v>0</v>
      </c>
      <c r="CI709" s="9">
        <v>0</v>
      </c>
      <c r="CJ709" s="9">
        <v>0</v>
      </c>
      <c r="CK709" s="9">
        <v>0</v>
      </c>
      <c r="CL709" s="9">
        <v>0</v>
      </c>
      <c r="CM709" s="9">
        <f t="shared" si="99"/>
        <v>0</v>
      </c>
      <c r="CN709" s="9">
        <v>0</v>
      </c>
      <c r="CO709" s="9">
        <v>0</v>
      </c>
      <c r="CP709" s="9">
        <v>0</v>
      </c>
      <c r="CQ709" s="9">
        <v>0</v>
      </c>
      <c r="CR709" s="9">
        <v>0</v>
      </c>
      <c r="CS709" s="9">
        <v>0</v>
      </c>
      <c r="CT709" s="9">
        <v>0</v>
      </c>
      <c r="CU709" s="9">
        <v>0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31">
        <f t="shared" si="94"/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0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</v>
      </c>
      <c r="DR709" s="9">
        <v>0</v>
      </c>
      <c r="DS709" s="9">
        <v>0</v>
      </c>
      <c r="DT709" s="9">
        <v>0</v>
      </c>
      <c r="DU709" s="31">
        <f t="shared" si="95"/>
        <v>0</v>
      </c>
      <c r="DV709" s="9">
        <v>0</v>
      </c>
      <c r="DW709" s="9">
        <v>0</v>
      </c>
      <c r="DX709" s="9">
        <v>0</v>
      </c>
      <c r="DY709" s="9">
        <v>0</v>
      </c>
      <c r="DZ709" s="9">
        <v>0</v>
      </c>
      <c r="EA709" s="9">
        <v>0</v>
      </c>
      <c r="EB709" s="9">
        <v>0</v>
      </c>
      <c r="EC709" s="9">
        <v>0</v>
      </c>
      <c r="ED709" s="9">
        <v>0</v>
      </c>
      <c r="EE709" s="9">
        <v>0</v>
      </c>
      <c r="EF709" s="9">
        <v>0</v>
      </c>
      <c r="EG709" s="9">
        <v>0</v>
      </c>
      <c r="EH709" s="9">
        <v>0</v>
      </c>
      <c r="EI709" s="9">
        <v>0</v>
      </c>
      <c r="EJ709" s="9">
        <v>0</v>
      </c>
      <c r="EK709" s="9">
        <v>0</v>
      </c>
      <c r="EL709" s="9">
        <f t="shared" si="96"/>
        <v>0</v>
      </c>
      <c r="EM709" s="9">
        <v>0</v>
      </c>
      <c r="EN709" s="9">
        <v>0</v>
      </c>
      <c r="EO709" s="9">
        <v>0</v>
      </c>
      <c r="EP709" s="9">
        <v>0</v>
      </c>
      <c r="EQ709" s="9">
        <v>0</v>
      </c>
      <c r="ER709" s="9">
        <v>0</v>
      </c>
      <c r="ES709" s="9">
        <v>0</v>
      </c>
      <c r="ET709" s="9">
        <v>0</v>
      </c>
      <c r="EU709" s="9">
        <v>0</v>
      </c>
      <c r="EV709" s="9">
        <v>0</v>
      </c>
      <c r="EW709" s="9">
        <v>0</v>
      </c>
      <c r="EX709" s="9">
        <v>0</v>
      </c>
      <c r="EY709" s="9">
        <v>0</v>
      </c>
      <c r="EZ709" s="9">
        <v>0</v>
      </c>
      <c r="FA709" s="9">
        <v>0</v>
      </c>
      <c r="FB709" s="9">
        <v>0</v>
      </c>
      <c r="FC709" s="31">
        <f t="shared" si="97"/>
        <v>0</v>
      </c>
      <c r="FD709" s="32">
        <f t="shared" si="98"/>
        <v>0</v>
      </c>
    </row>
    <row r="710" spans="1:160" customFormat="1" ht="30" hidden="1" x14ac:dyDescent="0.25">
      <c r="A710" s="6" t="s">
        <v>829</v>
      </c>
      <c r="B710" s="6" t="s">
        <v>1165</v>
      </c>
      <c r="C710" s="6" t="s">
        <v>948</v>
      </c>
      <c r="D710" s="6" t="s">
        <v>979</v>
      </c>
      <c r="E710" s="6" t="s">
        <v>982</v>
      </c>
      <c r="F710" s="6">
        <v>50</v>
      </c>
      <c r="G710" s="19">
        <v>11</v>
      </c>
      <c r="H710" s="8"/>
      <c r="I710" s="8"/>
      <c r="J710" s="8"/>
      <c r="K710" s="8"/>
      <c r="L710" s="8"/>
      <c r="M710" s="8" t="s">
        <v>2027</v>
      </c>
      <c r="N710" s="8" t="s">
        <v>2005</v>
      </c>
      <c r="O710" s="8">
        <v>1205</v>
      </c>
      <c r="P710" s="11" t="s">
        <v>2053</v>
      </c>
      <c r="Q710" s="2" t="s">
        <v>998</v>
      </c>
      <c r="R710" s="2">
        <v>4</v>
      </c>
      <c r="S710" s="11">
        <v>1</v>
      </c>
      <c r="T710" s="12" t="s">
        <v>1837</v>
      </c>
      <c r="U710" s="12" t="s">
        <v>1838</v>
      </c>
      <c r="V710" s="11"/>
      <c r="W710" s="11"/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31">
        <f t="shared" si="91"/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0</v>
      </c>
      <c r="BD710" s="9">
        <v>0</v>
      </c>
      <c r="BE710" s="31">
        <f t="shared" si="92"/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31">
        <f t="shared" si="93"/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f t="shared" si="99"/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>
        <v>0</v>
      </c>
      <c r="CW710" s="9">
        <v>0</v>
      </c>
      <c r="CX710" s="9">
        <v>0</v>
      </c>
      <c r="CY710" s="9">
        <v>0</v>
      </c>
      <c r="CZ710" s="9">
        <v>0</v>
      </c>
      <c r="DA710" s="9">
        <v>0</v>
      </c>
      <c r="DB710" s="9">
        <v>0</v>
      </c>
      <c r="DC710" s="9">
        <v>0</v>
      </c>
      <c r="DD710" s="31">
        <f t="shared" si="94"/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0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0</v>
      </c>
      <c r="DP710" s="9">
        <v>0</v>
      </c>
      <c r="DQ710" s="9">
        <v>0</v>
      </c>
      <c r="DR710" s="9">
        <v>0</v>
      </c>
      <c r="DS710" s="9">
        <v>0</v>
      </c>
      <c r="DT710" s="9">
        <v>0</v>
      </c>
      <c r="DU710" s="31">
        <f t="shared" si="95"/>
        <v>0</v>
      </c>
      <c r="DV710" s="9">
        <v>0</v>
      </c>
      <c r="DW710" s="9">
        <v>0</v>
      </c>
      <c r="DX710" s="9">
        <v>0</v>
      </c>
      <c r="DY710" s="9">
        <v>0</v>
      </c>
      <c r="DZ710" s="9">
        <v>0</v>
      </c>
      <c r="EA710" s="9">
        <v>0</v>
      </c>
      <c r="EB710" s="9">
        <v>0</v>
      </c>
      <c r="EC710" s="9">
        <v>0</v>
      </c>
      <c r="ED710" s="9">
        <v>0</v>
      </c>
      <c r="EE710" s="9">
        <v>0</v>
      </c>
      <c r="EF710" s="9">
        <v>0</v>
      </c>
      <c r="EG710" s="9">
        <v>0</v>
      </c>
      <c r="EH710" s="9">
        <v>0</v>
      </c>
      <c r="EI710" s="9">
        <v>0</v>
      </c>
      <c r="EJ710" s="9">
        <v>0</v>
      </c>
      <c r="EK710" s="9">
        <v>0</v>
      </c>
      <c r="EL710" s="9">
        <f t="shared" si="96"/>
        <v>0</v>
      </c>
      <c r="EM710" s="9">
        <v>0</v>
      </c>
      <c r="EN710" s="9">
        <v>0</v>
      </c>
      <c r="EO710" s="9">
        <v>0</v>
      </c>
      <c r="EP710" s="9">
        <v>0</v>
      </c>
      <c r="EQ710" s="9">
        <v>0</v>
      </c>
      <c r="ER710" s="9">
        <v>0</v>
      </c>
      <c r="ES710" s="9">
        <v>0</v>
      </c>
      <c r="ET710" s="9">
        <v>0</v>
      </c>
      <c r="EU710" s="9">
        <v>0</v>
      </c>
      <c r="EV710" s="9">
        <v>0</v>
      </c>
      <c r="EW710" s="9">
        <v>0</v>
      </c>
      <c r="EX710" s="9">
        <v>0</v>
      </c>
      <c r="EY710" s="9">
        <v>0</v>
      </c>
      <c r="EZ710" s="9">
        <v>0</v>
      </c>
      <c r="FA710" s="9">
        <v>0</v>
      </c>
      <c r="FB710" s="9">
        <v>0</v>
      </c>
      <c r="FC710" s="31">
        <f t="shared" si="97"/>
        <v>0</v>
      </c>
      <c r="FD710" s="32">
        <f t="shared" si="98"/>
        <v>0</v>
      </c>
    </row>
    <row r="711" spans="1:160" customFormat="1" ht="60" hidden="1" x14ac:dyDescent="0.25">
      <c r="A711" s="6" t="s">
        <v>829</v>
      </c>
      <c r="B711" s="6" t="s">
        <v>988</v>
      </c>
      <c r="C711" s="6" t="s">
        <v>948</v>
      </c>
      <c r="D711" s="6" t="s">
        <v>986</v>
      </c>
      <c r="E711" s="6" t="s">
        <v>985</v>
      </c>
      <c r="F711" s="6">
        <v>86.5</v>
      </c>
      <c r="G711" s="19">
        <v>82.5</v>
      </c>
      <c r="H711" s="8"/>
      <c r="I711" s="8"/>
      <c r="J711" s="8"/>
      <c r="K711" s="8"/>
      <c r="L711" s="8"/>
      <c r="M711" s="8" t="s">
        <v>2018</v>
      </c>
      <c r="N711" s="8" t="s">
        <v>2004</v>
      </c>
      <c r="O711" s="8">
        <v>4599</v>
      </c>
      <c r="P711" s="11" t="s">
        <v>2042</v>
      </c>
      <c r="Q711" s="2" t="s">
        <v>987</v>
      </c>
      <c r="R711" s="2">
        <v>5</v>
      </c>
      <c r="S711" s="11">
        <v>5</v>
      </c>
      <c r="T711" s="12" t="s">
        <v>1838</v>
      </c>
      <c r="U711" s="12" t="s">
        <v>1839</v>
      </c>
      <c r="V711" s="11"/>
      <c r="W711" s="11"/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31">
        <f t="shared" si="91"/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0</v>
      </c>
      <c r="BD711" s="9">
        <v>0</v>
      </c>
      <c r="BE711" s="31">
        <f t="shared" si="92"/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0</v>
      </c>
      <c r="BM711" s="9">
        <v>0</v>
      </c>
      <c r="BN711" s="9">
        <v>0</v>
      </c>
      <c r="BO711" s="9">
        <v>0</v>
      </c>
      <c r="BP711" s="9">
        <v>0</v>
      </c>
      <c r="BQ711" s="9">
        <v>0</v>
      </c>
      <c r="BR711" s="9">
        <v>0</v>
      </c>
      <c r="BS711" s="9">
        <v>0</v>
      </c>
      <c r="BT711" s="9">
        <v>0</v>
      </c>
      <c r="BU711" s="9">
        <v>0</v>
      </c>
      <c r="BV711" s="31">
        <f t="shared" si="93"/>
        <v>0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0</v>
      </c>
      <c r="CD711" s="9">
        <v>0</v>
      </c>
      <c r="CE711" s="9">
        <v>0</v>
      </c>
      <c r="CF711" s="9">
        <v>0</v>
      </c>
      <c r="CG711" s="9">
        <v>0</v>
      </c>
      <c r="CH711" s="9">
        <v>0</v>
      </c>
      <c r="CI711" s="9">
        <v>0</v>
      </c>
      <c r="CJ711" s="9">
        <v>0</v>
      </c>
      <c r="CK711" s="9">
        <v>0</v>
      </c>
      <c r="CL711" s="9">
        <v>0</v>
      </c>
      <c r="CM711" s="9">
        <f t="shared" si="99"/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31">
        <f t="shared" si="94"/>
        <v>0</v>
      </c>
      <c r="DE711" s="9">
        <v>0</v>
      </c>
      <c r="DF711" s="9">
        <v>0</v>
      </c>
      <c r="DG711" s="9">
        <v>0</v>
      </c>
      <c r="DH711" s="9">
        <v>0</v>
      </c>
      <c r="DI711" s="9">
        <v>0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</v>
      </c>
      <c r="DR711" s="9">
        <v>0</v>
      </c>
      <c r="DS711" s="9">
        <v>0</v>
      </c>
      <c r="DT711" s="9">
        <v>0</v>
      </c>
      <c r="DU711" s="31">
        <f t="shared" si="95"/>
        <v>0</v>
      </c>
      <c r="DV711" s="9">
        <v>0</v>
      </c>
      <c r="DW711" s="9">
        <v>0</v>
      </c>
      <c r="DX711" s="9">
        <v>0</v>
      </c>
      <c r="DY711" s="9">
        <v>0</v>
      </c>
      <c r="DZ711" s="9">
        <v>0</v>
      </c>
      <c r="EA711" s="9">
        <v>0</v>
      </c>
      <c r="EB711" s="9">
        <v>0</v>
      </c>
      <c r="EC711" s="9">
        <v>0</v>
      </c>
      <c r="ED711" s="9">
        <v>0</v>
      </c>
      <c r="EE711" s="9">
        <v>0</v>
      </c>
      <c r="EF711" s="9">
        <v>0</v>
      </c>
      <c r="EG711" s="9">
        <v>0</v>
      </c>
      <c r="EH711" s="9">
        <v>0</v>
      </c>
      <c r="EI711" s="9">
        <v>0</v>
      </c>
      <c r="EJ711" s="9">
        <v>0</v>
      </c>
      <c r="EK711" s="9">
        <v>0</v>
      </c>
      <c r="EL711" s="9">
        <f t="shared" si="96"/>
        <v>0</v>
      </c>
      <c r="EM711" s="9">
        <v>0</v>
      </c>
      <c r="EN711" s="9">
        <v>0</v>
      </c>
      <c r="EO711" s="9">
        <v>0</v>
      </c>
      <c r="EP711" s="9">
        <v>0</v>
      </c>
      <c r="EQ711" s="9">
        <v>0</v>
      </c>
      <c r="ER711" s="9">
        <v>0</v>
      </c>
      <c r="ES711" s="9">
        <v>0</v>
      </c>
      <c r="ET711" s="9">
        <v>0</v>
      </c>
      <c r="EU711" s="9">
        <v>0</v>
      </c>
      <c r="EV711" s="9">
        <v>0</v>
      </c>
      <c r="EW711" s="9">
        <v>0</v>
      </c>
      <c r="EX711" s="9">
        <v>0</v>
      </c>
      <c r="EY711" s="9">
        <v>0</v>
      </c>
      <c r="EZ711" s="9">
        <v>0</v>
      </c>
      <c r="FA711" s="9">
        <v>0</v>
      </c>
      <c r="FB711" s="9">
        <v>0</v>
      </c>
      <c r="FC711" s="31">
        <f t="shared" si="97"/>
        <v>0</v>
      </c>
      <c r="FD711" s="32">
        <f t="shared" si="98"/>
        <v>0</v>
      </c>
    </row>
    <row r="712" spans="1:160" customFormat="1" ht="60" hidden="1" x14ac:dyDescent="0.25">
      <c r="A712" s="6" t="s">
        <v>829</v>
      </c>
      <c r="B712" s="6" t="s">
        <v>988</v>
      </c>
      <c r="C712" s="6" t="s">
        <v>948</v>
      </c>
      <c r="D712" s="6" t="s">
        <v>986</v>
      </c>
      <c r="E712" s="6" t="s">
        <v>985</v>
      </c>
      <c r="F712" s="6">
        <v>86.5</v>
      </c>
      <c r="G712" s="19">
        <v>82.5</v>
      </c>
      <c r="H712" s="8"/>
      <c r="I712" s="8"/>
      <c r="J712" s="8"/>
      <c r="K712" s="8"/>
      <c r="L712" s="8"/>
      <c r="M712" s="8" t="s">
        <v>2018</v>
      </c>
      <c r="N712" s="8" t="s">
        <v>2004</v>
      </c>
      <c r="O712" s="8">
        <v>4599</v>
      </c>
      <c r="P712" s="11" t="s">
        <v>2042</v>
      </c>
      <c r="Q712" s="2" t="s">
        <v>989</v>
      </c>
      <c r="R712" s="2">
        <v>104</v>
      </c>
      <c r="S712" s="11">
        <v>26</v>
      </c>
      <c r="T712" s="12" t="s">
        <v>1839</v>
      </c>
      <c r="U712" s="12" t="s">
        <v>1840</v>
      </c>
      <c r="V712" s="11"/>
      <c r="W712" s="11"/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31">
        <f t="shared" si="91"/>
        <v>0</v>
      </c>
      <c r="AO712" s="9">
        <v>0</v>
      </c>
      <c r="AP712" s="9">
        <v>0</v>
      </c>
      <c r="AQ712" s="9">
        <v>0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0</v>
      </c>
      <c r="BD712" s="9">
        <v>0</v>
      </c>
      <c r="BE712" s="31">
        <f t="shared" si="92"/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0</v>
      </c>
      <c r="BM712" s="9">
        <v>0</v>
      </c>
      <c r="BN712" s="9">
        <v>0</v>
      </c>
      <c r="BO712" s="9">
        <v>0</v>
      </c>
      <c r="BP712" s="9">
        <v>0</v>
      </c>
      <c r="BQ712" s="9">
        <v>0</v>
      </c>
      <c r="BR712" s="9">
        <v>0</v>
      </c>
      <c r="BS712" s="9">
        <v>0</v>
      </c>
      <c r="BT712" s="9">
        <v>0</v>
      </c>
      <c r="BU712" s="9">
        <v>0</v>
      </c>
      <c r="BV712" s="31">
        <f t="shared" si="93"/>
        <v>0</v>
      </c>
      <c r="BW712" s="9">
        <v>0</v>
      </c>
      <c r="BX712" s="9">
        <v>0</v>
      </c>
      <c r="BY712" s="9">
        <v>0</v>
      </c>
      <c r="BZ712" s="9">
        <v>0</v>
      </c>
      <c r="CA712" s="9">
        <v>0</v>
      </c>
      <c r="CB712" s="9">
        <v>0</v>
      </c>
      <c r="CC712" s="9">
        <v>0</v>
      </c>
      <c r="CD712" s="9">
        <v>0</v>
      </c>
      <c r="CE712" s="9">
        <v>0</v>
      </c>
      <c r="CF712" s="9">
        <v>0</v>
      </c>
      <c r="CG712" s="9">
        <v>0</v>
      </c>
      <c r="CH712" s="9">
        <v>0</v>
      </c>
      <c r="CI712" s="9">
        <v>0</v>
      </c>
      <c r="CJ712" s="9">
        <v>0</v>
      </c>
      <c r="CK712" s="9">
        <v>0</v>
      </c>
      <c r="CL712" s="9">
        <v>0</v>
      </c>
      <c r="CM712" s="9">
        <f t="shared" si="99"/>
        <v>0</v>
      </c>
      <c r="CN712" s="9">
        <v>0</v>
      </c>
      <c r="CO712" s="9">
        <v>0</v>
      </c>
      <c r="CP712" s="9">
        <v>0</v>
      </c>
      <c r="CQ712" s="9">
        <v>0</v>
      </c>
      <c r="CR712" s="9">
        <v>0</v>
      </c>
      <c r="CS712" s="9">
        <v>0</v>
      </c>
      <c r="CT712" s="9">
        <v>0</v>
      </c>
      <c r="CU712" s="9">
        <v>0</v>
      </c>
      <c r="CV712" s="9">
        <v>0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0</v>
      </c>
      <c r="DD712" s="31">
        <f t="shared" si="94"/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0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9">
        <v>0</v>
      </c>
      <c r="DT712" s="9">
        <v>0</v>
      </c>
      <c r="DU712" s="31">
        <f t="shared" si="95"/>
        <v>0</v>
      </c>
      <c r="DV712" s="9">
        <v>0</v>
      </c>
      <c r="DW712" s="9">
        <v>0</v>
      </c>
      <c r="DX712" s="9">
        <v>0</v>
      </c>
      <c r="DY712" s="9">
        <v>0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0</v>
      </c>
      <c r="EG712" s="9">
        <v>0</v>
      </c>
      <c r="EH712" s="9">
        <v>0</v>
      </c>
      <c r="EI712" s="9">
        <v>0</v>
      </c>
      <c r="EJ712" s="9">
        <v>0</v>
      </c>
      <c r="EK712" s="9">
        <v>0</v>
      </c>
      <c r="EL712" s="9">
        <f t="shared" si="96"/>
        <v>0</v>
      </c>
      <c r="EM712" s="9">
        <v>0</v>
      </c>
      <c r="EN712" s="9">
        <v>0</v>
      </c>
      <c r="EO712" s="9">
        <v>0</v>
      </c>
      <c r="EP712" s="9">
        <v>0</v>
      </c>
      <c r="EQ712" s="9">
        <v>0</v>
      </c>
      <c r="ER712" s="9">
        <v>0</v>
      </c>
      <c r="ES712" s="9">
        <v>0</v>
      </c>
      <c r="ET712" s="9">
        <v>0</v>
      </c>
      <c r="EU712" s="9">
        <v>0</v>
      </c>
      <c r="EV712" s="9">
        <v>0</v>
      </c>
      <c r="EW712" s="9">
        <v>0</v>
      </c>
      <c r="EX712" s="9">
        <v>0</v>
      </c>
      <c r="EY712" s="9">
        <v>0</v>
      </c>
      <c r="EZ712" s="9">
        <v>0</v>
      </c>
      <c r="FA712" s="9">
        <v>0</v>
      </c>
      <c r="FB712" s="9">
        <v>0</v>
      </c>
      <c r="FC712" s="31">
        <f t="shared" si="97"/>
        <v>0</v>
      </c>
      <c r="FD712" s="32">
        <f t="shared" si="98"/>
        <v>0</v>
      </c>
    </row>
    <row r="713" spans="1:160" customFormat="1" ht="60" hidden="1" x14ac:dyDescent="0.25">
      <c r="A713" s="6" t="s">
        <v>829</v>
      </c>
      <c r="B713" s="6" t="s">
        <v>992</v>
      </c>
      <c r="C713" s="6" t="s">
        <v>948</v>
      </c>
      <c r="D713" s="6" t="s">
        <v>986</v>
      </c>
      <c r="E713" s="6" t="s">
        <v>990</v>
      </c>
      <c r="F713" s="6">
        <v>0.1</v>
      </c>
      <c r="G713" s="19">
        <v>2.5000000000000001E-2</v>
      </c>
      <c r="H713" s="8"/>
      <c r="I713" s="8"/>
      <c r="J713" s="8"/>
      <c r="K713" s="8"/>
      <c r="L713" s="8"/>
      <c r="M713" s="8" t="s">
        <v>2018</v>
      </c>
      <c r="N713" s="8" t="s">
        <v>2004</v>
      </c>
      <c r="O713" s="8">
        <v>4599</v>
      </c>
      <c r="P713" s="11" t="s">
        <v>2042</v>
      </c>
      <c r="Q713" s="2" t="s">
        <v>991</v>
      </c>
      <c r="R713" s="2">
        <v>102</v>
      </c>
      <c r="S713" s="11">
        <v>25.5</v>
      </c>
      <c r="T713" s="12" t="s">
        <v>1840</v>
      </c>
      <c r="U713" s="12" t="s">
        <v>1841</v>
      </c>
      <c r="V713" s="11"/>
      <c r="W713" s="11"/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31">
        <f t="shared" si="91"/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0</v>
      </c>
      <c r="BD713" s="9">
        <v>0</v>
      </c>
      <c r="BE713" s="31">
        <f t="shared" si="92"/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0</v>
      </c>
      <c r="BM713" s="9">
        <v>0</v>
      </c>
      <c r="BN713" s="9">
        <v>0</v>
      </c>
      <c r="BO713" s="9">
        <v>0</v>
      </c>
      <c r="BP713" s="9">
        <v>0</v>
      </c>
      <c r="BQ713" s="9">
        <v>0</v>
      </c>
      <c r="BR713" s="9">
        <v>0</v>
      </c>
      <c r="BS713" s="9">
        <v>0</v>
      </c>
      <c r="BT713" s="9">
        <v>0</v>
      </c>
      <c r="BU713" s="9">
        <v>0</v>
      </c>
      <c r="BV713" s="31">
        <f t="shared" si="93"/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0</v>
      </c>
      <c r="CM713" s="9">
        <f t="shared" si="99"/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v>0</v>
      </c>
      <c r="CU713" s="9">
        <v>0</v>
      </c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31">
        <f t="shared" si="94"/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0</v>
      </c>
      <c r="DP713" s="9">
        <v>0</v>
      </c>
      <c r="DQ713" s="9">
        <v>0</v>
      </c>
      <c r="DR713" s="9">
        <v>0</v>
      </c>
      <c r="DS713" s="9">
        <v>0</v>
      </c>
      <c r="DT713" s="9">
        <v>0</v>
      </c>
      <c r="DU713" s="31">
        <f t="shared" si="95"/>
        <v>0</v>
      </c>
      <c r="DV713" s="9">
        <v>0</v>
      </c>
      <c r="DW713" s="9">
        <v>0</v>
      </c>
      <c r="DX713" s="9">
        <v>0</v>
      </c>
      <c r="DY713" s="9">
        <v>0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0</v>
      </c>
      <c r="EG713" s="9">
        <v>0</v>
      </c>
      <c r="EH713" s="9">
        <v>0</v>
      </c>
      <c r="EI713" s="9">
        <v>0</v>
      </c>
      <c r="EJ713" s="9">
        <v>0</v>
      </c>
      <c r="EK713" s="9">
        <v>0</v>
      </c>
      <c r="EL713" s="9">
        <f t="shared" si="96"/>
        <v>0</v>
      </c>
      <c r="EM713" s="9">
        <v>0</v>
      </c>
      <c r="EN713" s="9">
        <v>0</v>
      </c>
      <c r="EO713" s="9">
        <v>0</v>
      </c>
      <c r="EP713" s="9">
        <v>0</v>
      </c>
      <c r="EQ713" s="9">
        <v>0</v>
      </c>
      <c r="ER713" s="9">
        <v>0</v>
      </c>
      <c r="ES713" s="9">
        <v>0</v>
      </c>
      <c r="ET713" s="9">
        <v>0</v>
      </c>
      <c r="EU713" s="9">
        <v>0</v>
      </c>
      <c r="EV713" s="9">
        <v>0</v>
      </c>
      <c r="EW713" s="9">
        <v>0</v>
      </c>
      <c r="EX713" s="9">
        <v>0</v>
      </c>
      <c r="EY713" s="9">
        <v>0</v>
      </c>
      <c r="EZ713" s="9">
        <v>0</v>
      </c>
      <c r="FA713" s="9">
        <v>0</v>
      </c>
      <c r="FB713" s="9">
        <v>0</v>
      </c>
      <c r="FC713" s="31">
        <f t="shared" si="97"/>
        <v>0</v>
      </c>
      <c r="FD713" s="32">
        <f t="shared" si="98"/>
        <v>0</v>
      </c>
    </row>
    <row r="714" spans="1:160" customFormat="1" ht="60" hidden="1" x14ac:dyDescent="0.25">
      <c r="A714" s="6" t="s">
        <v>829</v>
      </c>
      <c r="B714" s="6" t="s">
        <v>992</v>
      </c>
      <c r="C714" s="6" t="s">
        <v>948</v>
      </c>
      <c r="D714" s="6" t="s">
        <v>986</v>
      </c>
      <c r="E714" s="6" t="s">
        <v>990</v>
      </c>
      <c r="F714" s="6">
        <v>0.1</v>
      </c>
      <c r="G714" s="19">
        <v>2.5000000000000001E-2</v>
      </c>
      <c r="H714" s="8"/>
      <c r="I714" s="8"/>
      <c r="J714" s="8"/>
      <c r="K714" s="8"/>
      <c r="L714" s="8"/>
      <c r="M714" s="8" t="s">
        <v>2018</v>
      </c>
      <c r="N714" s="8" t="s">
        <v>2004</v>
      </c>
      <c r="O714" s="8">
        <v>4599</v>
      </c>
      <c r="P714" s="11" t="s">
        <v>2042</v>
      </c>
      <c r="Q714" s="2" t="s">
        <v>993</v>
      </c>
      <c r="R714" s="2">
        <v>20</v>
      </c>
      <c r="S714" s="11">
        <v>5</v>
      </c>
      <c r="T714" s="12" t="s">
        <v>1841</v>
      </c>
      <c r="U714" s="12" t="s">
        <v>1842</v>
      </c>
      <c r="V714" s="11"/>
      <c r="W714" s="11"/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31">
        <f t="shared" si="91"/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31">
        <f t="shared" si="92"/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0</v>
      </c>
      <c r="BM714" s="9">
        <v>0</v>
      </c>
      <c r="BN714" s="9">
        <v>0</v>
      </c>
      <c r="BO714" s="9">
        <v>0</v>
      </c>
      <c r="BP714" s="9">
        <v>0</v>
      </c>
      <c r="BQ714" s="9">
        <v>0</v>
      </c>
      <c r="BR714" s="9">
        <v>0</v>
      </c>
      <c r="BS714" s="9">
        <v>0</v>
      </c>
      <c r="BT714" s="9">
        <v>0</v>
      </c>
      <c r="BU714" s="9">
        <v>0</v>
      </c>
      <c r="BV714" s="31">
        <f t="shared" si="93"/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v>0</v>
      </c>
      <c r="CE714" s="9">
        <v>0</v>
      </c>
      <c r="CF714" s="9">
        <v>0</v>
      </c>
      <c r="CG714" s="9">
        <v>0</v>
      </c>
      <c r="CH714" s="9">
        <v>0</v>
      </c>
      <c r="CI714" s="9">
        <v>0</v>
      </c>
      <c r="CJ714" s="9">
        <v>0</v>
      </c>
      <c r="CK714" s="9">
        <v>0</v>
      </c>
      <c r="CL714" s="9">
        <v>0</v>
      </c>
      <c r="CM714" s="9">
        <f t="shared" si="99"/>
        <v>0</v>
      </c>
      <c r="CN714" s="9">
        <v>0</v>
      </c>
      <c r="CO714" s="9">
        <v>0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31">
        <f t="shared" si="94"/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0</v>
      </c>
      <c r="DP714" s="9">
        <v>0</v>
      </c>
      <c r="DQ714" s="9">
        <v>0</v>
      </c>
      <c r="DR714" s="9">
        <v>0</v>
      </c>
      <c r="DS714" s="9">
        <v>0</v>
      </c>
      <c r="DT714" s="9">
        <v>0</v>
      </c>
      <c r="DU714" s="31">
        <f t="shared" si="95"/>
        <v>0</v>
      </c>
      <c r="DV714" s="9">
        <v>0</v>
      </c>
      <c r="DW714" s="9">
        <v>0</v>
      </c>
      <c r="DX714" s="9">
        <v>0</v>
      </c>
      <c r="DY714" s="9">
        <v>0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0</v>
      </c>
      <c r="EG714" s="9">
        <v>0</v>
      </c>
      <c r="EH714" s="9">
        <v>0</v>
      </c>
      <c r="EI714" s="9">
        <v>0</v>
      </c>
      <c r="EJ714" s="9">
        <v>0</v>
      </c>
      <c r="EK714" s="9">
        <v>0</v>
      </c>
      <c r="EL714" s="9">
        <f t="shared" si="96"/>
        <v>0</v>
      </c>
      <c r="EM714" s="9">
        <v>0</v>
      </c>
      <c r="EN714" s="9">
        <v>0</v>
      </c>
      <c r="EO714" s="9">
        <v>0</v>
      </c>
      <c r="EP714" s="9">
        <v>0</v>
      </c>
      <c r="EQ714" s="9">
        <v>0</v>
      </c>
      <c r="ER714" s="9">
        <v>0</v>
      </c>
      <c r="ES714" s="9">
        <v>0</v>
      </c>
      <c r="ET714" s="9">
        <v>0</v>
      </c>
      <c r="EU714" s="9">
        <v>0</v>
      </c>
      <c r="EV714" s="9">
        <v>0</v>
      </c>
      <c r="EW714" s="9">
        <v>0</v>
      </c>
      <c r="EX714" s="9">
        <v>0</v>
      </c>
      <c r="EY714" s="9">
        <v>0</v>
      </c>
      <c r="EZ714" s="9">
        <v>0</v>
      </c>
      <c r="FA714" s="9">
        <v>0</v>
      </c>
      <c r="FB714" s="9">
        <v>0</v>
      </c>
      <c r="FC714" s="31">
        <f t="shared" si="97"/>
        <v>0</v>
      </c>
      <c r="FD714" s="32">
        <f t="shared" si="98"/>
        <v>0</v>
      </c>
    </row>
    <row r="715" spans="1:160" customFormat="1" ht="45" hidden="1" x14ac:dyDescent="0.25">
      <c r="A715" s="6" t="s">
        <v>829</v>
      </c>
      <c r="B715" s="6" t="s">
        <v>997</v>
      </c>
      <c r="C715" s="6" t="s">
        <v>948</v>
      </c>
      <c r="D715" s="6" t="s">
        <v>995</v>
      </c>
      <c r="E715" s="6" t="s">
        <v>994</v>
      </c>
      <c r="F715" s="6">
        <v>100</v>
      </c>
      <c r="G715" s="19">
        <v>45</v>
      </c>
      <c r="H715" s="8"/>
      <c r="I715" s="8"/>
      <c r="J715" s="8"/>
      <c r="K715" s="8"/>
      <c r="L715" s="8"/>
      <c r="M715" s="8" t="s">
        <v>2030</v>
      </c>
      <c r="N715" s="8" t="s">
        <v>2002</v>
      </c>
      <c r="O715" s="8">
        <v>4002</v>
      </c>
      <c r="P715" s="11" t="s">
        <v>2044</v>
      </c>
      <c r="Q715" s="2" t="s">
        <v>996</v>
      </c>
      <c r="R715" s="2">
        <v>4</v>
      </c>
      <c r="S715" s="11">
        <v>2</v>
      </c>
      <c r="T715" s="12" t="s">
        <v>1842</v>
      </c>
      <c r="U715" s="12" t="s">
        <v>1843</v>
      </c>
      <c r="V715" s="11"/>
      <c r="W715" s="11"/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31">
        <f t="shared" ref="AN715:AN778" si="100">SUM(X715:AM715)</f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  <c r="AZ715" s="9">
        <v>0</v>
      </c>
      <c r="BA715" s="9">
        <v>0</v>
      </c>
      <c r="BB715" s="9">
        <v>0</v>
      </c>
      <c r="BC715" s="9">
        <v>0</v>
      </c>
      <c r="BD715" s="9">
        <v>0</v>
      </c>
      <c r="BE715" s="31">
        <f t="shared" ref="BE715:BE778" si="101">SUM(AO715:BD715)</f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v>0</v>
      </c>
      <c r="BO715" s="9">
        <v>0</v>
      </c>
      <c r="BP715" s="9">
        <v>0</v>
      </c>
      <c r="BQ715" s="9">
        <v>0</v>
      </c>
      <c r="BR715" s="9">
        <v>0</v>
      </c>
      <c r="BS715" s="9">
        <v>0</v>
      </c>
      <c r="BT715" s="9">
        <v>0</v>
      </c>
      <c r="BU715" s="9">
        <v>0</v>
      </c>
      <c r="BV715" s="31">
        <f t="shared" ref="BV715:BV778" si="102">SUM(BF715:BU715)</f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v>0</v>
      </c>
      <c r="CE715" s="9">
        <v>0</v>
      </c>
      <c r="CF715" s="9">
        <v>0</v>
      </c>
      <c r="CG715" s="9">
        <v>0</v>
      </c>
      <c r="CH715" s="9">
        <v>0</v>
      </c>
      <c r="CI715" s="9">
        <v>0</v>
      </c>
      <c r="CJ715" s="9">
        <v>0</v>
      </c>
      <c r="CK715" s="9">
        <v>0</v>
      </c>
      <c r="CL715" s="9">
        <v>0</v>
      </c>
      <c r="CM715" s="9">
        <f t="shared" si="99"/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v>0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0</v>
      </c>
      <c r="DD715" s="31">
        <f t="shared" ref="DD715:DD778" si="103">SUM(CN715:DC715)</f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v>0</v>
      </c>
      <c r="DK715" s="9">
        <v>0</v>
      </c>
      <c r="DL715" s="9">
        <v>0</v>
      </c>
      <c r="DM715" s="9">
        <v>0</v>
      </c>
      <c r="DN715" s="9">
        <v>0</v>
      </c>
      <c r="DO715" s="9">
        <v>0</v>
      </c>
      <c r="DP715" s="9">
        <v>0</v>
      </c>
      <c r="DQ715" s="9">
        <v>0</v>
      </c>
      <c r="DR715" s="9">
        <v>0</v>
      </c>
      <c r="DS715" s="9">
        <v>0</v>
      </c>
      <c r="DT715" s="9">
        <v>0</v>
      </c>
      <c r="DU715" s="31">
        <f t="shared" ref="DU715:DU778" si="104">SUM(DE715:DT715)</f>
        <v>0</v>
      </c>
      <c r="DV715" s="9">
        <v>0</v>
      </c>
      <c r="DW715" s="9">
        <v>0</v>
      </c>
      <c r="DX715" s="9">
        <v>0</v>
      </c>
      <c r="DY715" s="9">
        <v>0</v>
      </c>
      <c r="DZ715" s="9">
        <v>0</v>
      </c>
      <c r="EA715" s="9">
        <v>0</v>
      </c>
      <c r="EB715" s="9">
        <v>0</v>
      </c>
      <c r="EC715" s="9">
        <v>0</v>
      </c>
      <c r="ED715" s="9">
        <v>0</v>
      </c>
      <c r="EE715" s="9">
        <v>0</v>
      </c>
      <c r="EF715" s="9">
        <v>0</v>
      </c>
      <c r="EG715" s="9">
        <v>0</v>
      </c>
      <c r="EH715" s="9">
        <v>0</v>
      </c>
      <c r="EI715" s="9">
        <v>0</v>
      </c>
      <c r="EJ715" s="9">
        <v>0</v>
      </c>
      <c r="EK715" s="9">
        <v>0</v>
      </c>
      <c r="EL715" s="9">
        <f t="shared" ref="EL715:EL778" si="105">SUM(DV715:EK715)</f>
        <v>0</v>
      </c>
      <c r="EM715" s="9">
        <v>0</v>
      </c>
      <c r="EN715" s="9">
        <v>0</v>
      </c>
      <c r="EO715" s="9">
        <v>0</v>
      </c>
      <c r="EP715" s="9">
        <v>0</v>
      </c>
      <c r="EQ715" s="9">
        <v>0</v>
      </c>
      <c r="ER715" s="9">
        <v>0</v>
      </c>
      <c r="ES715" s="9">
        <v>0</v>
      </c>
      <c r="ET715" s="9">
        <v>0</v>
      </c>
      <c r="EU715" s="9">
        <v>0</v>
      </c>
      <c r="EV715" s="9">
        <v>0</v>
      </c>
      <c r="EW715" s="9">
        <v>0</v>
      </c>
      <c r="EX715" s="9">
        <v>0</v>
      </c>
      <c r="EY715" s="9">
        <v>0</v>
      </c>
      <c r="EZ715" s="9">
        <v>0</v>
      </c>
      <c r="FA715" s="9">
        <v>0</v>
      </c>
      <c r="FB715" s="9">
        <v>0</v>
      </c>
      <c r="FC715" s="31">
        <f t="shared" ref="FC715:FC778" si="106">SUM(EM715:FB715)</f>
        <v>0</v>
      </c>
      <c r="FD715" s="32">
        <f t="shared" ref="FD715:FD778" si="107">SUM(AN715+BE715+BV715+CM715+DD715+DU715+EL715+FC715)</f>
        <v>0</v>
      </c>
    </row>
    <row r="716" spans="1:160" customFormat="1" ht="45" hidden="1" x14ac:dyDescent="0.25">
      <c r="A716" s="6" t="s">
        <v>829</v>
      </c>
      <c r="B716" s="6" t="s">
        <v>997</v>
      </c>
      <c r="C716" s="6" t="s">
        <v>948</v>
      </c>
      <c r="D716" s="6" t="s">
        <v>995</v>
      </c>
      <c r="E716" s="6" t="s">
        <v>994</v>
      </c>
      <c r="F716" s="6">
        <v>100</v>
      </c>
      <c r="G716" s="19">
        <v>45</v>
      </c>
      <c r="H716" s="8"/>
      <c r="I716" s="8"/>
      <c r="J716" s="8"/>
      <c r="K716" s="8"/>
      <c r="L716" s="8"/>
      <c r="M716" s="8" t="s">
        <v>2030</v>
      </c>
      <c r="N716" s="8" t="s">
        <v>2002</v>
      </c>
      <c r="O716" s="8">
        <v>4002</v>
      </c>
      <c r="P716" s="11" t="s">
        <v>2044</v>
      </c>
      <c r="Q716" s="2" t="s">
        <v>999</v>
      </c>
      <c r="R716" s="2">
        <v>1</v>
      </c>
      <c r="S716" s="11">
        <v>0.6</v>
      </c>
      <c r="T716" s="12" t="s">
        <v>1843</v>
      </c>
      <c r="U716" s="12" t="s">
        <v>1844</v>
      </c>
      <c r="V716" s="11"/>
      <c r="W716" s="11"/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31">
        <f t="shared" si="100"/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0</v>
      </c>
      <c r="BA716" s="9">
        <v>0</v>
      </c>
      <c r="BB716" s="9">
        <v>0</v>
      </c>
      <c r="BC716" s="9">
        <v>0</v>
      </c>
      <c r="BD716" s="9">
        <v>0</v>
      </c>
      <c r="BE716" s="31">
        <f t="shared" si="101"/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0</v>
      </c>
      <c r="BM716" s="9">
        <v>0</v>
      </c>
      <c r="BN716" s="9">
        <v>0</v>
      </c>
      <c r="BO716" s="9">
        <v>0</v>
      </c>
      <c r="BP716" s="9">
        <v>0</v>
      </c>
      <c r="BQ716" s="9">
        <v>0</v>
      </c>
      <c r="BR716" s="9">
        <v>0</v>
      </c>
      <c r="BS716" s="9">
        <v>0</v>
      </c>
      <c r="BT716" s="9">
        <v>0</v>
      </c>
      <c r="BU716" s="9">
        <v>0</v>
      </c>
      <c r="BV716" s="31">
        <f t="shared" si="102"/>
        <v>0</v>
      </c>
      <c r="BW716" s="9">
        <v>0</v>
      </c>
      <c r="BX716" s="9">
        <v>0</v>
      </c>
      <c r="BY716" s="9">
        <v>0</v>
      </c>
      <c r="BZ716" s="9">
        <v>0</v>
      </c>
      <c r="CA716" s="9">
        <v>0</v>
      </c>
      <c r="CB716" s="9">
        <v>0</v>
      </c>
      <c r="CC716" s="9">
        <v>0</v>
      </c>
      <c r="CD716" s="9">
        <v>0</v>
      </c>
      <c r="CE716" s="9">
        <v>0</v>
      </c>
      <c r="CF716" s="9">
        <v>0</v>
      </c>
      <c r="CG716" s="9">
        <v>0</v>
      </c>
      <c r="CH716" s="9">
        <v>0</v>
      </c>
      <c r="CI716" s="9">
        <v>0</v>
      </c>
      <c r="CJ716" s="9">
        <v>0</v>
      </c>
      <c r="CK716" s="9">
        <v>0</v>
      </c>
      <c r="CL716" s="9">
        <v>0</v>
      </c>
      <c r="CM716" s="9">
        <f t="shared" ref="CM716:CM779" si="108">SUM(BW716:CL716)</f>
        <v>0</v>
      </c>
      <c r="CN716" s="9">
        <v>0</v>
      </c>
      <c r="CO716" s="9">
        <v>0</v>
      </c>
      <c r="CP716" s="9">
        <v>0</v>
      </c>
      <c r="CQ716" s="9">
        <v>0</v>
      </c>
      <c r="CR716" s="9">
        <v>0</v>
      </c>
      <c r="CS716" s="9">
        <v>0</v>
      </c>
      <c r="CT716" s="9">
        <v>0</v>
      </c>
      <c r="CU716" s="9">
        <v>0</v>
      </c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31">
        <f t="shared" si="103"/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v>0</v>
      </c>
      <c r="DK716" s="9">
        <v>0</v>
      </c>
      <c r="DL716" s="9">
        <v>0</v>
      </c>
      <c r="DM716" s="9">
        <v>0</v>
      </c>
      <c r="DN716" s="9">
        <v>0</v>
      </c>
      <c r="DO716" s="9">
        <v>0</v>
      </c>
      <c r="DP716" s="9">
        <v>0</v>
      </c>
      <c r="DQ716" s="9">
        <v>0</v>
      </c>
      <c r="DR716" s="9">
        <v>0</v>
      </c>
      <c r="DS716" s="9">
        <v>0</v>
      </c>
      <c r="DT716" s="9">
        <v>0</v>
      </c>
      <c r="DU716" s="31">
        <f t="shared" si="104"/>
        <v>0</v>
      </c>
      <c r="DV716" s="9">
        <v>0</v>
      </c>
      <c r="DW716" s="9">
        <v>0</v>
      </c>
      <c r="DX716" s="9">
        <v>0</v>
      </c>
      <c r="DY716" s="9">
        <v>0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0</v>
      </c>
      <c r="EG716" s="9">
        <v>0</v>
      </c>
      <c r="EH716" s="9">
        <v>0</v>
      </c>
      <c r="EI716" s="9">
        <v>0</v>
      </c>
      <c r="EJ716" s="9">
        <v>0</v>
      </c>
      <c r="EK716" s="9">
        <v>0</v>
      </c>
      <c r="EL716" s="9">
        <f t="shared" si="105"/>
        <v>0</v>
      </c>
      <c r="EM716" s="9">
        <v>0</v>
      </c>
      <c r="EN716" s="9">
        <v>0</v>
      </c>
      <c r="EO716" s="9">
        <v>0</v>
      </c>
      <c r="EP716" s="9">
        <v>0</v>
      </c>
      <c r="EQ716" s="9">
        <v>0</v>
      </c>
      <c r="ER716" s="9">
        <v>0</v>
      </c>
      <c r="ES716" s="9">
        <v>0</v>
      </c>
      <c r="ET716" s="9">
        <v>0</v>
      </c>
      <c r="EU716" s="9">
        <v>0</v>
      </c>
      <c r="EV716" s="9">
        <v>0</v>
      </c>
      <c r="EW716" s="9">
        <v>0</v>
      </c>
      <c r="EX716" s="9">
        <v>0</v>
      </c>
      <c r="EY716" s="9">
        <v>0</v>
      </c>
      <c r="EZ716" s="9">
        <v>0</v>
      </c>
      <c r="FA716" s="9">
        <v>0</v>
      </c>
      <c r="FB716" s="9">
        <v>0</v>
      </c>
      <c r="FC716" s="31">
        <f t="shared" si="106"/>
        <v>0</v>
      </c>
      <c r="FD716" s="32">
        <f t="shared" si="107"/>
        <v>0</v>
      </c>
    </row>
    <row r="717" spans="1:160" customFormat="1" ht="60" hidden="1" x14ac:dyDescent="0.25">
      <c r="A717" s="6" t="s">
        <v>829</v>
      </c>
      <c r="B717" s="6" t="s">
        <v>997</v>
      </c>
      <c r="C717" s="6" t="s">
        <v>948</v>
      </c>
      <c r="D717" s="6" t="s">
        <v>995</v>
      </c>
      <c r="E717" s="6" t="s">
        <v>994</v>
      </c>
      <c r="F717" s="6">
        <v>100</v>
      </c>
      <c r="G717" s="19">
        <v>45</v>
      </c>
      <c r="H717" s="8"/>
      <c r="I717" s="8"/>
      <c r="J717" s="8"/>
      <c r="K717" s="8"/>
      <c r="L717" s="8"/>
      <c r="M717" s="8" t="s">
        <v>2030</v>
      </c>
      <c r="N717" s="8" t="s">
        <v>2002</v>
      </c>
      <c r="O717" s="8">
        <v>4002</v>
      </c>
      <c r="P717" s="11" t="s">
        <v>2044</v>
      </c>
      <c r="Q717" s="2" t="s">
        <v>1000</v>
      </c>
      <c r="R717" s="2">
        <v>1</v>
      </c>
      <c r="S717" s="11">
        <v>1</v>
      </c>
      <c r="T717" s="12" t="s">
        <v>1844</v>
      </c>
      <c r="U717" s="12" t="s">
        <v>1845</v>
      </c>
      <c r="V717" s="11"/>
      <c r="W717" s="11"/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31">
        <f t="shared" si="100"/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  <c r="AZ717" s="9">
        <v>0</v>
      </c>
      <c r="BA717" s="9">
        <v>0</v>
      </c>
      <c r="BB717" s="9">
        <v>0</v>
      </c>
      <c r="BC717" s="9">
        <v>0</v>
      </c>
      <c r="BD717" s="9">
        <v>0</v>
      </c>
      <c r="BE717" s="31">
        <f t="shared" si="101"/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v>0</v>
      </c>
      <c r="BO717" s="9">
        <v>0</v>
      </c>
      <c r="BP717" s="9">
        <v>0</v>
      </c>
      <c r="BQ717" s="9">
        <v>0</v>
      </c>
      <c r="BR717" s="9">
        <v>0</v>
      </c>
      <c r="BS717" s="9">
        <v>0</v>
      </c>
      <c r="BT717" s="9">
        <v>0</v>
      </c>
      <c r="BU717" s="9">
        <v>0</v>
      </c>
      <c r="BV717" s="31">
        <f t="shared" si="102"/>
        <v>0</v>
      </c>
      <c r="BW717" s="9">
        <v>0</v>
      </c>
      <c r="BX717" s="9">
        <v>0</v>
      </c>
      <c r="BY717" s="9">
        <v>0</v>
      </c>
      <c r="BZ717" s="9">
        <v>0</v>
      </c>
      <c r="CA717" s="9">
        <v>0</v>
      </c>
      <c r="CB717" s="9">
        <v>0</v>
      </c>
      <c r="CC717" s="9">
        <v>0</v>
      </c>
      <c r="CD717" s="9">
        <v>0</v>
      </c>
      <c r="CE717" s="9">
        <v>0</v>
      </c>
      <c r="CF717" s="9">
        <v>0</v>
      </c>
      <c r="CG717" s="9">
        <v>0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f t="shared" si="108"/>
        <v>0</v>
      </c>
      <c r="CN717" s="9">
        <v>0</v>
      </c>
      <c r="CO717" s="9">
        <v>0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9">
        <v>0</v>
      </c>
      <c r="DA717" s="9">
        <v>0</v>
      </c>
      <c r="DB717" s="9">
        <v>0</v>
      </c>
      <c r="DC717" s="9">
        <v>0</v>
      </c>
      <c r="DD717" s="31">
        <f t="shared" si="103"/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0</v>
      </c>
      <c r="DP717" s="9">
        <v>0</v>
      </c>
      <c r="DQ717" s="9">
        <v>0</v>
      </c>
      <c r="DR717" s="9">
        <v>0</v>
      </c>
      <c r="DS717" s="9">
        <v>0</v>
      </c>
      <c r="DT717" s="9">
        <v>0</v>
      </c>
      <c r="DU717" s="31">
        <f t="shared" si="104"/>
        <v>0</v>
      </c>
      <c r="DV717" s="9">
        <v>0</v>
      </c>
      <c r="DW717" s="9">
        <v>0</v>
      </c>
      <c r="DX717" s="9">
        <v>0</v>
      </c>
      <c r="DY717" s="9">
        <v>0</v>
      </c>
      <c r="DZ717" s="9">
        <v>0</v>
      </c>
      <c r="EA717" s="9">
        <v>0</v>
      </c>
      <c r="EB717" s="9">
        <v>0</v>
      </c>
      <c r="EC717" s="9">
        <v>0</v>
      </c>
      <c r="ED717" s="9">
        <v>0</v>
      </c>
      <c r="EE717" s="9">
        <v>0</v>
      </c>
      <c r="EF717" s="9">
        <v>0</v>
      </c>
      <c r="EG717" s="9">
        <v>0</v>
      </c>
      <c r="EH717" s="9">
        <v>0</v>
      </c>
      <c r="EI717" s="9">
        <v>0</v>
      </c>
      <c r="EJ717" s="9">
        <v>0</v>
      </c>
      <c r="EK717" s="9">
        <v>0</v>
      </c>
      <c r="EL717" s="9">
        <f t="shared" si="105"/>
        <v>0</v>
      </c>
      <c r="EM717" s="9">
        <v>0</v>
      </c>
      <c r="EN717" s="9">
        <v>0</v>
      </c>
      <c r="EO717" s="9">
        <v>0</v>
      </c>
      <c r="EP717" s="9">
        <v>0</v>
      </c>
      <c r="EQ717" s="9">
        <v>0</v>
      </c>
      <c r="ER717" s="9">
        <v>0</v>
      </c>
      <c r="ES717" s="9">
        <v>0</v>
      </c>
      <c r="ET717" s="9">
        <v>0</v>
      </c>
      <c r="EU717" s="9">
        <v>0</v>
      </c>
      <c r="EV717" s="9">
        <v>0</v>
      </c>
      <c r="EW717" s="9">
        <v>0</v>
      </c>
      <c r="EX717" s="9">
        <v>0</v>
      </c>
      <c r="EY717" s="9">
        <v>0</v>
      </c>
      <c r="EZ717" s="9">
        <v>0</v>
      </c>
      <c r="FA717" s="9">
        <v>0</v>
      </c>
      <c r="FB717" s="9">
        <v>0</v>
      </c>
      <c r="FC717" s="31">
        <f t="shared" si="106"/>
        <v>0</v>
      </c>
      <c r="FD717" s="32">
        <f t="shared" si="107"/>
        <v>0</v>
      </c>
    </row>
    <row r="718" spans="1:160" customFormat="1" ht="45" hidden="1" x14ac:dyDescent="0.25">
      <c r="A718" s="6" t="s">
        <v>829</v>
      </c>
      <c r="B718" s="6" t="s">
        <v>997</v>
      </c>
      <c r="C718" s="6" t="s">
        <v>948</v>
      </c>
      <c r="D718" s="6" t="s">
        <v>995</v>
      </c>
      <c r="E718" s="6" t="s">
        <v>994</v>
      </c>
      <c r="F718" s="6">
        <v>100</v>
      </c>
      <c r="G718" s="19">
        <v>45</v>
      </c>
      <c r="H718" s="8"/>
      <c r="I718" s="8"/>
      <c r="J718" s="8"/>
      <c r="K718" s="8"/>
      <c r="L718" s="8"/>
      <c r="M718" s="8" t="s">
        <v>2030</v>
      </c>
      <c r="N718" s="8" t="s">
        <v>2002</v>
      </c>
      <c r="O718" s="8">
        <v>4002</v>
      </c>
      <c r="P718" s="11" t="s">
        <v>2044</v>
      </c>
      <c r="Q718" s="2" t="s">
        <v>1001</v>
      </c>
      <c r="R718" s="2">
        <v>3</v>
      </c>
      <c r="S718" s="11">
        <v>1</v>
      </c>
      <c r="T718" s="12" t="s">
        <v>1845</v>
      </c>
      <c r="U718" s="12" t="s">
        <v>1846</v>
      </c>
      <c r="V718" s="11"/>
      <c r="W718" s="11"/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31">
        <f t="shared" si="100"/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v>0</v>
      </c>
      <c r="BA718" s="9">
        <v>0</v>
      </c>
      <c r="BB718" s="9">
        <v>0</v>
      </c>
      <c r="BC718" s="9">
        <v>0</v>
      </c>
      <c r="BD718" s="9">
        <v>0</v>
      </c>
      <c r="BE718" s="31">
        <f t="shared" si="101"/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v>0</v>
      </c>
      <c r="BO718" s="9">
        <v>0</v>
      </c>
      <c r="BP718" s="9">
        <v>0</v>
      </c>
      <c r="BQ718" s="9">
        <v>0</v>
      </c>
      <c r="BR718" s="9">
        <v>0</v>
      </c>
      <c r="BS718" s="9">
        <v>0</v>
      </c>
      <c r="BT718" s="9">
        <v>0</v>
      </c>
      <c r="BU718" s="9">
        <v>0</v>
      </c>
      <c r="BV718" s="31">
        <f t="shared" si="102"/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v>0</v>
      </c>
      <c r="CE718" s="9">
        <v>0</v>
      </c>
      <c r="CF718" s="9">
        <v>0</v>
      </c>
      <c r="CG718" s="9">
        <v>0</v>
      </c>
      <c r="CH718" s="9">
        <v>0</v>
      </c>
      <c r="CI718" s="9">
        <v>0</v>
      </c>
      <c r="CJ718" s="9">
        <v>0</v>
      </c>
      <c r="CK718" s="9">
        <v>0</v>
      </c>
      <c r="CL718" s="9">
        <v>0</v>
      </c>
      <c r="CM718" s="9">
        <f t="shared" si="108"/>
        <v>0</v>
      </c>
      <c r="CN718" s="9">
        <v>0</v>
      </c>
      <c r="CO718" s="9">
        <v>0</v>
      </c>
      <c r="CP718" s="9">
        <v>0</v>
      </c>
      <c r="CQ718" s="9">
        <v>0</v>
      </c>
      <c r="CR718" s="9">
        <v>0</v>
      </c>
      <c r="CS718" s="9">
        <v>0</v>
      </c>
      <c r="CT718" s="9">
        <v>0</v>
      </c>
      <c r="CU718" s="9">
        <v>0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0</v>
      </c>
      <c r="DD718" s="31">
        <f t="shared" si="103"/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9">
        <v>0</v>
      </c>
      <c r="DT718" s="9">
        <v>0</v>
      </c>
      <c r="DU718" s="31">
        <f t="shared" si="104"/>
        <v>0</v>
      </c>
      <c r="DV718" s="9">
        <v>0</v>
      </c>
      <c r="DW718" s="9">
        <v>0</v>
      </c>
      <c r="DX718" s="9">
        <v>0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f t="shared" si="105"/>
        <v>0</v>
      </c>
      <c r="EM718" s="9">
        <v>0</v>
      </c>
      <c r="EN718" s="9">
        <v>0</v>
      </c>
      <c r="EO718" s="9">
        <v>0</v>
      </c>
      <c r="EP718" s="9">
        <v>0</v>
      </c>
      <c r="EQ718" s="9">
        <v>0</v>
      </c>
      <c r="ER718" s="9">
        <v>0</v>
      </c>
      <c r="ES718" s="9">
        <v>0</v>
      </c>
      <c r="ET718" s="9">
        <v>0</v>
      </c>
      <c r="EU718" s="9">
        <v>0</v>
      </c>
      <c r="EV718" s="9">
        <v>0</v>
      </c>
      <c r="EW718" s="9">
        <v>0</v>
      </c>
      <c r="EX718" s="9">
        <v>0</v>
      </c>
      <c r="EY718" s="9">
        <v>0</v>
      </c>
      <c r="EZ718" s="9">
        <v>0</v>
      </c>
      <c r="FA718" s="9">
        <v>0</v>
      </c>
      <c r="FB718" s="9">
        <v>0</v>
      </c>
      <c r="FC718" s="31">
        <f t="shared" si="106"/>
        <v>0</v>
      </c>
      <c r="FD718" s="32">
        <f t="shared" si="107"/>
        <v>0</v>
      </c>
    </row>
    <row r="719" spans="1:160" customFormat="1" ht="45" hidden="1" x14ac:dyDescent="0.25">
      <c r="A719" s="6" t="s">
        <v>829</v>
      </c>
      <c r="B719" s="6" t="s">
        <v>997</v>
      </c>
      <c r="C719" s="6" t="s">
        <v>948</v>
      </c>
      <c r="D719" s="6" t="s">
        <v>995</v>
      </c>
      <c r="E719" s="6" t="s">
        <v>994</v>
      </c>
      <c r="F719" s="6">
        <v>100</v>
      </c>
      <c r="G719" s="19">
        <v>45</v>
      </c>
      <c r="H719" s="8"/>
      <c r="I719" s="8"/>
      <c r="J719" s="8"/>
      <c r="K719" s="8"/>
      <c r="L719" s="8"/>
      <c r="M719" s="8" t="s">
        <v>2030</v>
      </c>
      <c r="N719" s="8" t="s">
        <v>2002</v>
      </c>
      <c r="O719" s="8">
        <v>4002</v>
      </c>
      <c r="P719" s="11" t="s">
        <v>2044</v>
      </c>
      <c r="Q719" s="2" t="s">
        <v>1002</v>
      </c>
      <c r="R719" s="2">
        <v>1</v>
      </c>
      <c r="S719" s="11">
        <v>1</v>
      </c>
      <c r="T719" s="12" t="s">
        <v>1846</v>
      </c>
      <c r="U719" s="12" t="s">
        <v>1847</v>
      </c>
      <c r="V719" s="11"/>
      <c r="W719" s="11"/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31">
        <f t="shared" si="100"/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0</v>
      </c>
      <c r="BE719" s="31">
        <f t="shared" si="101"/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0</v>
      </c>
      <c r="BP719" s="9">
        <v>0</v>
      </c>
      <c r="BQ719" s="9">
        <v>0</v>
      </c>
      <c r="BR719" s="9">
        <v>0</v>
      </c>
      <c r="BS719" s="9">
        <v>0</v>
      </c>
      <c r="BT719" s="9">
        <v>0</v>
      </c>
      <c r="BU719" s="9">
        <v>0</v>
      </c>
      <c r="BV719" s="31">
        <f t="shared" si="102"/>
        <v>0</v>
      </c>
      <c r="BW719" s="9">
        <v>0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v>0</v>
      </c>
      <c r="CE719" s="9">
        <v>0</v>
      </c>
      <c r="CF719" s="9">
        <v>0</v>
      </c>
      <c r="CG719" s="9">
        <v>0</v>
      </c>
      <c r="CH719" s="9">
        <v>0</v>
      </c>
      <c r="CI719" s="9">
        <v>0</v>
      </c>
      <c r="CJ719" s="9">
        <v>0</v>
      </c>
      <c r="CK719" s="9">
        <v>0</v>
      </c>
      <c r="CL719" s="9">
        <v>0</v>
      </c>
      <c r="CM719" s="9">
        <f t="shared" si="108"/>
        <v>0</v>
      </c>
      <c r="CN719" s="9">
        <v>0</v>
      </c>
      <c r="CO719" s="9">
        <v>0</v>
      </c>
      <c r="CP719" s="9">
        <v>0</v>
      </c>
      <c r="CQ719" s="9">
        <v>0</v>
      </c>
      <c r="CR719" s="9">
        <v>0</v>
      </c>
      <c r="CS719" s="9">
        <v>0</v>
      </c>
      <c r="CT719" s="9">
        <v>0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31">
        <f t="shared" si="103"/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31">
        <f t="shared" si="104"/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0</v>
      </c>
      <c r="EK719" s="9">
        <v>0</v>
      </c>
      <c r="EL719" s="9">
        <f t="shared" si="105"/>
        <v>0</v>
      </c>
      <c r="EM719" s="9">
        <v>0</v>
      </c>
      <c r="EN719" s="9">
        <v>0</v>
      </c>
      <c r="EO719" s="9">
        <v>0</v>
      </c>
      <c r="EP719" s="9">
        <v>0</v>
      </c>
      <c r="EQ719" s="9">
        <v>0</v>
      </c>
      <c r="ER719" s="9">
        <v>0</v>
      </c>
      <c r="ES719" s="9">
        <v>0</v>
      </c>
      <c r="ET719" s="9">
        <v>0</v>
      </c>
      <c r="EU719" s="9">
        <v>0</v>
      </c>
      <c r="EV719" s="9">
        <v>0</v>
      </c>
      <c r="EW719" s="9">
        <v>0</v>
      </c>
      <c r="EX719" s="9">
        <v>0</v>
      </c>
      <c r="EY719" s="9">
        <v>0</v>
      </c>
      <c r="EZ719" s="9">
        <v>0</v>
      </c>
      <c r="FA719" s="9">
        <v>0</v>
      </c>
      <c r="FB719" s="9">
        <v>0</v>
      </c>
      <c r="FC719" s="31">
        <f t="shared" si="106"/>
        <v>0</v>
      </c>
      <c r="FD719" s="32">
        <f t="shared" si="107"/>
        <v>0</v>
      </c>
    </row>
    <row r="720" spans="1:160" customFormat="1" ht="45" hidden="1" x14ac:dyDescent="0.25">
      <c r="A720" s="6" t="s">
        <v>829</v>
      </c>
      <c r="B720" s="6" t="s">
        <v>997</v>
      </c>
      <c r="C720" s="6" t="s">
        <v>948</v>
      </c>
      <c r="D720" s="6" t="s">
        <v>995</v>
      </c>
      <c r="E720" s="6" t="s">
        <v>994</v>
      </c>
      <c r="F720" s="6">
        <v>100</v>
      </c>
      <c r="G720" s="19">
        <v>45</v>
      </c>
      <c r="H720" s="8"/>
      <c r="I720" s="8"/>
      <c r="J720" s="8"/>
      <c r="K720" s="8"/>
      <c r="L720" s="8"/>
      <c r="M720" s="8" t="s">
        <v>2030</v>
      </c>
      <c r="N720" s="8" t="s">
        <v>2002</v>
      </c>
      <c r="O720" s="8">
        <v>4002</v>
      </c>
      <c r="P720" s="11" t="s">
        <v>2044</v>
      </c>
      <c r="Q720" s="2" t="s">
        <v>1003</v>
      </c>
      <c r="R720" s="2">
        <v>2</v>
      </c>
      <c r="S720" s="11">
        <v>1.5</v>
      </c>
      <c r="T720" s="12" t="s">
        <v>1847</v>
      </c>
      <c r="U720" s="12" t="s">
        <v>1848</v>
      </c>
      <c r="V720" s="11"/>
      <c r="W720" s="11"/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31">
        <f t="shared" si="100"/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0</v>
      </c>
      <c r="BC720" s="9">
        <v>0</v>
      </c>
      <c r="BD720" s="9">
        <v>0</v>
      </c>
      <c r="BE720" s="31">
        <f t="shared" si="101"/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v>0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0</v>
      </c>
      <c r="BV720" s="31">
        <f t="shared" si="102"/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0</v>
      </c>
      <c r="CH720" s="9">
        <v>0</v>
      </c>
      <c r="CI720" s="9">
        <v>0</v>
      </c>
      <c r="CJ720" s="9">
        <v>0</v>
      </c>
      <c r="CK720" s="9">
        <v>0</v>
      </c>
      <c r="CL720" s="9">
        <v>0</v>
      </c>
      <c r="CM720" s="9">
        <f t="shared" si="108"/>
        <v>0</v>
      </c>
      <c r="CN720" s="9">
        <v>0</v>
      </c>
      <c r="CO720" s="9">
        <v>0</v>
      </c>
      <c r="CP720" s="9">
        <v>0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9">
        <v>0</v>
      </c>
      <c r="DC720" s="9">
        <v>0</v>
      </c>
      <c r="DD720" s="31">
        <f t="shared" si="103"/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9">
        <v>0</v>
      </c>
      <c r="DT720" s="9">
        <v>0</v>
      </c>
      <c r="DU720" s="31">
        <f t="shared" si="104"/>
        <v>0</v>
      </c>
      <c r="DV720" s="9">
        <v>0</v>
      </c>
      <c r="DW720" s="9">
        <v>0</v>
      </c>
      <c r="DX720" s="9">
        <v>0</v>
      </c>
      <c r="DY720" s="9">
        <v>0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0</v>
      </c>
      <c r="EG720" s="9">
        <v>0</v>
      </c>
      <c r="EH720" s="9">
        <v>0</v>
      </c>
      <c r="EI720" s="9">
        <v>0</v>
      </c>
      <c r="EJ720" s="9">
        <v>0</v>
      </c>
      <c r="EK720" s="9">
        <v>0</v>
      </c>
      <c r="EL720" s="9">
        <f t="shared" si="105"/>
        <v>0</v>
      </c>
      <c r="EM720" s="9">
        <v>0</v>
      </c>
      <c r="EN720" s="9">
        <v>0</v>
      </c>
      <c r="EO720" s="9">
        <v>0</v>
      </c>
      <c r="EP720" s="9">
        <v>0</v>
      </c>
      <c r="EQ720" s="9">
        <v>0</v>
      </c>
      <c r="ER720" s="9">
        <v>0</v>
      </c>
      <c r="ES720" s="9">
        <v>0</v>
      </c>
      <c r="ET720" s="9">
        <v>0</v>
      </c>
      <c r="EU720" s="9">
        <v>0</v>
      </c>
      <c r="EV720" s="9">
        <v>0</v>
      </c>
      <c r="EW720" s="9">
        <v>0</v>
      </c>
      <c r="EX720" s="9">
        <v>0</v>
      </c>
      <c r="EY720" s="9">
        <v>0</v>
      </c>
      <c r="EZ720" s="9">
        <v>0</v>
      </c>
      <c r="FA720" s="9">
        <v>0</v>
      </c>
      <c r="FB720" s="9">
        <v>0</v>
      </c>
      <c r="FC720" s="31">
        <f t="shared" si="106"/>
        <v>0</v>
      </c>
      <c r="FD720" s="32">
        <f t="shared" si="107"/>
        <v>0</v>
      </c>
    </row>
    <row r="721" spans="1:160" customFormat="1" ht="60" hidden="1" x14ac:dyDescent="0.25">
      <c r="A721" s="6" t="s">
        <v>829</v>
      </c>
      <c r="B721" s="6" t="s">
        <v>997</v>
      </c>
      <c r="C721" s="6" t="s">
        <v>948</v>
      </c>
      <c r="D721" s="6" t="s">
        <v>995</v>
      </c>
      <c r="E721" s="6" t="s">
        <v>994</v>
      </c>
      <c r="F721" s="6">
        <v>100</v>
      </c>
      <c r="G721" s="19">
        <v>45</v>
      </c>
      <c r="H721" s="8"/>
      <c r="I721" s="8"/>
      <c r="J721" s="8"/>
      <c r="K721" s="8"/>
      <c r="L721" s="8"/>
      <c r="M721" s="8" t="s">
        <v>2020</v>
      </c>
      <c r="N721" s="8" t="s">
        <v>2006</v>
      </c>
      <c r="O721" s="8">
        <v>3302</v>
      </c>
      <c r="P721" s="11" t="s">
        <v>2054</v>
      </c>
      <c r="Q721" s="2" t="s">
        <v>1004</v>
      </c>
      <c r="R721" s="2">
        <v>1</v>
      </c>
      <c r="S721" s="11">
        <v>0.5</v>
      </c>
      <c r="T721" s="12" t="s">
        <v>1848</v>
      </c>
      <c r="U721" s="12" t="s">
        <v>1849</v>
      </c>
      <c r="V721" s="11"/>
      <c r="W721" s="11"/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31">
        <f t="shared" si="100"/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0</v>
      </c>
      <c r="BD721" s="9">
        <v>0</v>
      </c>
      <c r="BE721" s="31">
        <f t="shared" si="101"/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v>0</v>
      </c>
      <c r="BO721" s="9">
        <v>0</v>
      </c>
      <c r="BP721" s="9">
        <v>0</v>
      </c>
      <c r="BQ721" s="9">
        <v>0</v>
      </c>
      <c r="BR721" s="9">
        <v>0</v>
      </c>
      <c r="BS721" s="9">
        <v>0</v>
      </c>
      <c r="BT721" s="9">
        <v>0</v>
      </c>
      <c r="BU721" s="9">
        <v>0</v>
      </c>
      <c r="BV721" s="31">
        <f t="shared" si="102"/>
        <v>0</v>
      </c>
      <c r="BW721" s="9">
        <v>0</v>
      </c>
      <c r="BX721" s="9">
        <v>0</v>
      </c>
      <c r="BY721" s="9">
        <v>0</v>
      </c>
      <c r="BZ721" s="9">
        <v>0</v>
      </c>
      <c r="CA721" s="9">
        <v>0</v>
      </c>
      <c r="CB721" s="9">
        <v>0</v>
      </c>
      <c r="CC721" s="9">
        <v>0</v>
      </c>
      <c r="CD721" s="9">
        <v>0</v>
      </c>
      <c r="CE721" s="9">
        <v>0</v>
      </c>
      <c r="CF721" s="9">
        <v>0</v>
      </c>
      <c r="CG721" s="9">
        <v>0</v>
      </c>
      <c r="CH721" s="9">
        <v>0</v>
      </c>
      <c r="CI721" s="9">
        <v>0</v>
      </c>
      <c r="CJ721" s="9">
        <v>0</v>
      </c>
      <c r="CK721" s="9">
        <v>0</v>
      </c>
      <c r="CL721" s="9">
        <v>0</v>
      </c>
      <c r="CM721" s="9">
        <f t="shared" si="108"/>
        <v>0</v>
      </c>
      <c r="CN721" s="9">
        <v>0</v>
      </c>
      <c r="CO721" s="9">
        <v>0</v>
      </c>
      <c r="CP721" s="9">
        <v>0</v>
      </c>
      <c r="CQ721" s="9">
        <v>0</v>
      </c>
      <c r="CR721" s="9">
        <v>0</v>
      </c>
      <c r="CS721" s="9">
        <v>0</v>
      </c>
      <c r="CT721" s="9">
        <v>0</v>
      </c>
      <c r="CU721" s="9">
        <v>0</v>
      </c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31">
        <f t="shared" si="103"/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0</v>
      </c>
      <c r="DP721" s="9">
        <v>0</v>
      </c>
      <c r="DQ721" s="9">
        <v>0</v>
      </c>
      <c r="DR721" s="9">
        <v>0</v>
      </c>
      <c r="DS721" s="9">
        <v>0</v>
      </c>
      <c r="DT721" s="9">
        <v>0</v>
      </c>
      <c r="DU721" s="31">
        <f t="shared" si="104"/>
        <v>0</v>
      </c>
      <c r="DV721" s="9">
        <v>0</v>
      </c>
      <c r="DW721" s="9">
        <v>0</v>
      </c>
      <c r="DX721" s="9">
        <v>0</v>
      </c>
      <c r="DY721" s="9">
        <v>0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0</v>
      </c>
      <c r="EH721" s="9">
        <v>0</v>
      </c>
      <c r="EI721" s="9">
        <v>0</v>
      </c>
      <c r="EJ721" s="9">
        <v>0</v>
      </c>
      <c r="EK721" s="9">
        <v>0</v>
      </c>
      <c r="EL721" s="9">
        <f t="shared" si="105"/>
        <v>0</v>
      </c>
      <c r="EM721" s="9">
        <v>0</v>
      </c>
      <c r="EN721" s="9">
        <v>0</v>
      </c>
      <c r="EO721" s="9">
        <v>0</v>
      </c>
      <c r="EP721" s="9">
        <v>0</v>
      </c>
      <c r="EQ721" s="9">
        <v>0</v>
      </c>
      <c r="ER721" s="9">
        <v>0</v>
      </c>
      <c r="ES721" s="9">
        <v>0</v>
      </c>
      <c r="ET721" s="9">
        <v>0</v>
      </c>
      <c r="EU721" s="9">
        <v>0</v>
      </c>
      <c r="EV721" s="9">
        <v>0</v>
      </c>
      <c r="EW721" s="9">
        <v>0</v>
      </c>
      <c r="EX721" s="9">
        <v>0</v>
      </c>
      <c r="EY721" s="9">
        <v>0</v>
      </c>
      <c r="EZ721" s="9">
        <v>0</v>
      </c>
      <c r="FA721" s="9">
        <v>0</v>
      </c>
      <c r="FB721" s="9">
        <v>0</v>
      </c>
      <c r="FC721" s="31">
        <f t="shared" si="106"/>
        <v>0</v>
      </c>
      <c r="FD721" s="32">
        <f t="shared" si="107"/>
        <v>0</v>
      </c>
    </row>
    <row r="722" spans="1:160" customFormat="1" ht="60" hidden="1" x14ac:dyDescent="0.25">
      <c r="A722" s="6" t="s">
        <v>829</v>
      </c>
      <c r="B722" s="6" t="s">
        <v>997</v>
      </c>
      <c r="C722" s="6" t="s">
        <v>948</v>
      </c>
      <c r="D722" s="6" t="s">
        <v>995</v>
      </c>
      <c r="E722" s="6" t="s">
        <v>1005</v>
      </c>
      <c r="F722" s="6">
        <v>100</v>
      </c>
      <c r="G722" s="19">
        <v>90</v>
      </c>
      <c r="H722" s="8"/>
      <c r="I722" s="8"/>
      <c r="J722" s="8"/>
      <c r="K722" s="8"/>
      <c r="L722" s="8"/>
      <c r="M722" s="8" t="s">
        <v>2031</v>
      </c>
      <c r="N722" s="8" t="s">
        <v>2007</v>
      </c>
      <c r="O722" s="8" t="s">
        <v>2036</v>
      </c>
      <c r="P722" s="11" t="s">
        <v>2056</v>
      </c>
      <c r="Q722" s="2" t="s">
        <v>1006</v>
      </c>
      <c r="R722" s="2">
        <v>1</v>
      </c>
      <c r="S722" s="11">
        <v>0.75</v>
      </c>
      <c r="T722" s="12" t="s">
        <v>1849</v>
      </c>
      <c r="U722" s="12" t="s">
        <v>1850</v>
      </c>
      <c r="V722" s="11"/>
      <c r="W722" s="11"/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31">
        <f t="shared" si="100"/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>
        <v>0</v>
      </c>
      <c r="AW722" s="9">
        <v>0</v>
      </c>
      <c r="AX722" s="9">
        <v>0</v>
      </c>
      <c r="AY722" s="9">
        <v>0</v>
      </c>
      <c r="AZ722" s="9">
        <v>0</v>
      </c>
      <c r="BA722" s="9">
        <v>0</v>
      </c>
      <c r="BB722" s="9">
        <v>0</v>
      </c>
      <c r="BC722" s="9">
        <v>0</v>
      </c>
      <c r="BD722" s="9">
        <v>0</v>
      </c>
      <c r="BE722" s="31">
        <f t="shared" si="101"/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v>0</v>
      </c>
      <c r="BO722" s="9">
        <v>0</v>
      </c>
      <c r="BP722" s="9">
        <v>0</v>
      </c>
      <c r="BQ722" s="9">
        <v>0</v>
      </c>
      <c r="BR722" s="9">
        <v>0</v>
      </c>
      <c r="BS722" s="9">
        <v>0</v>
      </c>
      <c r="BT722" s="9">
        <v>0</v>
      </c>
      <c r="BU722" s="9">
        <v>0</v>
      </c>
      <c r="BV722" s="31">
        <f t="shared" si="102"/>
        <v>0</v>
      </c>
      <c r="BW722" s="9">
        <v>0</v>
      </c>
      <c r="BX722" s="9">
        <v>0</v>
      </c>
      <c r="BY722" s="9">
        <v>0</v>
      </c>
      <c r="BZ722" s="9">
        <v>0</v>
      </c>
      <c r="CA722" s="9">
        <v>0</v>
      </c>
      <c r="CB722" s="9">
        <v>0</v>
      </c>
      <c r="CC722" s="9">
        <v>0</v>
      </c>
      <c r="CD722" s="9">
        <v>0</v>
      </c>
      <c r="CE722" s="9">
        <v>0</v>
      </c>
      <c r="CF722" s="9">
        <v>0</v>
      </c>
      <c r="CG722" s="9">
        <v>0</v>
      </c>
      <c r="CH722" s="9">
        <v>0</v>
      </c>
      <c r="CI722" s="9">
        <v>0</v>
      </c>
      <c r="CJ722" s="9">
        <v>0</v>
      </c>
      <c r="CK722" s="9">
        <v>0</v>
      </c>
      <c r="CL722" s="9">
        <v>0</v>
      </c>
      <c r="CM722" s="9">
        <f t="shared" si="108"/>
        <v>0</v>
      </c>
      <c r="CN722" s="9">
        <v>0</v>
      </c>
      <c r="CO722" s="9">
        <v>0</v>
      </c>
      <c r="CP722" s="9">
        <v>0</v>
      </c>
      <c r="CQ722" s="9">
        <v>0</v>
      </c>
      <c r="CR722" s="9">
        <v>0</v>
      </c>
      <c r="CS722" s="9">
        <v>0</v>
      </c>
      <c r="CT722" s="9">
        <v>0</v>
      </c>
      <c r="CU722" s="9">
        <v>0</v>
      </c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31">
        <f t="shared" si="103"/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0</v>
      </c>
      <c r="DP722" s="9">
        <v>0</v>
      </c>
      <c r="DQ722" s="9">
        <v>0</v>
      </c>
      <c r="DR722" s="9">
        <v>0</v>
      </c>
      <c r="DS722" s="9">
        <v>0</v>
      </c>
      <c r="DT722" s="9">
        <v>0</v>
      </c>
      <c r="DU722" s="31">
        <f t="shared" si="104"/>
        <v>0</v>
      </c>
      <c r="DV722" s="9">
        <v>0</v>
      </c>
      <c r="DW722" s="9">
        <v>0</v>
      </c>
      <c r="DX722" s="9">
        <v>0</v>
      </c>
      <c r="DY722" s="9">
        <v>0</v>
      </c>
      <c r="DZ722" s="9">
        <v>0</v>
      </c>
      <c r="EA722" s="9">
        <v>0</v>
      </c>
      <c r="EB722" s="9">
        <v>0</v>
      </c>
      <c r="EC722" s="9">
        <v>0</v>
      </c>
      <c r="ED722" s="9">
        <v>0</v>
      </c>
      <c r="EE722" s="9">
        <v>0</v>
      </c>
      <c r="EF722" s="9">
        <v>0</v>
      </c>
      <c r="EG722" s="9">
        <v>0</v>
      </c>
      <c r="EH722" s="9">
        <v>0</v>
      </c>
      <c r="EI722" s="9">
        <v>0</v>
      </c>
      <c r="EJ722" s="9">
        <v>0</v>
      </c>
      <c r="EK722" s="9">
        <v>0</v>
      </c>
      <c r="EL722" s="9">
        <f t="shared" si="105"/>
        <v>0</v>
      </c>
      <c r="EM722" s="9">
        <v>0</v>
      </c>
      <c r="EN722" s="9">
        <v>0</v>
      </c>
      <c r="EO722" s="9">
        <v>0</v>
      </c>
      <c r="EP722" s="9">
        <v>0</v>
      </c>
      <c r="EQ722" s="9">
        <v>0</v>
      </c>
      <c r="ER722" s="9">
        <v>0</v>
      </c>
      <c r="ES722" s="9">
        <v>0</v>
      </c>
      <c r="ET722" s="9">
        <v>0</v>
      </c>
      <c r="EU722" s="9">
        <v>0</v>
      </c>
      <c r="EV722" s="9">
        <v>0</v>
      </c>
      <c r="EW722" s="9">
        <v>0</v>
      </c>
      <c r="EX722" s="9">
        <v>0</v>
      </c>
      <c r="EY722" s="9">
        <v>0</v>
      </c>
      <c r="EZ722" s="9">
        <v>0</v>
      </c>
      <c r="FA722" s="9">
        <v>0</v>
      </c>
      <c r="FB722" s="9">
        <v>0</v>
      </c>
      <c r="FC722" s="31">
        <f t="shared" si="106"/>
        <v>0</v>
      </c>
      <c r="FD722" s="32">
        <f t="shared" si="107"/>
        <v>0</v>
      </c>
    </row>
    <row r="723" spans="1:160" customFormat="1" ht="60" hidden="1" x14ac:dyDescent="0.25">
      <c r="A723" s="6" t="s">
        <v>829</v>
      </c>
      <c r="B723" s="6" t="s">
        <v>997</v>
      </c>
      <c r="C723" s="6" t="s">
        <v>948</v>
      </c>
      <c r="D723" s="6" t="s">
        <v>995</v>
      </c>
      <c r="E723" s="6" t="s">
        <v>1005</v>
      </c>
      <c r="F723" s="6">
        <v>100</v>
      </c>
      <c r="G723" s="19">
        <v>90</v>
      </c>
      <c r="H723" s="8"/>
      <c r="I723" s="8"/>
      <c r="J723" s="8"/>
      <c r="K723" s="8"/>
      <c r="L723" s="8"/>
      <c r="M723" s="8" t="s">
        <v>2032</v>
      </c>
      <c r="N723" s="8" t="s">
        <v>2008</v>
      </c>
      <c r="O723" s="8">
        <v>1704</v>
      </c>
      <c r="P723" s="11" t="s">
        <v>2057</v>
      </c>
      <c r="Q723" s="2" t="s">
        <v>1009</v>
      </c>
      <c r="R723" s="2">
        <v>1</v>
      </c>
      <c r="S723" s="11">
        <v>0.75</v>
      </c>
      <c r="T723" s="12" t="s">
        <v>1850</v>
      </c>
      <c r="U723" s="12" t="s">
        <v>1851</v>
      </c>
      <c r="V723" s="11"/>
      <c r="W723" s="11"/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31">
        <f t="shared" si="100"/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0</v>
      </c>
      <c r="BE723" s="31">
        <f t="shared" si="101"/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31">
        <f t="shared" si="102"/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0</v>
      </c>
      <c r="CE723" s="9">
        <v>0</v>
      </c>
      <c r="CF723" s="9">
        <v>0</v>
      </c>
      <c r="CG723" s="9">
        <v>0</v>
      </c>
      <c r="CH723" s="9">
        <v>0</v>
      </c>
      <c r="CI723" s="9">
        <v>0</v>
      </c>
      <c r="CJ723" s="9">
        <v>0</v>
      </c>
      <c r="CK723" s="9">
        <v>0</v>
      </c>
      <c r="CL723" s="9">
        <v>0</v>
      </c>
      <c r="CM723" s="9">
        <f t="shared" si="108"/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9">
        <v>0</v>
      </c>
      <c r="DA723" s="9">
        <v>0</v>
      </c>
      <c r="DB723" s="9">
        <v>0</v>
      </c>
      <c r="DC723" s="9">
        <v>0</v>
      </c>
      <c r="DD723" s="31">
        <f t="shared" si="103"/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9">
        <v>0</v>
      </c>
      <c r="DT723" s="9">
        <v>0</v>
      </c>
      <c r="DU723" s="31">
        <f t="shared" si="104"/>
        <v>0</v>
      </c>
      <c r="DV723" s="9">
        <v>0</v>
      </c>
      <c r="DW723" s="9">
        <v>0</v>
      </c>
      <c r="DX723" s="9">
        <v>0</v>
      </c>
      <c r="DY723" s="9">
        <v>0</v>
      </c>
      <c r="DZ723" s="9">
        <v>0</v>
      </c>
      <c r="EA723" s="9">
        <v>0</v>
      </c>
      <c r="EB723" s="9">
        <v>0</v>
      </c>
      <c r="EC723" s="9">
        <v>0</v>
      </c>
      <c r="ED723" s="9">
        <v>0</v>
      </c>
      <c r="EE723" s="9">
        <v>0</v>
      </c>
      <c r="EF723" s="9">
        <v>0</v>
      </c>
      <c r="EG723" s="9">
        <v>0</v>
      </c>
      <c r="EH723" s="9">
        <v>0</v>
      </c>
      <c r="EI723" s="9">
        <v>0</v>
      </c>
      <c r="EJ723" s="9">
        <v>0</v>
      </c>
      <c r="EK723" s="9">
        <v>0</v>
      </c>
      <c r="EL723" s="9">
        <f t="shared" si="105"/>
        <v>0</v>
      </c>
      <c r="EM723" s="9">
        <v>0</v>
      </c>
      <c r="EN723" s="9">
        <v>0</v>
      </c>
      <c r="EO723" s="9">
        <v>0</v>
      </c>
      <c r="EP723" s="9">
        <v>0</v>
      </c>
      <c r="EQ723" s="9">
        <v>0</v>
      </c>
      <c r="ER723" s="9">
        <v>0</v>
      </c>
      <c r="ES723" s="9">
        <v>0</v>
      </c>
      <c r="ET723" s="9">
        <v>0</v>
      </c>
      <c r="EU723" s="9">
        <v>0</v>
      </c>
      <c r="EV723" s="9">
        <v>0</v>
      </c>
      <c r="EW723" s="9">
        <v>0</v>
      </c>
      <c r="EX723" s="9">
        <v>0</v>
      </c>
      <c r="EY723" s="9">
        <v>0</v>
      </c>
      <c r="EZ723" s="9">
        <v>0</v>
      </c>
      <c r="FA723" s="9">
        <v>0</v>
      </c>
      <c r="FB723" s="9">
        <v>0</v>
      </c>
      <c r="FC723" s="31">
        <f t="shared" si="106"/>
        <v>0</v>
      </c>
      <c r="FD723" s="32">
        <f t="shared" si="107"/>
        <v>0</v>
      </c>
    </row>
    <row r="724" spans="1:160" customFormat="1" ht="75" hidden="1" x14ac:dyDescent="0.25">
      <c r="A724" s="6" t="s">
        <v>829</v>
      </c>
      <c r="B724" s="6" t="s">
        <v>997</v>
      </c>
      <c r="C724" s="6" t="s">
        <v>948</v>
      </c>
      <c r="D724" s="6" t="s">
        <v>995</v>
      </c>
      <c r="E724" s="6" t="s">
        <v>1007</v>
      </c>
      <c r="F724" s="6" t="s">
        <v>1207</v>
      </c>
      <c r="G724" s="19">
        <v>2.0015000000000001</v>
      </c>
      <c r="H724" s="8"/>
      <c r="I724" s="8"/>
      <c r="J724" s="8"/>
      <c r="K724" s="8"/>
      <c r="L724" s="8"/>
      <c r="M724" s="8" t="s">
        <v>2030</v>
      </c>
      <c r="N724" s="8" t="s">
        <v>2002</v>
      </c>
      <c r="O724" s="8">
        <v>4002</v>
      </c>
      <c r="P724" s="11" t="s">
        <v>2044</v>
      </c>
      <c r="Q724" s="2" t="s">
        <v>1137</v>
      </c>
      <c r="R724" s="2">
        <v>5600</v>
      </c>
      <c r="S724" s="11">
        <v>1500</v>
      </c>
      <c r="T724" s="12" t="s">
        <v>1851</v>
      </c>
      <c r="U724" s="12" t="s">
        <v>1852</v>
      </c>
      <c r="V724" s="11"/>
      <c r="W724" s="11"/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31">
        <f t="shared" si="100"/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0</v>
      </c>
      <c r="BD724" s="9">
        <v>0</v>
      </c>
      <c r="BE724" s="31">
        <f t="shared" si="101"/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v>0</v>
      </c>
      <c r="BO724" s="9">
        <v>0</v>
      </c>
      <c r="BP724" s="9">
        <v>0</v>
      </c>
      <c r="BQ724" s="9">
        <v>0</v>
      </c>
      <c r="BR724" s="9">
        <v>0</v>
      </c>
      <c r="BS724" s="9">
        <v>0</v>
      </c>
      <c r="BT724" s="9">
        <v>0</v>
      </c>
      <c r="BU724" s="9">
        <v>0</v>
      </c>
      <c r="BV724" s="31">
        <f t="shared" si="102"/>
        <v>0</v>
      </c>
      <c r="BW724" s="9">
        <v>0</v>
      </c>
      <c r="BX724" s="9">
        <v>0</v>
      </c>
      <c r="BY724" s="9">
        <v>0</v>
      </c>
      <c r="BZ724" s="9">
        <v>0</v>
      </c>
      <c r="CA724" s="9">
        <v>0</v>
      </c>
      <c r="CB724" s="9">
        <v>0</v>
      </c>
      <c r="CC724" s="9">
        <v>0</v>
      </c>
      <c r="CD724" s="9">
        <v>0</v>
      </c>
      <c r="CE724" s="9">
        <v>0</v>
      </c>
      <c r="CF724" s="9">
        <v>0</v>
      </c>
      <c r="CG724" s="9">
        <v>0</v>
      </c>
      <c r="CH724" s="9">
        <v>0</v>
      </c>
      <c r="CI724" s="9">
        <v>0</v>
      </c>
      <c r="CJ724" s="9">
        <v>0</v>
      </c>
      <c r="CK724" s="9">
        <v>0</v>
      </c>
      <c r="CL724" s="9">
        <v>0</v>
      </c>
      <c r="CM724" s="9">
        <f t="shared" si="108"/>
        <v>0</v>
      </c>
      <c r="CN724" s="9">
        <v>0</v>
      </c>
      <c r="CO724" s="9">
        <v>0</v>
      </c>
      <c r="CP724" s="9">
        <v>0</v>
      </c>
      <c r="CQ724" s="9">
        <v>0</v>
      </c>
      <c r="CR724" s="9">
        <v>0</v>
      </c>
      <c r="CS724" s="9">
        <v>0</v>
      </c>
      <c r="CT724" s="9">
        <v>0</v>
      </c>
      <c r="CU724" s="9">
        <v>0</v>
      </c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31">
        <f t="shared" si="103"/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v>0</v>
      </c>
      <c r="DK724" s="9">
        <v>0</v>
      </c>
      <c r="DL724" s="9">
        <v>0</v>
      </c>
      <c r="DM724" s="9">
        <v>0</v>
      </c>
      <c r="DN724" s="9">
        <v>0</v>
      </c>
      <c r="DO724" s="9">
        <v>0</v>
      </c>
      <c r="DP724" s="9">
        <v>0</v>
      </c>
      <c r="DQ724" s="9">
        <v>0</v>
      </c>
      <c r="DR724" s="9">
        <v>0</v>
      </c>
      <c r="DS724" s="9">
        <v>0</v>
      </c>
      <c r="DT724" s="9">
        <v>0</v>
      </c>
      <c r="DU724" s="31">
        <f t="shared" si="104"/>
        <v>0</v>
      </c>
      <c r="DV724" s="9">
        <v>0</v>
      </c>
      <c r="DW724" s="9">
        <v>0</v>
      </c>
      <c r="DX724" s="9">
        <v>0</v>
      </c>
      <c r="DY724" s="9">
        <v>0</v>
      </c>
      <c r="DZ724" s="9">
        <v>0</v>
      </c>
      <c r="EA724" s="9">
        <v>0</v>
      </c>
      <c r="EB724" s="9">
        <v>0</v>
      </c>
      <c r="EC724" s="9">
        <v>0</v>
      </c>
      <c r="ED724" s="9">
        <v>0</v>
      </c>
      <c r="EE724" s="9">
        <v>0</v>
      </c>
      <c r="EF724" s="9">
        <v>0</v>
      </c>
      <c r="EG724" s="9">
        <v>0</v>
      </c>
      <c r="EH724" s="9">
        <v>0</v>
      </c>
      <c r="EI724" s="9">
        <v>0</v>
      </c>
      <c r="EJ724" s="9">
        <v>0</v>
      </c>
      <c r="EK724" s="9">
        <v>0</v>
      </c>
      <c r="EL724" s="9">
        <f t="shared" si="105"/>
        <v>0</v>
      </c>
      <c r="EM724" s="9">
        <v>0</v>
      </c>
      <c r="EN724" s="9">
        <v>0</v>
      </c>
      <c r="EO724" s="9">
        <v>0</v>
      </c>
      <c r="EP724" s="9">
        <v>0</v>
      </c>
      <c r="EQ724" s="9">
        <v>0</v>
      </c>
      <c r="ER724" s="9">
        <v>0</v>
      </c>
      <c r="ES724" s="9">
        <v>0</v>
      </c>
      <c r="ET724" s="9">
        <v>0</v>
      </c>
      <c r="EU724" s="9">
        <v>0</v>
      </c>
      <c r="EV724" s="9">
        <v>0</v>
      </c>
      <c r="EW724" s="9">
        <v>0</v>
      </c>
      <c r="EX724" s="9">
        <v>0</v>
      </c>
      <c r="EY724" s="9">
        <v>0</v>
      </c>
      <c r="EZ724" s="9">
        <v>0</v>
      </c>
      <c r="FA724" s="9">
        <v>0</v>
      </c>
      <c r="FB724" s="9">
        <v>0</v>
      </c>
      <c r="FC724" s="31">
        <f t="shared" si="106"/>
        <v>0</v>
      </c>
      <c r="FD724" s="32">
        <f t="shared" si="107"/>
        <v>0</v>
      </c>
    </row>
    <row r="725" spans="1:160" customFormat="1" ht="45" hidden="1" x14ac:dyDescent="0.25">
      <c r="A725" s="6" t="s">
        <v>829</v>
      </c>
      <c r="B725" s="6" t="s">
        <v>997</v>
      </c>
      <c r="C725" s="6" t="s">
        <v>948</v>
      </c>
      <c r="D725" s="6" t="s">
        <v>995</v>
      </c>
      <c r="E725" s="6" t="s">
        <v>1007</v>
      </c>
      <c r="F725" s="6" t="s">
        <v>1207</v>
      </c>
      <c r="G725" s="19">
        <v>2.0015000000000001</v>
      </c>
      <c r="H725" s="8"/>
      <c r="I725" s="8"/>
      <c r="J725" s="8"/>
      <c r="K725" s="8"/>
      <c r="L725" s="8"/>
      <c r="M725" s="8" t="s">
        <v>2030</v>
      </c>
      <c r="N725" s="8" t="s">
        <v>2002</v>
      </c>
      <c r="O725" s="8">
        <v>4002</v>
      </c>
      <c r="P725" s="11" t="s">
        <v>2044</v>
      </c>
      <c r="Q725" s="2" t="s">
        <v>1138</v>
      </c>
      <c r="R725" s="2">
        <v>10000</v>
      </c>
      <c r="S725" s="11">
        <v>2500</v>
      </c>
      <c r="T725" s="12" t="s">
        <v>1852</v>
      </c>
      <c r="U725" s="12" t="s">
        <v>1853</v>
      </c>
      <c r="V725" s="11"/>
      <c r="W725" s="11"/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31">
        <f t="shared" si="100"/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  <c r="BD725" s="9">
        <v>0</v>
      </c>
      <c r="BE725" s="31">
        <f t="shared" si="101"/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0</v>
      </c>
      <c r="BP725" s="9">
        <v>0</v>
      </c>
      <c r="BQ725" s="9">
        <v>0</v>
      </c>
      <c r="BR725" s="9">
        <v>0</v>
      </c>
      <c r="BS725" s="9">
        <v>0</v>
      </c>
      <c r="BT725" s="9">
        <v>0</v>
      </c>
      <c r="BU725" s="9">
        <v>0</v>
      </c>
      <c r="BV725" s="31">
        <f t="shared" si="102"/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0</v>
      </c>
      <c r="CB725" s="9">
        <v>0</v>
      </c>
      <c r="CC725" s="9">
        <v>0</v>
      </c>
      <c r="CD725" s="9">
        <v>0</v>
      </c>
      <c r="CE725" s="9">
        <v>0</v>
      </c>
      <c r="CF725" s="9">
        <v>0</v>
      </c>
      <c r="CG725" s="9">
        <v>0</v>
      </c>
      <c r="CH725" s="9">
        <v>0</v>
      </c>
      <c r="CI725" s="9">
        <v>0</v>
      </c>
      <c r="CJ725" s="9">
        <v>0</v>
      </c>
      <c r="CK725" s="9">
        <v>0</v>
      </c>
      <c r="CL725" s="9">
        <v>0</v>
      </c>
      <c r="CM725" s="9">
        <f t="shared" si="108"/>
        <v>0</v>
      </c>
      <c r="CN725" s="9">
        <v>0</v>
      </c>
      <c r="CO725" s="9">
        <v>0</v>
      </c>
      <c r="CP725" s="9">
        <v>0</v>
      </c>
      <c r="CQ725" s="9">
        <v>0</v>
      </c>
      <c r="CR725" s="9">
        <v>0</v>
      </c>
      <c r="CS725" s="9">
        <v>0</v>
      </c>
      <c r="CT725" s="9">
        <v>0</v>
      </c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31">
        <f t="shared" si="103"/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v>0</v>
      </c>
      <c r="DK725" s="9">
        <v>0</v>
      </c>
      <c r="DL725" s="9">
        <v>0</v>
      </c>
      <c r="DM725" s="9">
        <v>0</v>
      </c>
      <c r="DN725" s="9">
        <v>0</v>
      </c>
      <c r="DO725" s="9">
        <v>0</v>
      </c>
      <c r="DP725" s="9">
        <v>0</v>
      </c>
      <c r="DQ725" s="9">
        <v>0</v>
      </c>
      <c r="DR725" s="9">
        <v>0</v>
      </c>
      <c r="DS725" s="9">
        <v>0</v>
      </c>
      <c r="DT725" s="9">
        <v>0</v>
      </c>
      <c r="DU725" s="31">
        <f t="shared" si="104"/>
        <v>0</v>
      </c>
      <c r="DV725" s="9">
        <v>0</v>
      </c>
      <c r="DW725" s="9">
        <v>0</v>
      </c>
      <c r="DX725" s="9">
        <v>0</v>
      </c>
      <c r="DY725" s="9">
        <v>0</v>
      </c>
      <c r="DZ725" s="9">
        <v>0</v>
      </c>
      <c r="EA725" s="9">
        <v>0</v>
      </c>
      <c r="EB725" s="9">
        <v>0</v>
      </c>
      <c r="EC725" s="9">
        <v>0</v>
      </c>
      <c r="ED725" s="9">
        <v>0</v>
      </c>
      <c r="EE725" s="9">
        <v>0</v>
      </c>
      <c r="EF725" s="9">
        <v>0</v>
      </c>
      <c r="EG725" s="9">
        <v>0</v>
      </c>
      <c r="EH725" s="9">
        <v>0</v>
      </c>
      <c r="EI725" s="9">
        <v>0</v>
      </c>
      <c r="EJ725" s="9">
        <v>0</v>
      </c>
      <c r="EK725" s="9">
        <v>0</v>
      </c>
      <c r="EL725" s="9">
        <f t="shared" si="105"/>
        <v>0</v>
      </c>
      <c r="EM725" s="9">
        <v>0</v>
      </c>
      <c r="EN725" s="9">
        <v>0</v>
      </c>
      <c r="EO725" s="9">
        <v>0</v>
      </c>
      <c r="EP725" s="9">
        <v>0</v>
      </c>
      <c r="EQ725" s="9">
        <v>0</v>
      </c>
      <c r="ER725" s="9">
        <v>0</v>
      </c>
      <c r="ES725" s="9">
        <v>0</v>
      </c>
      <c r="ET725" s="9">
        <v>0</v>
      </c>
      <c r="EU725" s="9">
        <v>0</v>
      </c>
      <c r="EV725" s="9">
        <v>0</v>
      </c>
      <c r="EW725" s="9">
        <v>0</v>
      </c>
      <c r="EX725" s="9">
        <v>0</v>
      </c>
      <c r="EY725" s="9">
        <v>0</v>
      </c>
      <c r="EZ725" s="9">
        <v>0</v>
      </c>
      <c r="FA725" s="9">
        <v>0</v>
      </c>
      <c r="FB725" s="9">
        <v>0</v>
      </c>
      <c r="FC725" s="31">
        <f t="shared" si="106"/>
        <v>0</v>
      </c>
      <c r="FD725" s="32">
        <f t="shared" si="107"/>
        <v>0</v>
      </c>
    </row>
    <row r="726" spans="1:160" customFormat="1" ht="60" hidden="1" x14ac:dyDescent="0.25">
      <c r="A726" s="6" t="s">
        <v>829</v>
      </c>
      <c r="B726" s="6" t="s">
        <v>997</v>
      </c>
      <c r="C726" s="6" t="s">
        <v>948</v>
      </c>
      <c r="D726" s="6" t="s">
        <v>995</v>
      </c>
      <c r="E726" s="6" t="s">
        <v>1008</v>
      </c>
      <c r="F726" s="6">
        <v>100</v>
      </c>
      <c r="G726" s="19">
        <v>85</v>
      </c>
      <c r="H726" s="8"/>
      <c r="I726" s="8"/>
      <c r="J726" s="8"/>
      <c r="K726" s="8"/>
      <c r="L726" s="8"/>
      <c r="M726" s="8" t="s">
        <v>2030</v>
      </c>
      <c r="N726" s="8" t="s">
        <v>2002</v>
      </c>
      <c r="O726" s="8">
        <v>4002</v>
      </c>
      <c r="P726" s="11" t="s">
        <v>2044</v>
      </c>
      <c r="Q726" s="2" t="s">
        <v>1018</v>
      </c>
      <c r="R726" s="2">
        <v>1</v>
      </c>
      <c r="S726" s="11">
        <v>0.4</v>
      </c>
      <c r="T726" s="12" t="s">
        <v>1853</v>
      </c>
      <c r="U726" s="12" t="s">
        <v>1854</v>
      </c>
      <c r="V726" s="11"/>
      <c r="W726" s="11"/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31">
        <f t="shared" si="100"/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0</v>
      </c>
      <c r="BD726" s="9">
        <v>0</v>
      </c>
      <c r="BE726" s="31">
        <f t="shared" si="101"/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v>0</v>
      </c>
      <c r="BO726" s="9">
        <v>0</v>
      </c>
      <c r="BP726" s="9">
        <v>0</v>
      </c>
      <c r="BQ726" s="9">
        <v>0</v>
      </c>
      <c r="BR726" s="9">
        <v>0</v>
      </c>
      <c r="BS726" s="9">
        <v>0</v>
      </c>
      <c r="BT726" s="9">
        <v>0</v>
      </c>
      <c r="BU726" s="9">
        <v>0</v>
      </c>
      <c r="BV726" s="31">
        <f t="shared" si="102"/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v>0</v>
      </c>
      <c r="CE726" s="9">
        <v>0</v>
      </c>
      <c r="CF726" s="9">
        <v>0</v>
      </c>
      <c r="CG726" s="9">
        <v>0</v>
      </c>
      <c r="CH726" s="9">
        <v>0</v>
      </c>
      <c r="CI726" s="9">
        <v>0</v>
      </c>
      <c r="CJ726" s="9">
        <v>0</v>
      </c>
      <c r="CK726" s="9">
        <v>0</v>
      </c>
      <c r="CL726" s="9">
        <v>0</v>
      </c>
      <c r="CM726" s="9">
        <f t="shared" si="108"/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0</v>
      </c>
      <c r="CT726" s="9">
        <v>0</v>
      </c>
      <c r="CU726" s="9">
        <v>0</v>
      </c>
      <c r="CV726" s="9">
        <v>0</v>
      </c>
      <c r="CW726" s="9">
        <v>0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0</v>
      </c>
      <c r="DD726" s="31">
        <f t="shared" si="103"/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0</v>
      </c>
      <c r="DP726" s="9">
        <v>0</v>
      </c>
      <c r="DQ726" s="9">
        <v>0</v>
      </c>
      <c r="DR726" s="9">
        <v>0</v>
      </c>
      <c r="DS726" s="9">
        <v>0</v>
      </c>
      <c r="DT726" s="9">
        <v>0</v>
      </c>
      <c r="DU726" s="31">
        <f t="shared" si="104"/>
        <v>0</v>
      </c>
      <c r="DV726" s="9">
        <v>0</v>
      </c>
      <c r="DW726" s="9">
        <v>0</v>
      </c>
      <c r="DX726" s="9">
        <v>0</v>
      </c>
      <c r="DY726" s="9">
        <v>0</v>
      </c>
      <c r="DZ726" s="9">
        <v>0</v>
      </c>
      <c r="EA726" s="9">
        <v>0</v>
      </c>
      <c r="EB726" s="9">
        <v>0</v>
      </c>
      <c r="EC726" s="9">
        <v>0</v>
      </c>
      <c r="ED726" s="9">
        <v>0</v>
      </c>
      <c r="EE726" s="9">
        <v>0</v>
      </c>
      <c r="EF726" s="9">
        <v>0</v>
      </c>
      <c r="EG726" s="9">
        <v>0</v>
      </c>
      <c r="EH726" s="9">
        <v>0</v>
      </c>
      <c r="EI726" s="9">
        <v>0</v>
      </c>
      <c r="EJ726" s="9">
        <v>0</v>
      </c>
      <c r="EK726" s="9">
        <v>0</v>
      </c>
      <c r="EL726" s="9">
        <f t="shared" si="105"/>
        <v>0</v>
      </c>
      <c r="EM726" s="9">
        <v>0</v>
      </c>
      <c r="EN726" s="9">
        <v>0</v>
      </c>
      <c r="EO726" s="9">
        <v>0</v>
      </c>
      <c r="EP726" s="9">
        <v>0</v>
      </c>
      <c r="EQ726" s="9">
        <v>0</v>
      </c>
      <c r="ER726" s="9">
        <v>0</v>
      </c>
      <c r="ES726" s="9">
        <v>0</v>
      </c>
      <c r="ET726" s="9">
        <v>0</v>
      </c>
      <c r="EU726" s="9">
        <v>0</v>
      </c>
      <c r="EV726" s="9">
        <v>0</v>
      </c>
      <c r="EW726" s="9">
        <v>0</v>
      </c>
      <c r="EX726" s="9">
        <v>0</v>
      </c>
      <c r="EY726" s="9">
        <v>0</v>
      </c>
      <c r="EZ726" s="9">
        <v>0</v>
      </c>
      <c r="FA726" s="9">
        <v>0</v>
      </c>
      <c r="FB726" s="9">
        <v>0</v>
      </c>
      <c r="FC726" s="31">
        <f t="shared" si="106"/>
        <v>0</v>
      </c>
      <c r="FD726" s="32">
        <f t="shared" si="107"/>
        <v>0</v>
      </c>
    </row>
    <row r="727" spans="1:160" customFormat="1" ht="45" hidden="1" x14ac:dyDescent="0.25">
      <c r="A727" s="6" t="s">
        <v>829</v>
      </c>
      <c r="B727" s="6" t="s">
        <v>1015</v>
      </c>
      <c r="C727" s="6" t="s">
        <v>948</v>
      </c>
      <c r="D727" s="6" t="s">
        <v>1013</v>
      </c>
      <c r="E727" s="6" t="s">
        <v>1011</v>
      </c>
      <c r="F727" s="6">
        <v>30</v>
      </c>
      <c r="G727" s="19">
        <v>8</v>
      </c>
      <c r="H727" s="8"/>
      <c r="I727" s="8"/>
      <c r="J727" s="8"/>
      <c r="K727" s="8"/>
      <c r="L727" s="8"/>
      <c r="M727" s="8" t="s">
        <v>2033</v>
      </c>
      <c r="N727" s="8" t="s">
        <v>2009</v>
      </c>
      <c r="O727" s="8">
        <v>4002</v>
      </c>
      <c r="P727" s="11" t="s">
        <v>2044</v>
      </c>
      <c r="Q727" s="2" t="s">
        <v>1010</v>
      </c>
      <c r="R727" s="2">
        <v>30000</v>
      </c>
      <c r="S727" s="11">
        <v>9000</v>
      </c>
      <c r="T727" s="12" t="s">
        <v>1854</v>
      </c>
      <c r="U727" s="12" t="s">
        <v>1855</v>
      </c>
      <c r="V727" s="11"/>
      <c r="W727" s="11"/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31">
        <f t="shared" si="100"/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0</v>
      </c>
      <c r="AZ727" s="9">
        <v>0</v>
      </c>
      <c r="BA727" s="9">
        <v>0</v>
      </c>
      <c r="BB727" s="9">
        <v>0</v>
      </c>
      <c r="BC727" s="9">
        <v>0</v>
      </c>
      <c r="BD727" s="9">
        <v>0</v>
      </c>
      <c r="BE727" s="31">
        <f t="shared" si="101"/>
        <v>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v>0</v>
      </c>
      <c r="BO727" s="9">
        <v>0</v>
      </c>
      <c r="BP727" s="9">
        <v>0</v>
      </c>
      <c r="BQ727" s="9">
        <v>0</v>
      </c>
      <c r="BR727" s="9">
        <v>0</v>
      </c>
      <c r="BS727" s="9">
        <v>0</v>
      </c>
      <c r="BT727" s="9">
        <v>0</v>
      </c>
      <c r="BU727" s="9">
        <v>0</v>
      </c>
      <c r="BV727" s="31">
        <f t="shared" si="102"/>
        <v>0</v>
      </c>
      <c r="BW727" s="9">
        <v>0</v>
      </c>
      <c r="BX727" s="9">
        <v>0</v>
      </c>
      <c r="BY727" s="9">
        <v>0</v>
      </c>
      <c r="BZ727" s="9">
        <v>0</v>
      </c>
      <c r="CA727" s="9">
        <v>0</v>
      </c>
      <c r="CB727" s="9">
        <v>0</v>
      </c>
      <c r="CC727" s="9">
        <v>0</v>
      </c>
      <c r="CD727" s="9">
        <v>0</v>
      </c>
      <c r="CE727" s="9">
        <v>0</v>
      </c>
      <c r="CF727" s="9">
        <v>0</v>
      </c>
      <c r="CG727" s="9">
        <v>0</v>
      </c>
      <c r="CH727" s="9">
        <v>0</v>
      </c>
      <c r="CI727" s="9">
        <v>0</v>
      </c>
      <c r="CJ727" s="9">
        <v>0</v>
      </c>
      <c r="CK727" s="9">
        <v>0</v>
      </c>
      <c r="CL727" s="9">
        <v>0</v>
      </c>
      <c r="CM727" s="9">
        <f t="shared" si="108"/>
        <v>0</v>
      </c>
      <c r="CN727" s="9">
        <v>0</v>
      </c>
      <c r="CO727" s="9">
        <v>0</v>
      </c>
      <c r="CP727" s="9">
        <v>0</v>
      </c>
      <c r="CQ727" s="9">
        <v>0</v>
      </c>
      <c r="CR727" s="9">
        <v>0</v>
      </c>
      <c r="CS727" s="9">
        <v>0</v>
      </c>
      <c r="CT727" s="9">
        <v>0</v>
      </c>
      <c r="CU727" s="9">
        <v>0</v>
      </c>
      <c r="CV727" s="9">
        <v>0</v>
      </c>
      <c r="CW727" s="9">
        <v>0</v>
      </c>
      <c r="CX727" s="9">
        <v>0</v>
      </c>
      <c r="CY727" s="9">
        <v>0</v>
      </c>
      <c r="CZ727" s="9">
        <v>0</v>
      </c>
      <c r="DA727" s="9">
        <v>0</v>
      </c>
      <c r="DB727" s="9">
        <v>0</v>
      </c>
      <c r="DC727" s="9">
        <v>0</v>
      </c>
      <c r="DD727" s="31">
        <f t="shared" si="103"/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</v>
      </c>
      <c r="DR727" s="9">
        <v>0</v>
      </c>
      <c r="DS727" s="9">
        <v>0</v>
      </c>
      <c r="DT727" s="9">
        <v>0</v>
      </c>
      <c r="DU727" s="31">
        <f t="shared" si="104"/>
        <v>0</v>
      </c>
      <c r="DV727" s="9">
        <v>0</v>
      </c>
      <c r="DW727" s="9">
        <v>0</v>
      </c>
      <c r="DX727" s="9">
        <v>0</v>
      </c>
      <c r="DY727" s="9">
        <v>0</v>
      </c>
      <c r="DZ727" s="9">
        <v>0</v>
      </c>
      <c r="EA727" s="9">
        <v>0</v>
      </c>
      <c r="EB727" s="9">
        <v>0</v>
      </c>
      <c r="EC727" s="9">
        <v>0</v>
      </c>
      <c r="ED727" s="9">
        <v>0</v>
      </c>
      <c r="EE727" s="9">
        <v>0</v>
      </c>
      <c r="EF727" s="9">
        <v>0</v>
      </c>
      <c r="EG727" s="9">
        <v>0</v>
      </c>
      <c r="EH727" s="9">
        <v>0</v>
      </c>
      <c r="EI727" s="9">
        <v>0</v>
      </c>
      <c r="EJ727" s="9">
        <v>0</v>
      </c>
      <c r="EK727" s="9">
        <v>0</v>
      </c>
      <c r="EL727" s="9">
        <f t="shared" si="105"/>
        <v>0</v>
      </c>
      <c r="EM727" s="9">
        <v>0</v>
      </c>
      <c r="EN727" s="9">
        <v>0</v>
      </c>
      <c r="EO727" s="9">
        <v>0</v>
      </c>
      <c r="EP727" s="9">
        <v>0</v>
      </c>
      <c r="EQ727" s="9">
        <v>0</v>
      </c>
      <c r="ER727" s="9">
        <v>0</v>
      </c>
      <c r="ES727" s="9">
        <v>0</v>
      </c>
      <c r="ET727" s="9">
        <v>0</v>
      </c>
      <c r="EU727" s="9">
        <v>0</v>
      </c>
      <c r="EV727" s="9">
        <v>0</v>
      </c>
      <c r="EW727" s="9">
        <v>0</v>
      </c>
      <c r="EX727" s="9">
        <v>0</v>
      </c>
      <c r="EY727" s="9">
        <v>0</v>
      </c>
      <c r="EZ727" s="9">
        <v>0</v>
      </c>
      <c r="FA727" s="9">
        <v>0</v>
      </c>
      <c r="FB727" s="9">
        <v>0</v>
      </c>
      <c r="FC727" s="31">
        <f t="shared" si="106"/>
        <v>0</v>
      </c>
      <c r="FD727" s="32">
        <f t="shared" si="107"/>
        <v>0</v>
      </c>
    </row>
    <row r="728" spans="1:160" customFormat="1" ht="45" hidden="1" x14ac:dyDescent="0.25">
      <c r="A728" s="6" t="s">
        <v>829</v>
      </c>
      <c r="B728" s="6" t="s">
        <v>1015</v>
      </c>
      <c r="C728" s="6" t="s">
        <v>948</v>
      </c>
      <c r="D728" s="6" t="s">
        <v>1013</v>
      </c>
      <c r="E728" s="6" t="s">
        <v>1011</v>
      </c>
      <c r="F728" s="6">
        <v>30</v>
      </c>
      <c r="G728" s="19">
        <v>8</v>
      </c>
      <c r="H728" s="8"/>
      <c r="I728" s="8"/>
      <c r="J728" s="8"/>
      <c r="K728" s="8"/>
      <c r="L728" s="8"/>
      <c r="M728" s="8" t="s">
        <v>2033</v>
      </c>
      <c r="N728" s="8" t="s">
        <v>2009</v>
      </c>
      <c r="O728" s="8">
        <v>4002</v>
      </c>
      <c r="P728" s="11" t="s">
        <v>2044</v>
      </c>
      <c r="Q728" s="2" t="s">
        <v>1012</v>
      </c>
      <c r="R728" s="2">
        <v>1</v>
      </c>
      <c r="S728" s="11" t="s">
        <v>1939</v>
      </c>
      <c r="T728" s="12" t="s">
        <v>1855</v>
      </c>
      <c r="U728" s="12" t="s">
        <v>1856</v>
      </c>
      <c r="V728" s="11"/>
      <c r="W728" s="11"/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31">
        <f t="shared" si="100"/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0</v>
      </c>
      <c r="BD728" s="9">
        <v>0</v>
      </c>
      <c r="BE728" s="31">
        <f t="shared" si="101"/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0</v>
      </c>
      <c r="BP728" s="9">
        <v>0</v>
      </c>
      <c r="BQ728" s="9">
        <v>0</v>
      </c>
      <c r="BR728" s="9">
        <v>0</v>
      </c>
      <c r="BS728" s="9">
        <v>0</v>
      </c>
      <c r="BT728" s="9">
        <v>0</v>
      </c>
      <c r="BU728" s="9">
        <v>0</v>
      </c>
      <c r="BV728" s="31">
        <f t="shared" si="102"/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v>0</v>
      </c>
      <c r="CE728" s="9">
        <v>0</v>
      </c>
      <c r="CF728" s="9">
        <v>0</v>
      </c>
      <c r="CG728" s="9">
        <v>0</v>
      </c>
      <c r="CH728" s="9">
        <v>0</v>
      </c>
      <c r="CI728" s="9">
        <v>0</v>
      </c>
      <c r="CJ728" s="9">
        <v>0</v>
      </c>
      <c r="CK728" s="9">
        <v>0</v>
      </c>
      <c r="CL728" s="9">
        <v>0</v>
      </c>
      <c r="CM728" s="9">
        <f t="shared" si="108"/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31">
        <f t="shared" si="103"/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0</v>
      </c>
      <c r="DP728" s="9">
        <v>0</v>
      </c>
      <c r="DQ728" s="9">
        <v>0</v>
      </c>
      <c r="DR728" s="9">
        <v>0</v>
      </c>
      <c r="DS728" s="9">
        <v>0</v>
      </c>
      <c r="DT728" s="9">
        <v>0</v>
      </c>
      <c r="DU728" s="31">
        <f t="shared" si="104"/>
        <v>0</v>
      </c>
      <c r="DV728" s="9">
        <v>0</v>
      </c>
      <c r="DW728" s="9">
        <v>0</v>
      </c>
      <c r="DX728" s="9">
        <v>0</v>
      </c>
      <c r="DY728" s="9">
        <v>0</v>
      </c>
      <c r="DZ728" s="9">
        <v>0</v>
      </c>
      <c r="EA728" s="9">
        <v>0</v>
      </c>
      <c r="EB728" s="9">
        <v>0</v>
      </c>
      <c r="EC728" s="9">
        <v>0</v>
      </c>
      <c r="ED728" s="9">
        <v>0</v>
      </c>
      <c r="EE728" s="9">
        <v>0</v>
      </c>
      <c r="EF728" s="9">
        <v>0</v>
      </c>
      <c r="EG728" s="9">
        <v>0</v>
      </c>
      <c r="EH728" s="9">
        <v>0</v>
      </c>
      <c r="EI728" s="9">
        <v>0</v>
      </c>
      <c r="EJ728" s="9">
        <v>0</v>
      </c>
      <c r="EK728" s="9">
        <v>0</v>
      </c>
      <c r="EL728" s="9">
        <f t="shared" si="105"/>
        <v>0</v>
      </c>
      <c r="EM728" s="9">
        <v>0</v>
      </c>
      <c r="EN728" s="9">
        <v>0</v>
      </c>
      <c r="EO728" s="9">
        <v>0</v>
      </c>
      <c r="EP728" s="9">
        <v>0</v>
      </c>
      <c r="EQ728" s="9">
        <v>0</v>
      </c>
      <c r="ER728" s="9">
        <v>0</v>
      </c>
      <c r="ES728" s="9">
        <v>0</v>
      </c>
      <c r="ET728" s="9">
        <v>0</v>
      </c>
      <c r="EU728" s="9">
        <v>0</v>
      </c>
      <c r="EV728" s="9">
        <v>0</v>
      </c>
      <c r="EW728" s="9">
        <v>0</v>
      </c>
      <c r="EX728" s="9">
        <v>0</v>
      </c>
      <c r="EY728" s="9">
        <v>0</v>
      </c>
      <c r="EZ728" s="9">
        <v>0</v>
      </c>
      <c r="FA728" s="9">
        <v>0</v>
      </c>
      <c r="FB728" s="9">
        <v>0</v>
      </c>
      <c r="FC728" s="31">
        <f t="shared" si="106"/>
        <v>0</v>
      </c>
      <c r="FD728" s="32">
        <f t="shared" si="107"/>
        <v>0</v>
      </c>
    </row>
    <row r="729" spans="1:160" customFormat="1" ht="45" hidden="1" x14ac:dyDescent="0.25">
      <c r="A729" s="6" t="s">
        <v>829</v>
      </c>
      <c r="B729" s="6" t="s">
        <v>1015</v>
      </c>
      <c r="C729" s="6" t="s">
        <v>948</v>
      </c>
      <c r="D729" s="6" t="s">
        <v>1013</v>
      </c>
      <c r="E729" s="6" t="s">
        <v>1011</v>
      </c>
      <c r="F729" s="6">
        <v>30</v>
      </c>
      <c r="G729" s="19">
        <v>8</v>
      </c>
      <c r="H729" s="8"/>
      <c r="I729" s="8"/>
      <c r="J729" s="8"/>
      <c r="K729" s="8"/>
      <c r="L729" s="8"/>
      <c r="M729" s="8" t="s">
        <v>2033</v>
      </c>
      <c r="N729" s="8" t="s">
        <v>2009</v>
      </c>
      <c r="O729" s="8">
        <v>4002</v>
      </c>
      <c r="P729" s="11" t="s">
        <v>2044</v>
      </c>
      <c r="Q729" s="2" t="s">
        <v>1014</v>
      </c>
      <c r="R729" s="2">
        <v>1</v>
      </c>
      <c r="S729" s="11">
        <v>0.2</v>
      </c>
      <c r="T729" s="12" t="s">
        <v>1856</v>
      </c>
      <c r="U729" s="12" t="s">
        <v>1857</v>
      </c>
      <c r="V729" s="11"/>
      <c r="W729" s="11"/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31">
        <f t="shared" si="100"/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31">
        <f t="shared" si="101"/>
        <v>0</v>
      </c>
      <c r="BF729" s="9">
        <v>0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31">
        <f t="shared" si="102"/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f t="shared" si="108"/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31">
        <f t="shared" si="103"/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</v>
      </c>
      <c r="DS729" s="9">
        <v>0</v>
      </c>
      <c r="DT729" s="9">
        <v>0</v>
      </c>
      <c r="DU729" s="31">
        <f t="shared" si="104"/>
        <v>0</v>
      </c>
      <c r="DV729" s="9">
        <v>0</v>
      </c>
      <c r="DW729" s="9">
        <v>0</v>
      </c>
      <c r="DX729" s="9">
        <v>0</v>
      </c>
      <c r="DY729" s="9">
        <v>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0</v>
      </c>
      <c r="EG729" s="9">
        <v>0</v>
      </c>
      <c r="EH729" s="9">
        <v>0</v>
      </c>
      <c r="EI729" s="9">
        <v>0</v>
      </c>
      <c r="EJ729" s="9">
        <v>0</v>
      </c>
      <c r="EK729" s="9">
        <v>0</v>
      </c>
      <c r="EL729" s="9">
        <f t="shared" si="105"/>
        <v>0</v>
      </c>
      <c r="EM729" s="9">
        <v>0</v>
      </c>
      <c r="EN729" s="9">
        <v>0</v>
      </c>
      <c r="EO729" s="9">
        <v>0</v>
      </c>
      <c r="EP729" s="9">
        <v>0</v>
      </c>
      <c r="EQ729" s="9">
        <v>0</v>
      </c>
      <c r="ER729" s="9">
        <v>0</v>
      </c>
      <c r="ES729" s="9">
        <v>0</v>
      </c>
      <c r="ET729" s="9">
        <v>0</v>
      </c>
      <c r="EU729" s="9">
        <v>0</v>
      </c>
      <c r="EV729" s="9">
        <v>0</v>
      </c>
      <c r="EW729" s="9">
        <v>0</v>
      </c>
      <c r="EX729" s="9">
        <v>0</v>
      </c>
      <c r="EY729" s="9">
        <v>0</v>
      </c>
      <c r="EZ729" s="9">
        <v>0</v>
      </c>
      <c r="FA729" s="9">
        <v>0</v>
      </c>
      <c r="FB729" s="9">
        <v>0</v>
      </c>
      <c r="FC729" s="31">
        <f t="shared" si="106"/>
        <v>0</v>
      </c>
      <c r="FD729" s="32">
        <f t="shared" si="107"/>
        <v>0</v>
      </c>
    </row>
    <row r="730" spans="1:160" customFormat="1" ht="45" hidden="1" x14ac:dyDescent="0.25">
      <c r="A730" s="6" t="s">
        <v>829</v>
      </c>
      <c r="B730" s="6" t="s">
        <v>1015</v>
      </c>
      <c r="C730" s="6" t="s">
        <v>948</v>
      </c>
      <c r="D730" s="6" t="s">
        <v>1013</v>
      </c>
      <c r="E730" s="6" t="s">
        <v>1011</v>
      </c>
      <c r="F730" s="6">
        <v>30</v>
      </c>
      <c r="G730" s="19">
        <v>8</v>
      </c>
      <c r="H730" s="8"/>
      <c r="I730" s="8"/>
      <c r="J730" s="8"/>
      <c r="K730" s="8"/>
      <c r="L730" s="8"/>
      <c r="M730" s="8" t="s">
        <v>2033</v>
      </c>
      <c r="N730" s="8" t="s">
        <v>2009</v>
      </c>
      <c r="O730" s="8">
        <v>4002</v>
      </c>
      <c r="P730" s="11" t="s">
        <v>2044</v>
      </c>
      <c r="Q730" s="2" t="s">
        <v>1016</v>
      </c>
      <c r="R730" s="2">
        <v>30</v>
      </c>
      <c r="S730" s="11">
        <v>10</v>
      </c>
      <c r="T730" s="12" t="s">
        <v>1857</v>
      </c>
      <c r="U730" s="12" t="s">
        <v>1858</v>
      </c>
      <c r="V730" s="11"/>
      <c r="W730" s="11"/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31">
        <f t="shared" si="100"/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31">
        <f t="shared" si="101"/>
        <v>0</v>
      </c>
      <c r="BF730" s="9">
        <v>0</v>
      </c>
      <c r="BG730" s="9">
        <v>0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v>0</v>
      </c>
      <c r="BO730" s="9">
        <v>0</v>
      </c>
      <c r="BP730" s="9">
        <v>0</v>
      </c>
      <c r="BQ730" s="9">
        <v>0</v>
      </c>
      <c r="BR730" s="9">
        <v>0</v>
      </c>
      <c r="BS730" s="9">
        <v>0</v>
      </c>
      <c r="BT730" s="9">
        <v>0</v>
      </c>
      <c r="BU730" s="9">
        <v>0</v>
      </c>
      <c r="BV730" s="31">
        <f t="shared" si="102"/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v>0</v>
      </c>
      <c r="CE730" s="9">
        <v>0</v>
      </c>
      <c r="CF730" s="9">
        <v>0</v>
      </c>
      <c r="CG730" s="9">
        <v>0</v>
      </c>
      <c r="CH730" s="9">
        <v>0</v>
      </c>
      <c r="CI730" s="9">
        <v>0</v>
      </c>
      <c r="CJ730" s="9">
        <v>0</v>
      </c>
      <c r="CK730" s="9">
        <v>0</v>
      </c>
      <c r="CL730" s="9">
        <v>0</v>
      </c>
      <c r="CM730" s="9">
        <f t="shared" si="108"/>
        <v>0</v>
      </c>
      <c r="CN730" s="9">
        <v>0</v>
      </c>
      <c r="CO730" s="9">
        <v>0</v>
      </c>
      <c r="CP730" s="9">
        <v>0</v>
      </c>
      <c r="CQ730" s="9">
        <v>0</v>
      </c>
      <c r="CR730" s="9">
        <v>0</v>
      </c>
      <c r="CS730" s="9">
        <v>0</v>
      </c>
      <c r="CT730" s="9"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0</v>
      </c>
      <c r="DC730" s="9">
        <v>0</v>
      </c>
      <c r="DD730" s="31">
        <f t="shared" si="103"/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v>0</v>
      </c>
      <c r="DK730" s="9">
        <v>0</v>
      </c>
      <c r="DL730" s="9">
        <v>0</v>
      </c>
      <c r="DM730" s="9">
        <v>0</v>
      </c>
      <c r="DN730" s="9">
        <v>0</v>
      </c>
      <c r="DO730" s="9">
        <v>0</v>
      </c>
      <c r="DP730" s="9">
        <v>0</v>
      </c>
      <c r="DQ730" s="9">
        <v>0</v>
      </c>
      <c r="DR730" s="9">
        <v>0</v>
      </c>
      <c r="DS730" s="9">
        <v>0</v>
      </c>
      <c r="DT730" s="9">
        <v>0</v>
      </c>
      <c r="DU730" s="31">
        <f t="shared" si="104"/>
        <v>0</v>
      </c>
      <c r="DV730" s="9">
        <v>0</v>
      </c>
      <c r="DW730" s="9">
        <v>0</v>
      </c>
      <c r="DX730" s="9">
        <v>0</v>
      </c>
      <c r="DY730" s="9">
        <v>0</v>
      </c>
      <c r="DZ730" s="9">
        <v>0</v>
      </c>
      <c r="EA730" s="9">
        <v>0</v>
      </c>
      <c r="EB730" s="9">
        <v>0</v>
      </c>
      <c r="EC730" s="9">
        <v>0</v>
      </c>
      <c r="ED730" s="9">
        <v>0</v>
      </c>
      <c r="EE730" s="9">
        <v>0</v>
      </c>
      <c r="EF730" s="9">
        <v>0</v>
      </c>
      <c r="EG730" s="9">
        <v>0</v>
      </c>
      <c r="EH730" s="9">
        <v>0</v>
      </c>
      <c r="EI730" s="9">
        <v>0</v>
      </c>
      <c r="EJ730" s="9">
        <v>0</v>
      </c>
      <c r="EK730" s="9">
        <v>0</v>
      </c>
      <c r="EL730" s="9">
        <f t="shared" si="105"/>
        <v>0</v>
      </c>
      <c r="EM730" s="9">
        <v>0</v>
      </c>
      <c r="EN730" s="9">
        <v>0</v>
      </c>
      <c r="EO730" s="9">
        <v>0</v>
      </c>
      <c r="EP730" s="9">
        <v>0</v>
      </c>
      <c r="EQ730" s="9">
        <v>0</v>
      </c>
      <c r="ER730" s="9">
        <v>0</v>
      </c>
      <c r="ES730" s="9">
        <v>0</v>
      </c>
      <c r="ET730" s="9">
        <v>0</v>
      </c>
      <c r="EU730" s="9">
        <v>0</v>
      </c>
      <c r="EV730" s="9">
        <v>0</v>
      </c>
      <c r="EW730" s="9">
        <v>0</v>
      </c>
      <c r="EX730" s="9">
        <v>0</v>
      </c>
      <c r="EY730" s="9">
        <v>0</v>
      </c>
      <c r="EZ730" s="9">
        <v>0</v>
      </c>
      <c r="FA730" s="9">
        <v>0</v>
      </c>
      <c r="FB730" s="9">
        <v>0</v>
      </c>
      <c r="FC730" s="31">
        <f t="shared" si="106"/>
        <v>0</v>
      </c>
      <c r="FD730" s="32">
        <f t="shared" si="107"/>
        <v>0</v>
      </c>
    </row>
    <row r="731" spans="1:160" customFormat="1" ht="45" hidden="1" x14ac:dyDescent="0.25">
      <c r="A731" s="6" t="s">
        <v>829</v>
      </c>
      <c r="B731" s="6" t="s">
        <v>1015</v>
      </c>
      <c r="C731" s="6" t="s">
        <v>948</v>
      </c>
      <c r="D731" s="6" t="s">
        <v>1013</v>
      </c>
      <c r="E731" s="6" t="s">
        <v>1024</v>
      </c>
      <c r="F731" s="6">
        <v>100</v>
      </c>
      <c r="G731" s="19">
        <v>25</v>
      </c>
      <c r="H731" s="8"/>
      <c r="I731" s="8"/>
      <c r="J731" s="8"/>
      <c r="K731" s="8"/>
      <c r="L731" s="8"/>
      <c r="M731" s="8" t="s">
        <v>2033</v>
      </c>
      <c r="N731" s="8" t="s">
        <v>2009</v>
      </c>
      <c r="O731" s="8">
        <v>4002</v>
      </c>
      <c r="P731" s="11" t="s">
        <v>2044</v>
      </c>
      <c r="Q731" s="2" t="s">
        <v>1017</v>
      </c>
      <c r="R731" s="2">
        <v>1</v>
      </c>
      <c r="S731" s="11">
        <v>0.5</v>
      </c>
      <c r="T731" s="12" t="s">
        <v>1858</v>
      </c>
      <c r="U731" s="12" t="s">
        <v>1859</v>
      </c>
      <c r="V731" s="11"/>
      <c r="W731" s="11"/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31">
        <f t="shared" si="100"/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31">
        <f t="shared" si="101"/>
        <v>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0</v>
      </c>
      <c r="BT731" s="9">
        <v>0</v>
      </c>
      <c r="BU731" s="9">
        <v>0</v>
      </c>
      <c r="BV731" s="31">
        <f t="shared" si="102"/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v>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f t="shared" si="108"/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31">
        <f t="shared" si="103"/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0</v>
      </c>
      <c r="DP731" s="9">
        <v>0</v>
      </c>
      <c r="DQ731" s="9">
        <v>0</v>
      </c>
      <c r="DR731" s="9">
        <v>0</v>
      </c>
      <c r="DS731" s="9">
        <v>0</v>
      </c>
      <c r="DT731" s="9">
        <v>0</v>
      </c>
      <c r="DU731" s="31">
        <f t="shared" si="104"/>
        <v>0</v>
      </c>
      <c r="DV731" s="9">
        <v>0</v>
      </c>
      <c r="DW731" s="9">
        <v>0</v>
      </c>
      <c r="DX731" s="9">
        <v>0</v>
      </c>
      <c r="DY731" s="9">
        <v>0</v>
      </c>
      <c r="DZ731" s="9">
        <v>0</v>
      </c>
      <c r="EA731" s="9">
        <v>0</v>
      </c>
      <c r="EB731" s="9">
        <v>0</v>
      </c>
      <c r="EC731" s="9">
        <v>0</v>
      </c>
      <c r="ED731" s="9">
        <v>0</v>
      </c>
      <c r="EE731" s="9">
        <v>0</v>
      </c>
      <c r="EF731" s="9">
        <v>0</v>
      </c>
      <c r="EG731" s="9">
        <v>0</v>
      </c>
      <c r="EH731" s="9">
        <v>0</v>
      </c>
      <c r="EI731" s="9">
        <v>0</v>
      </c>
      <c r="EJ731" s="9">
        <v>0</v>
      </c>
      <c r="EK731" s="9">
        <v>0</v>
      </c>
      <c r="EL731" s="9">
        <f t="shared" si="105"/>
        <v>0</v>
      </c>
      <c r="EM731" s="9">
        <v>0</v>
      </c>
      <c r="EN731" s="9">
        <v>0</v>
      </c>
      <c r="EO731" s="9">
        <v>0</v>
      </c>
      <c r="EP731" s="9">
        <v>0</v>
      </c>
      <c r="EQ731" s="9">
        <v>0</v>
      </c>
      <c r="ER731" s="9">
        <v>0</v>
      </c>
      <c r="ES731" s="9">
        <v>0</v>
      </c>
      <c r="ET731" s="9">
        <v>0</v>
      </c>
      <c r="EU731" s="9">
        <v>0</v>
      </c>
      <c r="EV731" s="9">
        <v>0</v>
      </c>
      <c r="EW731" s="9">
        <v>0</v>
      </c>
      <c r="EX731" s="9">
        <v>0</v>
      </c>
      <c r="EY731" s="9">
        <v>0</v>
      </c>
      <c r="EZ731" s="9">
        <v>0</v>
      </c>
      <c r="FA731" s="9">
        <v>0</v>
      </c>
      <c r="FB731" s="9">
        <v>0</v>
      </c>
      <c r="FC731" s="31">
        <f t="shared" si="106"/>
        <v>0</v>
      </c>
      <c r="FD731" s="32">
        <f t="shared" si="107"/>
        <v>0</v>
      </c>
    </row>
    <row r="732" spans="1:160" customFormat="1" ht="45" hidden="1" x14ac:dyDescent="0.25">
      <c r="A732" s="6" t="s">
        <v>829</v>
      </c>
      <c r="B732" s="6" t="s">
        <v>1015</v>
      </c>
      <c r="C732" s="6" t="s">
        <v>948</v>
      </c>
      <c r="D732" s="6" t="s">
        <v>1013</v>
      </c>
      <c r="E732" s="6" t="s">
        <v>1024</v>
      </c>
      <c r="F732" s="6">
        <v>100</v>
      </c>
      <c r="G732" s="19">
        <v>25</v>
      </c>
      <c r="H732" s="8"/>
      <c r="I732" s="8"/>
      <c r="J732" s="8"/>
      <c r="K732" s="8"/>
      <c r="L732" s="8"/>
      <c r="M732" s="8" t="s">
        <v>2033</v>
      </c>
      <c r="N732" s="8" t="s">
        <v>2009</v>
      </c>
      <c r="O732" s="8">
        <v>4002</v>
      </c>
      <c r="P732" s="11" t="s">
        <v>2044</v>
      </c>
      <c r="Q732" s="2" t="s">
        <v>1019</v>
      </c>
      <c r="R732" s="2">
        <v>1</v>
      </c>
      <c r="S732" s="11" t="s">
        <v>1939</v>
      </c>
      <c r="T732" s="12" t="s">
        <v>1859</v>
      </c>
      <c r="U732" s="12" t="s">
        <v>1860</v>
      </c>
      <c r="V732" s="11"/>
      <c r="W732" s="11"/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31">
        <f t="shared" si="100"/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  <c r="BD732" s="9">
        <v>0</v>
      </c>
      <c r="BE732" s="31">
        <f t="shared" si="101"/>
        <v>0</v>
      </c>
      <c r="BF732" s="9">
        <v>0</v>
      </c>
      <c r="BG732" s="9">
        <v>0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v>0</v>
      </c>
      <c r="BO732" s="9">
        <v>0</v>
      </c>
      <c r="BP732" s="9">
        <v>0</v>
      </c>
      <c r="BQ732" s="9">
        <v>0</v>
      </c>
      <c r="BR732" s="9">
        <v>0</v>
      </c>
      <c r="BS732" s="9">
        <v>0</v>
      </c>
      <c r="BT732" s="9">
        <v>0</v>
      </c>
      <c r="BU732" s="9">
        <v>0</v>
      </c>
      <c r="BV732" s="31">
        <f t="shared" si="102"/>
        <v>0</v>
      </c>
      <c r="BW732" s="9">
        <v>0</v>
      </c>
      <c r="BX732" s="9">
        <v>0</v>
      </c>
      <c r="BY732" s="9">
        <v>0</v>
      </c>
      <c r="BZ732" s="9">
        <v>0</v>
      </c>
      <c r="CA732" s="9">
        <v>0</v>
      </c>
      <c r="CB732" s="9">
        <v>0</v>
      </c>
      <c r="CC732" s="9">
        <v>0</v>
      </c>
      <c r="CD732" s="9">
        <v>0</v>
      </c>
      <c r="CE732" s="9">
        <v>0</v>
      </c>
      <c r="CF732" s="9">
        <v>0</v>
      </c>
      <c r="CG732" s="9">
        <v>0</v>
      </c>
      <c r="CH732" s="9">
        <v>0</v>
      </c>
      <c r="CI732" s="9">
        <v>0</v>
      </c>
      <c r="CJ732" s="9">
        <v>0</v>
      </c>
      <c r="CK732" s="9">
        <v>0</v>
      </c>
      <c r="CL732" s="9">
        <v>0</v>
      </c>
      <c r="CM732" s="9">
        <f t="shared" si="108"/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0</v>
      </c>
      <c r="CZ732" s="9">
        <v>0</v>
      </c>
      <c r="DA732" s="9">
        <v>0</v>
      </c>
      <c r="DB732" s="9">
        <v>0</v>
      </c>
      <c r="DC732" s="9">
        <v>0</v>
      </c>
      <c r="DD732" s="31">
        <f t="shared" si="103"/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v>0</v>
      </c>
      <c r="DK732" s="9">
        <v>0</v>
      </c>
      <c r="DL732" s="9">
        <v>0</v>
      </c>
      <c r="DM732" s="9">
        <v>0</v>
      </c>
      <c r="DN732" s="9">
        <v>0</v>
      </c>
      <c r="DO732" s="9">
        <v>0</v>
      </c>
      <c r="DP732" s="9">
        <v>0</v>
      </c>
      <c r="DQ732" s="9">
        <v>0</v>
      </c>
      <c r="DR732" s="9">
        <v>0</v>
      </c>
      <c r="DS732" s="9">
        <v>0</v>
      </c>
      <c r="DT732" s="9">
        <v>0</v>
      </c>
      <c r="DU732" s="31">
        <f t="shared" si="104"/>
        <v>0</v>
      </c>
      <c r="DV732" s="9">
        <v>0</v>
      </c>
      <c r="DW732" s="9">
        <v>0</v>
      </c>
      <c r="DX732" s="9">
        <v>0</v>
      </c>
      <c r="DY732" s="9">
        <v>0</v>
      </c>
      <c r="DZ732" s="9">
        <v>0</v>
      </c>
      <c r="EA732" s="9">
        <v>0</v>
      </c>
      <c r="EB732" s="9">
        <v>0</v>
      </c>
      <c r="EC732" s="9">
        <v>0</v>
      </c>
      <c r="ED732" s="9">
        <v>0</v>
      </c>
      <c r="EE732" s="9">
        <v>0</v>
      </c>
      <c r="EF732" s="9">
        <v>0</v>
      </c>
      <c r="EG732" s="9">
        <v>0</v>
      </c>
      <c r="EH732" s="9">
        <v>0</v>
      </c>
      <c r="EI732" s="9">
        <v>0</v>
      </c>
      <c r="EJ732" s="9">
        <v>0</v>
      </c>
      <c r="EK732" s="9">
        <v>0</v>
      </c>
      <c r="EL732" s="9">
        <f t="shared" si="105"/>
        <v>0</v>
      </c>
      <c r="EM732" s="9">
        <v>0</v>
      </c>
      <c r="EN732" s="9">
        <v>0</v>
      </c>
      <c r="EO732" s="9">
        <v>0</v>
      </c>
      <c r="EP732" s="9">
        <v>0</v>
      </c>
      <c r="EQ732" s="9">
        <v>0</v>
      </c>
      <c r="ER732" s="9">
        <v>0</v>
      </c>
      <c r="ES732" s="9">
        <v>0</v>
      </c>
      <c r="ET732" s="9">
        <v>0</v>
      </c>
      <c r="EU732" s="9">
        <v>0</v>
      </c>
      <c r="EV732" s="9">
        <v>0</v>
      </c>
      <c r="EW732" s="9">
        <v>0</v>
      </c>
      <c r="EX732" s="9">
        <v>0</v>
      </c>
      <c r="EY732" s="9">
        <v>0</v>
      </c>
      <c r="EZ732" s="9">
        <v>0</v>
      </c>
      <c r="FA732" s="9">
        <v>0</v>
      </c>
      <c r="FB732" s="9">
        <v>0</v>
      </c>
      <c r="FC732" s="31">
        <f t="shared" si="106"/>
        <v>0</v>
      </c>
      <c r="FD732" s="32">
        <f t="shared" si="107"/>
        <v>0</v>
      </c>
    </row>
    <row r="733" spans="1:160" customFormat="1" ht="45" hidden="1" x14ac:dyDescent="0.25">
      <c r="A733" s="6" t="s">
        <v>829</v>
      </c>
      <c r="B733" s="6" t="s">
        <v>1015</v>
      </c>
      <c r="C733" s="6" t="s">
        <v>948</v>
      </c>
      <c r="D733" s="6" t="s">
        <v>1013</v>
      </c>
      <c r="E733" s="6" t="s">
        <v>1024</v>
      </c>
      <c r="F733" s="6">
        <v>100</v>
      </c>
      <c r="G733" s="19">
        <v>25</v>
      </c>
      <c r="H733" s="8"/>
      <c r="I733" s="8"/>
      <c r="J733" s="8"/>
      <c r="K733" s="8"/>
      <c r="L733" s="8"/>
      <c r="M733" s="8" t="s">
        <v>2033</v>
      </c>
      <c r="N733" s="8" t="s">
        <v>2009</v>
      </c>
      <c r="O733" s="8">
        <v>4002</v>
      </c>
      <c r="P733" s="11" t="s">
        <v>2044</v>
      </c>
      <c r="Q733" s="2" t="s">
        <v>1020</v>
      </c>
      <c r="R733" s="2">
        <v>1</v>
      </c>
      <c r="S733" s="11">
        <v>0.6</v>
      </c>
      <c r="T733" s="12" t="s">
        <v>1860</v>
      </c>
      <c r="U733" s="12" t="s">
        <v>1861</v>
      </c>
      <c r="V733" s="11"/>
      <c r="W733" s="11"/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31">
        <f t="shared" si="100"/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  <c r="BD733" s="9">
        <v>0</v>
      </c>
      <c r="BE733" s="31">
        <f t="shared" si="101"/>
        <v>0</v>
      </c>
      <c r="BF733" s="9">
        <v>0</v>
      </c>
      <c r="BG733" s="9">
        <v>0</v>
      </c>
      <c r="BH733" s="9">
        <v>0</v>
      </c>
      <c r="BI733" s="9">
        <v>0</v>
      </c>
      <c r="BJ733" s="9">
        <v>0</v>
      </c>
      <c r="BK733" s="9">
        <v>0</v>
      </c>
      <c r="BL733" s="9">
        <v>0</v>
      </c>
      <c r="BM733" s="9">
        <v>0</v>
      </c>
      <c r="BN733" s="9">
        <v>0</v>
      </c>
      <c r="BO733" s="9">
        <v>0</v>
      </c>
      <c r="BP733" s="9">
        <v>0</v>
      </c>
      <c r="BQ733" s="9">
        <v>0</v>
      </c>
      <c r="BR733" s="9">
        <v>0</v>
      </c>
      <c r="BS733" s="9">
        <v>0</v>
      </c>
      <c r="BT733" s="9">
        <v>0</v>
      </c>
      <c r="BU733" s="9">
        <v>0</v>
      </c>
      <c r="BV733" s="31">
        <f t="shared" si="102"/>
        <v>0</v>
      </c>
      <c r="BW733" s="9">
        <v>0</v>
      </c>
      <c r="BX733" s="9">
        <v>0</v>
      </c>
      <c r="BY733" s="9">
        <v>0</v>
      </c>
      <c r="BZ733" s="9">
        <v>0</v>
      </c>
      <c r="CA733" s="9">
        <v>0</v>
      </c>
      <c r="CB733" s="9">
        <v>0</v>
      </c>
      <c r="CC733" s="9">
        <v>0</v>
      </c>
      <c r="CD733" s="9">
        <v>0</v>
      </c>
      <c r="CE733" s="9">
        <v>0</v>
      </c>
      <c r="CF733" s="9">
        <v>0</v>
      </c>
      <c r="CG733" s="9">
        <v>0</v>
      </c>
      <c r="CH733" s="9">
        <v>0</v>
      </c>
      <c r="CI733" s="9">
        <v>0</v>
      </c>
      <c r="CJ733" s="9">
        <v>0</v>
      </c>
      <c r="CK733" s="9">
        <v>0</v>
      </c>
      <c r="CL733" s="9">
        <v>0</v>
      </c>
      <c r="CM733" s="9">
        <f t="shared" si="108"/>
        <v>0</v>
      </c>
      <c r="CN733" s="9">
        <v>0</v>
      </c>
      <c r="CO733" s="9">
        <v>0</v>
      </c>
      <c r="CP733" s="9">
        <v>0</v>
      </c>
      <c r="CQ733" s="9">
        <v>0</v>
      </c>
      <c r="CR733" s="9">
        <v>0</v>
      </c>
      <c r="CS733" s="9">
        <v>0</v>
      </c>
      <c r="CT733" s="9">
        <v>0</v>
      </c>
      <c r="CU733" s="9">
        <v>0</v>
      </c>
      <c r="CV733" s="9">
        <v>0</v>
      </c>
      <c r="CW733" s="9">
        <v>0</v>
      </c>
      <c r="CX733" s="9">
        <v>0</v>
      </c>
      <c r="CY733" s="9">
        <v>0</v>
      </c>
      <c r="CZ733" s="9">
        <v>0</v>
      </c>
      <c r="DA733" s="9">
        <v>0</v>
      </c>
      <c r="DB733" s="9">
        <v>0</v>
      </c>
      <c r="DC733" s="9">
        <v>0</v>
      </c>
      <c r="DD733" s="31">
        <f t="shared" si="103"/>
        <v>0</v>
      </c>
      <c r="DE733" s="9">
        <v>0</v>
      </c>
      <c r="DF733" s="9">
        <v>0</v>
      </c>
      <c r="DG733" s="9">
        <v>0</v>
      </c>
      <c r="DH733" s="9">
        <v>0</v>
      </c>
      <c r="DI733" s="9">
        <v>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0</v>
      </c>
      <c r="DP733" s="9">
        <v>0</v>
      </c>
      <c r="DQ733" s="9">
        <v>0</v>
      </c>
      <c r="DR733" s="9">
        <v>0</v>
      </c>
      <c r="DS733" s="9">
        <v>0</v>
      </c>
      <c r="DT733" s="9">
        <v>0</v>
      </c>
      <c r="DU733" s="31">
        <f t="shared" si="104"/>
        <v>0</v>
      </c>
      <c r="DV733" s="9">
        <v>0</v>
      </c>
      <c r="DW733" s="9">
        <v>0</v>
      </c>
      <c r="DX733" s="9">
        <v>0</v>
      </c>
      <c r="DY733" s="9">
        <v>0</v>
      </c>
      <c r="DZ733" s="9">
        <v>0</v>
      </c>
      <c r="EA733" s="9">
        <v>0</v>
      </c>
      <c r="EB733" s="9">
        <v>0</v>
      </c>
      <c r="EC733" s="9">
        <v>0</v>
      </c>
      <c r="ED733" s="9">
        <v>0</v>
      </c>
      <c r="EE733" s="9">
        <v>0</v>
      </c>
      <c r="EF733" s="9">
        <v>0</v>
      </c>
      <c r="EG733" s="9">
        <v>0</v>
      </c>
      <c r="EH733" s="9">
        <v>0</v>
      </c>
      <c r="EI733" s="9">
        <v>0</v>
      </c>
      <c r="EJ733" s="9">
        <v>0</v>
      </c>
      <c r="EK733" s="9">
        <v>0</v>
      </c>
      <c r="EL733" s="9">
        <f t="shared" si="105"/>
        <v>0</v>
      </c>
      <c r="EM733" s="9">
        <v>0</v>
      </c>
      <c r="EN733" s="9">
        <v>0</v>
      </c>
      <c r="EO733" s="9">
        <v>0</v>
      </c>
      <c r="EP733" s="9">
        <v>0</v>
      </c>
      <c r="EQ733" s="9">
        <v>0</v>
      </c>
      <c r="ER733" s="9">
        <v>0</v>
      </c>
      <c r="ES733" s="9">
        <v>0</v>
      </c>
      <c r="ET733" s="9">
        <v>0</v>
      </c>
      <c r="EU733" s="9">
        <v>0</v>
      </c>
      <c r="EV733" s="9">
        <v>0</v>
      </c>
      <c r="EW733" s="9">
        <v>0</v>
      </c>
      <c r="EX733" s="9">
        <v>0</v>
      </c>
      <c r="EY733" s="9">
        <v>0</v>
      </c>
      <c r="EZ733" s="9">
        <v>0</v>
      </c>
      <c r="FA733" s="9">
        <v>0</v>
      </c>
      <c r="FB733" s="9">
        <v>0</v>
      </c>
      <c r="FC733" s="31">
        <f t="shared" si="106"/>
        <v>0</v>
      </c>
      <c r="FD733" s="32">
        <f t="shared" si="107"/>
        <v>0</v>
      </c>
    </row>
    <row r="734" spans="1:160" customFormat="1" ht="60" hidden="1" x14ac:dyDescent="0.25">
      <c r="A734" s="6" t="s">
        <v>829</v>
      </c>
      <c r="B734" s="6" t="s">
        <v>1015</v>
      </c>
      <c r="C734" s="6" t="s">
        <v>948</v>
      </c>
      <c r="D734" s="6" t="s">
        <v>1013</v>
      </c>
      <c r="E734" s="6" t="s">
        <v>1024</v>
      </c>
      <c r="F734" s="6">
        <v>100</v>
      </c>
      <c r="G734" s="19">
        <v>25</v>
      </c>
      <c r="H734" s="8"/>
      <c r="I734" s="8"/>
      <c r="J734" s="8"/>
      <c r="K734" s="8"/>
      <c r="L734" s="8"/>
      <c r="M734" s="8" t="s">
        <v>2033</v>
      </c>
      <c r="N734" s="8" t="s">
        <v>2009</v>
      </c>
      <c r="O734" s="8">
        <v>4002</v>
      </c>
      <c r="P734" s="11" t="s">
        <v>2044</v>
      </c>
      <c r="Q734" s="2" t="s">
        <v>1021</v>
      </c>
      <c r="R734" s="2">
        <v>1280</v>
      </c>
      <c r="S734" s="11">
        <v>600</v>
      </c>
      <c r="T734" s="12" t="s">
        <v>1861</v>
      </c>
      <c r="U734" s="12" t="s">
        <v>1862</v>
      </c>
      <c r="V734" s="11"/>
      <c r="W734" s="11"/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31">
        <f t="shared" si="100"/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  <c r="BD734" s="9">
        <v>0</v>
      </c>
      <c r="BE734" s="31">
        <f t="shared" si="101"/>
        <v>0</v>
      </c>
      <c r="BF734" s="9">
        <v>0</v>
      </c>
      <c r="BG734" s="9">
        <v>0</v>
      </c>
      <c r="BH734" s="9">
        <v>0</v>
      </c>
      <c r="BI734" s="9">
        <v>0</v>
      </c>
      <c r="BJ734" s="9">
        <v>0</v>
      </c>
      <c r="BK734" s="9">
        <v>0</v>
      </c>
      <c r="BL734" s="9">
        <v>0</v>
      </c>
      <c r="BM734" s="9">
        <v>0</v>
      </c>
      <c r="BN734" s="9">
        <v>0</v>
      </c>
      <c r="BO734" s="9">
        <v>0</v>
      </c>
      <c r="BP734" s="9">
        <v>0</v>
      </c>
      <c r="BQ734" s="9">
        <v>0</v>
      </c>
      <c r="BR734" s="9">
        <v>0</v>
      </c>
      <c r="BS734" s="9">
        <v>0</v>
      </c>
      <c r="BT734" s="9">
        <v>0</v>
      </c>
      <c r="BU734" s="9">
        <v>0</v>
      </c>
      <c r="BV734" s="31">
        <f t="shared" si="102"/>
        <v>0</v>
      </c>
      <c r="BW734" s="9">
        <v>0</v>
      </c>
      <c r="BX734" s="9">
        <v>0</v>
      </c>
      <c r="BY734" s="9">
        <v>0</v>
      </c>
      <c r="BZ734" s="9">
        <v>0</v>
      </c>
      <c r="CA734" s="9">
        <v>0</v>
      </c>
      <c r="CB734" s="9">
        <v>0</v>
      </c>
      <c r="CC734" s="9">
        <v>0</v>
      </c>
      <c r="CD734" s="9">
        <v>0</v>
      </c>
      <c r="CE734" s="9">
        <v>0</v>
      </c>
      <c r="CF734" s="9">
        <v>0</v>
      </c>
      <c r="CG734" s="9">
        <v>0</v>
      </c>
      <c r="CH734" s="9">
        <v>0</v>
      </c>
      <c r="CI734" s="9">
        <v>0</v>
      </c>
      <c r="CJ734" s="9">
        <v>0</v>
      </c>
      <c r="CK734" s="9">
        <v>0</v>
      </c>
      <c r="CL734" s="9">
        <v>0</v>
      </c>
      <c r="CM734" s="9">
        <f t="shared" si="108"/>
        <v>0</v>
      </c>
      <c r="CN734" s="9">
        <v>0</v>
      </c>
      <c r="CO734" s="9">
        <v>0</v>
      </c>
      <c r="CP734" s="9">
        <v>0</v>
      </c>
      <c r="CQ734" s="9">
        <v>0</v>
      </c>
      <c r="CR734" s="9">
        <v>0</v>
      </c>
      <c r="CS734" s="9">
        <v>0</v>
      </c>
      <c r="CT734" s="9">
        <v>0</v>
      </c>
      <c r="CU734" s="9">
        <v>0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0</v>
      </c>
      <c r="DD734" s="31">
        <f t="shared" si="103"/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0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9">
        <v>0</v>
      </c>
      <c r="DT734" s="9">
        <v>0</v>
      </c>
      <c r="DU734" s="31">
        <f t="shared" si="104"/>
        <v>0</v>
      </c>
      <c r="DV734" s="9">
        <v>0</v>
      </c>
      <c r="DW734" s="9">
        <v>0</v>
      </c>
      <c r="DX734" s="9">
        <v>0</v>
      </c>
      <c r="DY734" s="9">
        <v>0</v>
      </c>
      <c r="DZ734" s="9">
        <v>0</v>
      </c>
      <c r="EA734" s="9">
        <v>0</v>
      </c>
      <c r="EB734" s="9">
        <v>0</v>
      </c>
      <c r="EC734" s="9">
        <v>0</v>
      </c>
      <c r="ED734" s="9">
        <v>0</v>
      </c>
      <c r="EE734" s="9">
        <v>0</v>
      </c>
      <c r="EF734" s="9">
        <v>0</v>
      </c>
      <c r="EG734" s="9">
        <v>0</v>
      </c>
      <c r="EH734" s="9">
        <v>0</v>
      </c>
      <c r="EI734" s="9">
        <v>0</v>
      </c>
      <c r="EJ734" s="9">
        <v>0</v>
      </c>
      <c r="EK734" s="9">
        <v>0</v>
      </c>
      <c r="EL734" s="9">
        <f t="shared" si="105"/>
        <v>0</v>
      </c>
      <c r="EM734" s="9">
        <v>0</v>
      </c>
      <c r="EN734" s="9">
        <v>0</v>
      </c>
      <c r="EO734" s="9">
        <v>0</v>
      </c>
      <c r="EP734" s="9">
        <v>0</v>
      </c>
      <c r="EQ734" s="9">
        <v>0</v>
      </c>
      <c r="ER734" s="9">
        <v>0</v>
      </c>
      <c r="ES734" s="9">
        <v>0</v>
      </c>
      <c r="ET734" s="9">
        <v>0</v>
      </c>
      <c r="EU734" s="9">
        <v>0</v>
      </c>
      <c r="EV734" s="9">
        <v>0</v>
      </c>
      <c r="EW734" s="9">
        <v>0</v>
      </c>
      <c r="EX734" s="9">
        <v>0</v>
      </c>
      <c r="EY734" s="9">
        <v>0</v>
      </c>
      <c r="EZ734" s="9">
        <v>0</v>
      </c>
      <c r="FA734" s="9">
        <v>0</v>
      </c>
      <c r="FB734" s="9">
        <v>0</v>
      </c>
      <c r="FC734" s="31">
        <f t="shared" si="106"/>
        <v>0</v>
      </c>
      <c r="FD734" s="32">
        <f t="shared" si="107"/>
        <v>0</v>
      </c>
    </row>
    <row r="735" spans="1:160" customFormat="1" ht="60" hidden="1" x14ac:dyDescent="0.25">
      <c r="A735" s="6" t="s">
        <v>829</v>
      </c>
      <c r="B735" s="6" t="s">
        <v>1023</v>
      </c>
      <c r="C735" s="6" t="s">
        <v>948</v>
      </c>
      <c r="D735" s="6" t="s">
        <v>1022</v>
      </c>
      <c r="E735" s="6" t="s">
        <v>1034</v>
      </c>
      <c r="F735" s="6">
        <v>26</v>
      </c>
      <c r="G735" s="19">
        <v>5</v>
      </c>
      <c r="H735" s="8"/>
      <c r="I735" s="8"/>
      <c r="J735" s="8"/>
      <c r="K735" s="8"/>
      <c r="L735" s="8"/>
      <c r="M735" s="8" t="s">
        <v>2018</v>
      </c>
      <c r="N735" s="8" t="s">
        <v>2004</v>
      </c>
      <c r="O735" s="8">
        <v>4599</v>
      </c>
      <c r="P735" s="11" t="s">
        <v>2042</v>
      </c>
      <c r="Q735" s="2" t="s">
        <v>1035</v>
      </c>
      <c r="R735" s="2">
        <v>4</v>
      </c>
      <c r="S735" s="11">
        <v>4</v>
      </c>
      <c r="T735" s="12" t="s">
        <v>1862</v>
      </c>
      <c r="U735" s="12" t="s">
        <v>1863</v>
      </c>
      <c r="V735" s="11"/>
      <c r="W735" s="11"/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31">
        <f t="shared" si="100"/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  <c r="BD735" s="9">
        <v>0</v>
      </c>
      <c r="BE735" s="31">
        <f t="shared" si="101"/>
        <v>0</v>
      </c>
      <c r="BF735" s="9">
        <v>0</v>
      </c>
      <c r="BG735" s="9">
        <v>0</v>
      </c>
      <c r="BH735" s="9">
        <v>0</v>
      </c>
      <c r="BI735" s="9">
        <v>0</v>
      </c>
      <c r="BJ735" s="9">
        <v>0</v>
      </c>
      <c r="BK735" s="9">
        <v>0</v>
      </c>
      <c r="BL735" s="9">
        <v>0</v>
      </c>
      <c r="BM735" s="9">
        <v>0</v>
      </c>
      <c r="BN735" s="9">
        <v>0</v>
      </c>
      <c r="BO735" s="9">
        <v>0</v>
      </c>
      <c r="BP735" s="9">
        <v>0</v>
      </c>
      <c r="BQ735" s="9">
        <v>0</v>
      </c>
      <c r="BR735" s="9">
        <v>0</v>
      </c>
      <c r="BS735" s="9">
        <v>0</v>
      </c>
      <c r="BT735" s="9">
        <v>0</v>
      </c>
      <c r="BU735" s="9">
        <v>0</v>
      </c>
      <c r="BV735" s="31">
        <f t="shared" si="102"/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0</v>
      </c>
      <c r="CE735" s="9">
        <v>0</v>
      </c>
      <c r="CF735" s="9">
        <v>0</v>
      </c>
      <c r="CG735" s="9">
        <v>0</v>
      </c>
      <c r="CH735" s="9">
        <v>0</v>
      </c>
      <c r="CI735" s="9">
        <v>0</v>
      </c>
      <c r="CJ735" s="9">
        <v>0</v>
      </c>
      <c r="CK735" s="9">
        <v>0</v>
      </c>
      <c r="CL735" s="9">
        <v>0</v>
      </c>
      <c r="CM735" s="9">
        <f t="shared" si="108"/>
        <v>0</v>
      </c>
      <c r="CN735" s="9">
        <v>0</v>
      </c>
      <c r="CO735" s="9">
        <v>0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31">
        <f t="shared" si="103"/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0</v>
      </c>
      <c r="DP735" s="9">
        <v>0</v>
      </c>
      <c r="DQ735" s="9">
        <v>0</v>
      </c>
      <c r="DR735" s="9">
        <v>0</v>
      </c>
      <c r="DS735" s="9">
        <v>0</v>
      </c>
      <c r="DT735" s="9">
        <v>0</v>
      </c>
      <c r="DU735" s="31">
        <f t="shared" si="104"/>
        <v>0</v>
      </c>
      <c r="DV735" s="9">
        <v>0</v>
      </c>
      <c r="DW735" s="9">
        <v>0</v>
      </c>
      <c r="DX735" s="9">
        <v>0</v>
      </c>
      <c r="DY735" s="9">
        <v>0</v>
      </c>
      <c r="DZ735" s="9">
        <v>0</v>
      </c>
      <c r="EA735" s="9">
        <v>0</v>
      </c>
      <c r="EB735" s="9">
        <v>0</v>
      </c>
      <c r="EC735" s="9">
        <v>0</v>
      </c>
      <c r="ED735" s="9">
        <v>0</v>
      </c>
      <c r="EE735" s="9">
        <v>0</v>
      </c>
      <c r="EF735" s="9">
        <v>0</v>
      </c>
      <c r="EG735" s="9">
        <v>0</v>
      </c>
      <c r="EH735" s="9">
        <v>0</v>
      </c>
      <c r="EI735" s="9">
        <v>0</v>
      </c>
      <c r="EJ735" s="9">
        <v>0</v>
      </c>
      <c r="EK735" s="9">
        <v>0</v>
      </c>
      <c r="EL735" s="9">
        <f t="shared" si="105"/>
        <v>0</v>
      </c>
      <c r="EM735" s="9">
        <v>0</v>
      </c>
      <c r="EN735" s="9">
        <v>0</v>
      </c>
      <c r="EO735" s="9">
        <v>0</v>
      </c>
      <c r="EP735" s="9">
        <v>0</v>
      </c>
      <c r="EQ735" s="9">
        <v>0</v>
      </c>
      <c r="ER735" s="9">
        <v>0</v>
      </c>
      <c r="ES735" s="9">
        <v>0</v>
      </c>
      <c r="ET735" s="9">
        <v>0</v>
      </c>
      <c r="EU735" s="9">
        <v>0</v>
      </c>
      <c r="EV735" s="9">
        <v>0</v>
      </c>
      <c r="EW735" s="9">
        <v>0</v>
      </c>
      <c r="EX735" s="9">
        <v>0</v>
      </c>
      <c r="EY735" s="9">
        <v>0</v>
      </c>
      <c r="EZ735" s="9">
        <v>0</v>
      </c>
      <c r="FA735" s="9">
        <v>0</v>
      </c>
      <c r="FB735" s="9">
        <v>0</v>
      </c>
      <c r="FC735" s="31">
        <f t="shared" si="106"/>
        <v>0</v>
      </c>
      <c r="FD735" s="32">
        <f t="shared" si="107"/>
        <v>0</v>
      </c>
    </row>
    <row r="736" spans="1:160" customFormat="1" ht="60" hidden="1" x14ac:dyDescent="0.25">
      <c r="A736" s="6" t="s">
        <v>829</v>
      </c>
      <c r="B736" s="6" t="s">
        <v>1166</v>
      </c>
      <c r="C736" s="6" t="s">
        <v>948</v>
      </c>
      <c r="D736" s="6" t="s">
        <v>1026</v>
      </c>
      <c r="E736" s="6" t="s">
        <v>1025</v>
      </c>
      <c r="F736" s="6">
        <v>50</v>
      </c>
      <c r="G736" s="19">
        <v>15</v>
      </c>
      <c r="H736" s="8"/>
      <c r="I736" s="8"/>
      <c r="J736" s="8"/>
      <c r="K736" s="8"/>
      <c r="L736" s="8"/>
      <c r="M736" s="8" t="s">
        <v>2018</v>
      </c>
      <c r="N736" s="8" t="s">
        <v>2004</v>
      </c>
      <c r="O736" s="8">
        <v>4599</v>
      </c>
      <c r="P736" s="11" t="s">
        <v>2042</v>
      </c>
      <c r="Q736" s="2" t="s">
        <v>1027</v>
      </c>
      <c r="R736" s="2">
        <v>1</v>
      </c>
      <c r="S736" s="11">
        <v>1</v>
      </c>
      <c r="T736" s="12" t="s">
        <v>1863</v>
      </c>
      <c r="U736" s="12" t="s">
        <v>1864</v>
      </c>
      <c r="V736" s="11"/>
      <c r="W736" s="11"/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31">
        <f t="shared" si="100"/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0</v>
      </c>
      <c r="BD736" s="9">
        <v>0</v>
      </c>
      <c r="BE736" s="31">
        <f t="shared" si="101"/>
        <v>0</v>
      </c>
      <c r="BF736" s="9">
        <v>0</v>
      </c>
      <c r="BG736" s="9">
        <v>0</v>
      </c>
      <c r="BH736" s="9">
        <v>0</v>
      </c>
      <c r="BI736" s="9">
        <v>0</v>
      </c>
      <c r="BJ736" s="9">
        <v>0</v>
      </c>
      <c r="BK736" s="9">
        <v>0</v>
      </c>
      <c r="BL736" s="9">
        <v>0</v>
      </c>
      <c r="BM736" s="9">
        <v>0</v>
      </c>
      <c r="BN736" s="9">
        <v>0</v>
      </c>
      <c r="BO736" s="9">
        <v>0</v>
      </c>
      <c r="BP736" s="9">
        <v>0</v>
      </c>
      <c r="BQ736" s="9">
        <v>0</v>
      </c>
      <c r="BR736" s="9">
        <v>0</v>
      </c>
      <c r="BS736" s="9">
        <v>0</v>
      </c>
      <c r="BT736" s="9">
        <v>0</v>
      </c>
      <c r="BU736" s="9">
        <v>0</v>
      </c>
      <c r="BV736" s="31">
        <f t="shared" si="102"/>
        <v>0</v>
      </c>
      <c r="BW736" s="9">
        <v>0</v>
      </c>
      <c r="BX736" s="9">
        <v>0</v>
      </c>
      <c r="BY736" s="9">
        <v>0</v>
      </c>
      <c r="BZ736" s="9">
        <v>0</v>
      </c>
      <c r="CA736" s="9">
        <v>0</v>
      </c>
      <c r="CB736" s="9">
        <v>0</v>
      </c>
      <c r="CC736" s="9">
        <v>0</v>
      </c>
      <c r="CD736" s="9">
        <v>0</v>
      </c>
      <c r="CE736" s="9">
        <v>0</v>
      </c>
      <c r="CF736" s="9">
        <v>0</v>
      </c>
      <c r="CG736" s="9">
        <v>0</v>
      </c>
      <c r="CH736" s="9">
        <v>0</v>
      </c>
      <c r="CI736" s="9">
        <v>0</v>
      </c>
      <c r="CJ736" s="9">
        <v>0</v>
      </c>
      <c r="CK736" s="9">
        <v>0</v>
      </c>
      <c r="CL736" s="9">
        <v>0</v>
      </c>
      <c r="CM736" s="9">
        <f t="shared" si="108"/>
        <v>0</v>
      </c>
      <c r="CN736" s="9">
        <v>0</v>
      </c>
      <c r="CO736" s="9">
        <v>0</v>
      </c>
      <c r="CP736" s="9">
        <v>0</v>
      </c>
      <c r="CQ736" s="9">
        <v>0</v>
      </c>
      <c r="CR736" s="9">
        <v>0</v>
      </c>
      <c r="CS736" s="9">
        <v>0</v>
      </c>
      <c r="CT736" s="9">
        <v>0</v>
      </c>
      <c r="CU736" s="9">
        <v>0</v>
      </c>
      <c r="CV736" s="9">
        <v>0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0</v>
      </c>
      <c r="DD736" s="31">
        <f t="shared" si="103"/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9">
        <v>0</v>
      </c>
      <c r="DT736" s="9">
        <v>0</v>
      </c>
      <c r="DU736" s="31">
        <f t="shared" si="104"/>
        <v>0</v>
      </c>
      <c r="DV736" s="9">
        <v>0</v>
      </c>
      <c r="DW736" s="9">
        <v>0</v>
      </c>
      <c r="DX736" s="9">
        <v>0</v>
      </c>
      <c r="DY736" s="9">
        <v>0</v>
      </c>
      <c r="DZ736" s="9">
        <v>0</v>
      </c>
      <c r="EA736" s="9">
        <v>0</v>
      </c>
      <c r="EB736" s="9">
        <v>0</v>
      </c>
      <c r="EC736" s="9">
        <v>0</v>
      </c>
      <c r="ED736" s="9">
        <v>0</v>
      </c>
      <c r="EE736" s="9">
        <v>0</v>
      </c>
      <c r="EF736" s="9">
        <v>0</v>
      </c>
      <c r="EG736" s="9">
        <v>0</v>
      </c>
      <c r="EH736" s="9">
        <v>0</v>
      </c>
      <c r="EI736" s="9">
        <v>0</v>
      </c>
      <c r="EJ736" s="9">
        <v>0</v>
      </c>
      <c r="EK736" s="9">
        <v>0</v>
      </c>
      <c r="EL736" s="9">
        <f t="shared" si="105"/>
        <v>0</v>
      </c>
      <c r="EM736" s="9">
        <v>0</v>
      </c>
      <c r="EN736" s="9">
        <v>0</v>
      </c>
      <c r="EO736" s="9">
        <v>0</v>
      </c>
      <c r="EP736" s="9">
        <v>0</v>
      </c>
      <c r="EQ736" s="9">
        <v>0</v>
      </c>
      <c r="ER736" s="9">
        <v>0</v>
      </c>
      <c r="ES736" s="9">
        <v>0</v>
      </c>
      <c r="ET736" s="9">
        <v>0</v>
      </c>
      <c r="EU736" s="9">
        <v>0</v>
      </c>
      <c r="EV736" s="9">
        <v>0</v>
      </c>
      <c r="EW736" s="9">
        <v>0</v>
      </c>
      <c r="EX736" s="9">
        <v>0</v>
      </c>
      <c r="EY736" s="9">
        <v>0</v>
      </c>
      <c r="EZ736" s="9">
        <v>0</v>
      </c>
      <c r="FA736" s="9">
        <v>0</v>
      </c>
      <c r="FB736" s="9">
        <v>0</v>
      </c>
      <c r="FC736" s="31">
        <f t="shared" si="106"/>
        <v>0</v>
      </c>
      <c r="FD736" s="32">
        <f t="shared" si="107"/>
        <v>0</v>
      </c>
    </row>
    <row r="737" spans="1:160" customFormat="1" ht="60" hidden="1" x14ac:dyDescent="0.25">
      <c r="A737" s="6" t="s">
        <v>829</v>
      </c>
      <c r="B737" s="6" t="s">
        <v>1167</v>
      </c>
      <c r="C737" s="6" t="s">
        <v>948</v>
      </c>
      <c r="D737" s="6" t="s">
        <v>1029</v>
      </c>
      <c r="E737" s="6" t="s">
        <v>1028</v>
      </c>
      <c r="F737" s="6">
        <v>60</v>
      </c>
      <c r="G737" s="19">
        <v>15</v>
      </c>
      <c r="H737" s="8"/>
      <c r="I737" s="8"/>
      <c r="J737" s="8"/>
      <c r="K737" s="8"/>
      <c r="L737" s="8"/>
      <c r="M737" s="8" t="s">
        <v>2018</v>
      </c>
      <c r="N737" s="8" t="s">
        <v>2004</v>
      </c>
      <c r="O737" s="8">
        <v>4599</v>
      </c>
      <c r="P737" s="11" t="s">
        <v>2042</v>
      </c>
      <c r="Q737" s="2" t="s">
        <v>1030</v>
      </c>
      <c r="R737" s="2">
        <v>1</v>
      </c>
      <c r="S737" s="11">
        <v>1</v>
      </c>
      <c r="T737" s="12" t="s">
        <v>1864</v>
      </c>
      <c r="U737" s="12" t="s">
        <v>1865</v>
      </c>
      <c r="V737" s="11"/>
      <c r="W737" s="11"/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31">
        <f t="shared" si="100"/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0</v>
      </c>
      <c r="BD737" s="9">
        <v>0</v>
      </c>
      <c r="BE737" s="31">
        <f t="shared" si="101"/>
        <v>0</v>
      </c>
      <c r="BF737" s="9">
        <v>0</v>
      </c>
      <c r="BG737" s="9">
        <v>0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v>0</v>
      </c>
      <c r="BO737" s="9">
        <v>0</v>
      </c>
      <c r="BP737" s="9">
        <v>0</v>
      </c>
      <c r="BQ737" s="9">
        <v>0</v>
      </c>
      <c r="BR737" s="9">
        <v>0</v>
      </c>
      <c r="BS737" s="9">
        <v>0</v>
      </c>
      <c r="BT737" s="9">
        <v>0</v>
      </c>
      <c r="BU737" s="9">
        <v>0</v>
      </c>
      <c r="BV737" s="31">
        <f t="shared" si="102"/>
        <v>0</v>
      </c>
      <c r="BW737" s="9">
        <v>0</v>
      </c>
      <c r="BX737" s="9">
        <v>0</v>
      </c>
      <c r="BY737" s="9">
        <v>0</v>
      </c>
      <c r="BZ737" s="9">
        <v>0</v>
      </c>
      <c r="CA737" s="9">
        <v>0</v>
      </c>
      <c r="CB737" s="9">
        <v>0</v>
      </c>
      <c r="CC737" s="9">
        <v>0</v>
      </c>
      <c r="CD737" s="9">
        <v>0</v>
      </c>
      <c r="CE737" s="9">
        <v>0</v>
      </c>
      <c r="CF737" s="9">
        <v>0</v>
      </c>
      <c r="CG737" s="9">
        <v>0</v>
      </c>
      <c r="CH737" s="9">
        <v>0</v>
      </c>
      <c r="CI737" s="9">
        <v>0</v>
      </c>
      <c r="CJ737" s="9">
        <v>0</v>
      </c>
      <c r="CK737" s="9">
        <v>0</v>
      </c>
      <c r="CL737" s="9">
        <v>0</v>
      </c>
      <c r="CM737" s="9">
        <f t="shared" si="108"/>
        <v>0</v>
      </c>
      <c r="CN737" s="9">
        <v>0</v>
      </c>
      <c r="CO737" s="9">
        <v>0</v>
      </c>
      <c r="CP737" s="9">
        <v>0</v>
      </c>
      <c r="CQ737" s="9">
        <v>0</v>
      </c>
      <c r="CR737" s="9">
        <v>0</v>
      </c>
      <c r="CS737" s="9">
        <v>0</v>
      </c>
      <c r="CT737" s="9">
        <v>0</v>
      </c>
      <c r="CU737" s="9">
        <v>0</v>
      </c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0</v>
      </c>
      <c r="DC737" s="9">
        <v>0</v>
      </c>
      <c r="DD737" s="31">
        <f t="shared" si="103"/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v>0</v>
      </c>
      <c r="DK737" s="9">
        <v>0</v>
      </c>
      <c r="DL737" s="9">
        <v>0</v>
      </c>
      <c r="DM737" s="9">
        <v>0</v>
      </c>
      <c r="DN737" s="9">
        <v>0</v>
      </c>
      <c r="DO737" s="9">
        <v>0</v>
      </c>
      <c r="DP737" s="9">
        <v>0</v>
      </c>
      <c r="DQ737" s="9">
        <v>0</v>
      </c>
      <c r="DR737" s="9">
        <v>0</v>
      </c>
      <c r="DS737" s="9">
        <v>0</v>
      </c>
      <c r="DT737" s="9">
        <v>0</v>
      </c>
      <c r="DU737" s="31">
        <f t="shared" si="104"/>
        <v>0</v>
      </c>
      <c r="DV737" s="9">
        <v>0</v>
      </c>
      <c r="DW737" s="9">
        <v>0</v>
      </c>
      <c r="DX737" s="9">
        <v>0</v>
      </c>
      <c r="DY737" s="9">
        <v>0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0</v>
      </c>
      <c r="EF737" s="9">
        <v>0</v>
      </c>
      <c r="EG737" s="9">
        <v>0</v>
      </c>
      <c r="EH737" s="9">
        <v>0</v>
      </c>
      <c r="EI737" s="9">
        <v>0</v>
      </c>
      <c r="EJ737" s="9">
        <v>0</v>
      </c>
      <c r="EK737" s="9">
        <v>0</v>
      </c>
      <c r="EL737" s="9">
        <f t="shared" si="105"/>
        <v>0</v>
      </c>
      <c r="EM737" s="9">
        <v>0</v>
      </c>
      <c r="EN737" s="9">
        <v>0</v>
      </c>
      <c r="EO737" s="9">
        <v>0</v>
      </c>
      <c r="EP737" s="9">
        <v>0</v>
      </c>
      <c r="EQ737" s="9">
        <v>0</v>
      </c>
      <c r="ER737" s="9">
        <v>0</v>
      </c>
      <c r="ES737" s="9">
        <v>0</v>
      </c>
      <c r="ET737" s="9">
        <v>0</v>
      </c>
      <c r="EU737" s="9">
        <v>0</v>
      </c>
      <c r="EV737" s="9">
        <v>0</v>
      </c>
      <c r="EW737" s="9">
        <v>0</v>
      </c>
      <c r="EX737" s="9">
        <v>0</v>
      </c>
      <c r="EY737" s="9">
        <v>0</v>
      </c>
      <c r="EZ737" s="9">
        <v>0</v>
      </c>
      <c r="FA737" s="9">
        <v>0</v>
      </c>
      <c r="FB737" s="9">
        <v>0</v>
      </c>
      <c r="FC737" s="31">
        <f t="shared" si="106"/>
        <v>0</v>
      </c>
      <c r="FD737" s="32">
        <f t="shared" si="107"/>
        <v>0</v>
      </c>
    </row>
    <row r="738" spans="1:160" customFormat="1" ht="60" hidden="1" x14ac:dyDescent="0.25">
      <c r="A738" s="6" t="s">
        <v>829</v>
      </c>
      <c r="B738" s="6" t="s">
        <v>1168</v>
      </c>
      <c r="C738" s="6" t="s">
        <v>948</v>
      </c>
      <c r="D738" s="6" t="s">
        <v>1029</v>
      </c>
      <c r="E738" s="6" t="s">
        <v>1028</v>
      </c>
      <c r="F738" s="6">
        <v>60</v>
      </c>
      <c r="G738" s="19">
        <v>15</v>
      </c>
      <c r="H738" s="8"/>
      <c r="I738" s="8"/>
      <c r="J738" s="8"/>
      <c r="K738" s="8"/>
      <c r="L738" s="8"/>
      <c r="M738" s="8" t="s">
        <v>2018</v>
      </c>
      <c r="N738" s="8" t="s">
        <v>2004</v>
      </c>
      <c r="O738" s="8">
        <v>4599</v>
      </c>
      <c r="P738" s="11" t="s">
        <v>2042</v>
      </c>
      <c r="Q738" s="2" t="s">
        <v>1031</v>
      </c>
      <c r="R738" s="2">
        <v>2</v>
      </c>
      <c r="S738" s="11">
        <v>1</v>
      </c>
      <c r="T738" s="12" t="s">
        <v>1865</v>
      </c>
      <c r="U738" s="12" t="s">
        <v>1866</v>
      </c>
      <c r="V738" s="11"/>
      <c r="W738" s="8"/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31">
        <f t="shared" si="100"/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31">
        <f t="shared" si="101"/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0</v>
      </c>
      <c r="BT738" s="9">
        <v>0</v>
      </c>
      <c r="BU738" s="9">
        <v>0</v>
      </c>
      <c r="BV738" s="31">
        <f t="shared" si="102"/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f t="shared" si="108"/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31">
        <f t="shared" si="103"/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</v>
      </c>
      <c r="DS738" s="9">
        <v>0</v>
      </c>
      <c r="DT738" s="9">
        <v>0</v>
      </c>
      <c r="DU738" s="31">
        <f t="shared" si="104"/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0</v>
      </c>
      <c r="EJ738" s="9">
        <v>0</v>
      </c>
      <c r="EK738" s="9">
        <v>0</v>
      </c>
      <c r="EL738" s="9">
        <f t="shared" si="105"/>
        <v>0</v>
      </c>
      <c r="EM738" s="9">
        <v>0</v>
      </c>
      <c r="EN738" s="9">
        <v>0</v>
      </c>
      <c r="EO738" s="9">
        <v>0</v>
      </c>
      <c r="EP738" s="9">
        <v>0</v>
      </c>
      <c r="EQ738" s="9">
        <v>0</v>
      </c>
      <c r="ER738" s="9">
        <v>0</v>
      </c>
      <c r="ES738" s="9">
        <v>0</v>
      </c>
      <c r="ET738" s="9">
        <v>0</v>
      </c>
      <c r="EU738" s="9">
        <v>0</v>
      </c>
      <c r="EV738" s="9">
        <v>0</v>
      </c>
      <c r="EW738" s="9">
        <v>0</v>
      </c>
      <c r="EX738" s="9">
        <v>0</v>
      </c>
      <c r="EY738" s="9">
        <v>0</v>
      </c>
      <c r="EZ738" s="9">
        <v>0</v>
      </c>
      <c r="FA738" s="9">
        <v>0</v>
      </c>
      <c r="FB738" s="9">
        <v>0</v>
      </c>
      <c r="FC738" s="31">
        <f t="shared" si="106"/>
        <v>0</v>
      </c>
      <c r="FD738" s="32">
        <f t="shared" si="107"/>
        <v>0</v>
      </c>
    </row>
    <row r="739" spans="1:160" customFormat="1" ht="60" hidden="1" x14ac:dyDescent="0.25">
      <c r="A739" s="6" t="s">
        <v>829</v>
      </c>
      <c r="B739" s="6" t="s">
        <v>1167</v>
      </c>
      <c r="C739" s="6" t="s">
        <v>948</v>
      </c>
      <c r="D739" s="6" t="s">
        <v>1029</v>
      </c>
      <c r="E739" s="6" t="s">
        <v>1028</v>
      </c>
      <c r="F739" s="6">
        <v>60</v>
      </c>
      <c r="G739" s="19">
        <v>15</v>
      </c>
      <c r="H739" s="8"/>
      <c r="I739" s="8"/>
      <c r="J739" s="8"/>
      <c r="K739" s="8"/>
      <c r="L739" s="8"/>
      <c r="M739" s="8" t="s">
        <v>2018</v>
      </c>
      <c r="N739" s="8" t="s">
        <v>2004</v>
      </c>
      <c r="O739" s="8">
        <v>4599</v>
      </c>
      <c r="P739" s="11" t="s">
        <v>2042</v>
      </c>
      <c r="Q739" s="2" t="s">
        <v>1032</v>
      </c>
      <c r="R739" s="2">
        <v>30</v>
      </c>
      <c r="S739" s="11">
        <v>8</v>
      </c>
      <c r="T739" s="12" t="s">
        <v>1866</v>
      </c>
      <c r="U739" s="12" t="s">
        <v>1867</v>
      </c>
      <c r="V739" s="11"/>
      <c r="W739" s="8"/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31">
        <f t="shared" si="100"/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31">
        <f t="shared" si="101"/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0</v>
      </c>
      <c r="BT739" s="9">
        <v>0</v>
      </c>
      <c r="BU739" s="9">
        <v>0</v>
      </c>
      <c r="BV739" s="31">
        <f t="shared" si="102"/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v>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f t="shared" si="108"/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31">
        <f t="shared" si="103"/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0</v>
      </c>
      <c r="DK739" s="9">
        <v>0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31">
        <f t="shared" si="104"/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f t="shared" si="105"/>
        <v>0</v>
      </c>
      <c r="EM739" s="9">
        <v>0</v>
      </c>
      <c r="EN739" s="9">
        <v>0</v>
      </c>
      <c r="EO739" s="9">
        <v>0</v>
      </c>
      <c r="EP739" s="9">
        <v>0</v>
      </c>
      <c r="EQ739" s="9">
        <v>0</v>
      </c>
      <c r="ER739" s="9">
        <v>0</v>
      </c>
      <c r="ES739" s="9">
        <v>0</v>
      </c>
      <c r="ET739" s="9">
        <v>0</v>
      </c>
      <c r="EU739" s="9">
        <v>0</v>
      </c>
      <c r="EV739" s="9">
        <v>0</v>
      </c>
      <c r="EW739" s="9">
        <v>0</v>
      </c>
      <c r="EX739" s="9">
        <v>0</v>
      </c>
      <c r="EY739" s="9">
        <v>0</v>
      </c>
      <c r="EZ739" s="9">
        <v>0</v>
      </c>
      <c r="FA739" s="9">
        <v>0</v>
      </c>
      <c r="FB739" s="9">
        <v>0</v>
      </c>
      <c r="FC739" s="31">
        <f t="shared" si="106"/>
        <v>0</v>
      </c>
      <c r="FD739" s="32">
        <f t="shared" si="107"/>
        <v>0</v>
      </c>
    </row>
    <row r="740" spans="1:160" customFormat="1" ht="60" hidden="1" x14ac:dyDescent="0.25">
      <c r="A740" s="6" t="s">
        <v>829</v>
      </c>
      <c r="B740" s="6" t="s">
        <v>1169</v>
      </c>
      <c r="C740" s="6" t="s">
        <v>948</v>
      </c>
      <c r="D740" s="6" t="s">
        <v>1033</v>
      </c>
      <c r="E740" s="6" t="s">
        <v>1045</v>
      </c>
      <c r="F740" s="6">
        <v>90</v>
      </c>
      <c r="G740" s="19">
        <v>33.299999999999997</v>
      </c>
      <c r="H740" s="8"/>
      <c r="I740" s="8"/>
      <c r="J740" s="8"/>
      <c r="K740" s="8"/>
      <c r="L740" s="8"/>
      <c r="M740" s="8" t="s">
        <v>2018</v>
      </c>
      <c r="N740" s="8" t="s">
        <v>2004</v>
      </c>
      <c r="O740" s="8">
        <v>4599</v>
      </c>
      <c r="P740" s="11" t="s">
        <v>2042</v>
      </c>
      <c r="Q740" s="2" t="s">
        <v>1046</v>
      </c>
      <c r="R740" s="2">
        <v>3</v>
      </c>
      <c r="S740" s="11">
        <v>1</v>
      </c>
      <c r="T740" s="12" t="s">
        <v>1867</v>
      </c>
      <c r="U740" s="12" t="s">
        <v>1868</v>
      </c>
      <c r="V740" s="11"/>
      <c r="W740" s="8"/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31">
        <f t="shared" si="100"/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31">
        <f t="shared" si="101"/>
        <v>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v>0</v>
      </c>
      <c r="BO740" s="9">
        <v>0</v>
      </c>
      <c r="BP740" s="9">
        <v>0</v>
      </c>
      <c r="BQ740" s="9">
        <v>0</v>
      </c>
      <c r="BR740" s="9">
        <v>0</v>
      </c>
      <c r="BS740" s="9">
        <v>0</v>
      </c>
      <c r="BT740" s="9">
        <v>0</v>
      </c>
      <c r="BU740" s="9">
        <v>0</v>
      </c>
      <c r="BV740" s="31">
        <f t="shared" si="102"/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0</v>
      </c>
      <c r="CD740" s="9">
        <v>0</v>
      </c>
      <c r="CE740" s="9">
        <v>0</v>
      </c>
      <c r="CF740" s="9">
        <v>0</v>
      </c>
      <c r="CG740" s="9">
        <v>0</v>
      </c>
      <c r="CH740" s="9">
        <v>0</v>
      </c>
      <c r="CI740" s="9">
        <v>0</v>
      </c>
      <c r="CJ740" s="9">
        <v>0</v>
      </c>
      <c r="CK740" s="9">
        <v>0</v>
      </c>
      <c r="CL740" s="9">
        <v>0</v>
      </c>
      <c r="CM740" s="9">
        <f t="shared" si="108"/>
        <v>0</v>
      </c>
      <c r="CN740" s="9">
        <v>0</v>
      </c>
      <c r="CO740" s="9">
        <v>0</v>
      </c>
      <c r="CP740" s="9">
        <v>0</v>
      </c>
      <c r="CQ740" s="9">
        <v>0</v>
      </c>
      <c r="CR740" s="9">
        <v>0</v>
      </c>
      <c r="CS740" s="9">
        <v>0</v>
      </c>
      <c r="CT740" s="9">
        <v>0</v>
      </c>
      <c r="CU740" s="9">
        <v>0</v>
      </c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31">
        <f t="shared" si="103"/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</v>
      </c>
      <c r="DR740" s="9">
        <v>0</v>
      </c>
      <c r="DS740" s="9">
        <v>0</v>
      </c>
      <c r="DT740" s="9">
        <v>0</v>
      </c>
      <c r="DU740" s="31">
        <f t="shared" si="104"/>
        <v>0</v>
      </c>
      <c r="DV740" s="9">
        <v>0</v>
      </c>
      <c r="DW740" s="9">
        <v>0</v>
      </c>
      <c r="DX740" s="9">
        <v>0</v>
      </c>
      <c r="DY740" s="9">
        <v>0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0</v>
      </c>
      <c r="EI740" s="9">
        <v>0</v>
      </c>
      <c r="EJ740" s="9">
        <v>0</v>
      </c>
      <c r="EK740" s="9">
        <v>0</v>
      </c>
      <c r="EL740" s="9">
        <f t="shared" si="105"/>
        <v>0</v>
      </c>
      <c r="EM740" s="9">
        <v>0</v>
      </c>
      <c r="EN740" s="9">
        <v>0</v>
      </c>
      <c r="EO740" s="9">
        <v>0</v>
      </c>
      <c r="EP740" s="9">
        <v>0</v>
      </c>
      <c r="EQ740" s="9">
        <v>0</v>
      </c>
      <c r="ER740" s="9">
        <v>0</v>
      </c>
      <c r="ES740" s="9">
        <v>0</v>
      </c>
      <c r="ET740" s="9">
        <v>0</v>
      </c>
      <c r="EU740" s="9">
        <v>0</v>
      </c>
      <c r="EV740" s="9">
        <v>0</v>
      </c>
      <c r="EW740" s="9">
        <v>0</v>
      </c>
      <c r="EX740" s="9">
        <v>0</v>
      </c>
      <c r="EY740" s="9">
        <v>0</v>
      </c>
      <c r="EZ740" s="9">
        <v>0</v>
      </c>
      <c r="FA740" s="9">
        <v>0</v>
      </c>
      <c r="FB740" s="9">
        <v>0</v>
      </c>
      <c r="FC740" s="31">
        <f t="shared" si="106"/>
        <v>0</v>
      </c>
      <c r="FD740" s="32">
        <f t="shared" si="107"/>
        <v>0</v>
      </c>
    </row>
    <row r="741" spans="1:160" customFormat="1" ht="60" hidden="1" x14ac:dyDescent="0.25">
      <c r="A741" s="6" t="s">
        <v>829</v>
      </c>
      <c r="B741" s="6" t="s">
        <v>1169</v>
      </c>
      <c r="C741" s="6" t="s">
        <v>948</v>
      </c>
      <c r="D741" s="6" t="s">
        <v>1033</v>
      </c>
      <c r="E741" s="6" t="s">
        <v>1045</v>
      </c>
      <c r="F741" s="6">
        <v>90</v>
      </c>
      <c r="G741" s="19">
        <v>20</v>
      </c>
      <c r="H741" s="8"/>
      <c r="I741" s="8"/>
      <c r="J741" s="8"/>
      <c r="K741" s="8"/>
      <c r="L741" s="8"/>
      <c r="M741" s="8" t="s">
        <v>2018</v>
      </c>
      <c r="N741" s="8" t="s">
        <v>2004</v>
      </c>
      <c r="O741" s="8">
        <v>4599</v>
      </c>
      <c r="P741" s="11" t="s">
        <v>2042</v>
      </c>
      <c r="Q741" s="2" t="s">
        <v>1036</v>
      </c>
      <c r="R741" s="2">
        <v>5</v>
      </c>
      <c r="S741" s="11">
        <v>1</v>
      </c>
      <c r="T741" s="12" t="s">
        <v>1868</v>
      </c>
      <c r="U741" s="12" t="s">
        <v>1869</v>
      </c>
      <c r="V741" s="11"/>
      <c r="W741" s="8"/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31">
        <f t="shared" si="100"/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  <c r="BD741" s="9">
        <v>0</v>
      </c>
      <c r="BE741" s="31">
        <f t="shared" si="101"/>
        <v>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v>0</v>
      </c>
      <c r="BO741" s="9">
        <v>0</v>
      </c>
      <c r="BP741" s="9">
        <v>0</v>
      </c>
      <c r="BQ741" s="9">
        <v>0</v>
      </c>
      <c r="BR741" s="9">
        <v>0</v>
      </c>
      <c r="BS741" s="9">
        <v>0</v>
      </c>
      <c r="BT741" s="9">
        <v>0</v>
      </c>
      <c r="BU741" s="9">
        <v>0</v>
      </c>
      <c r="BV741" s="31">
        <f t="shared" si="102"/>
        <v>0</v>
      </c>
      <c r="BW741" s="9">
        <v>0</v>
      </c>
      <c r="BX741" s="9">
        <v>0</v>
      </c>
      <c r="BY741" s="9">
        <v>0</v>
      </c>
      <c r="BZ741" s="9">
        <v>0</v>
      </c>
      <c r="CA741" s="9">
        <v>0</v>
      </c>
      <c r="CB741" s="9">
        <v>0</v>
      </c>
      <c r="CC741" s="9">
        <v>0</v>
      </c>
      <c r="CD741" s="9">
        <v>0</v>
      </c>
      <c r="CE741" s="9">
        <v>0</v>
      </c>
      <c r="CF741" s="9">
        <v>0</v>
      </c>
      <c r="CG741" s="9">
        <v>0</v>
      </c>
      <c r="CH741" s="9">
        <v>0</v>
      </c>
      <c r="CI741" s="9">
        <v>0</v>
      </c>
      <c r="CJ741" s="9">
        <v>0</v>
      </c>
      <c r="CK741" s="9">
        <v>0</v>
      </c>
      <c r="CL741" s="9">
        <v>0</v>
      </c>
      <c r="CM741" s="9">
        <f t="shared" si="108"/>
        <v>0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0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31">
        <f t="shared" si="103"/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v>0</v>
      </c>
      <c r="DK741" s="9">
        <v>0</v>
      </c>
      <c r="DL741" s="9">
        <v>0</v>
      </c>
      <c r="DM741" s="9">
        <v>0</v>
      </c>
      <c r="DN741" s="9">
        <v>0</v>
      </c>
      <c r="DO741" s="9">
        <v>0</v>
      </c>
      <c r="DP741" s="9">
        <v>0</v>
      </c>
      <c r="DQ741" s="9">
        <v>0</v>
      </c>
      <c r="DR741" s="9">
        <v>0</v>
      </c>
      <c r="DS741" s="9">
        <v>0</v>
      </c>
      <c r="DT741" s="9">
        <v>0</v>
      </c>
      <c r="DU741" s="31">
        <f t="shared" si="104"/>
        <v>0</v>
      </c>
      <c r="DV741" s="9">
        <v>0</v>
      </c>
      <c r="DW741" s="9">
        <v>0</v>
      </c>
      <c r="DX741" s="9">
        <v>0</v>
      </c>
      <c r="DY741" s="9">
        <v>0</v>
      </c>
      <c r="DZ741" s="9">
        <v>0</v>
      </c>
      <c r="EA741" s="9">
        <v>0</v>
      </c>
      <c r="EB741" s="9">
        <v>0</v>
      </c>
      <c r="EC741" s="9">
        <v>0</v>
      </c>
      <c r="ED741" s="9">
        <v>0</v>
      </c>
      <c r="EE741" s="9">
        <v>0</v>
      </c>
      <c r="EF741" s="9">
        <v>0</v>
      </c>
      <c r="EG741" s="9">
        <v>0</v>
      </c>
      <c r="EH741" s="9">
        <v>0</v>
      </c>
      <c r="EI741" s="9">
        <v>0</v>
      </c>
      <c r="EJ741" s="9">
        <v>0</v>
      </c>
      <c r="EK741" s="9">
        <v>0</v>
      </c>
      <c r="EL741" s="9">
        <f t="shared" si="105"/>
        <v>0</v>
      </c>
      <c r="EM741" s="9">
        <v>0</v>
      </c>
      <c r="EN741" s="9">
        <v>0</v>
      </c>
      <c r="EO741" s="9">
        <v>0</v>
      </c>
      <c r="EP741" s="9">
        <v>0</v>
      </c>
      <c r="EQ741" s="9">
        <v>0</v>
      </c>
      <c r="ER741" s="9">
        <v>0</v>
      </c>
      <c r="ES741" s="9">
        <v>0</v>
      </c>
      <c r="ET741" s="9">
        <v>0</v>
      </c>
      <c r="EU741" s="9">
        <v>0</v>
      </c>
      <c r="EV741" s="9">
        <v>0</v>
      </c>
      <c r="EW741" s="9">
        <v>0</v>
      </c>
      <c r="EX741" s="9">
        <v>0</v>
      </c>
      <c r="EY741" s="9">
        <v>0</v>
      </c>
      <c r="EZ741" s="9">
        <v>0</v>
      </c>
      <c r="FA741" s="9">
        <v>0</v>
      </c>
      <c r="FB741" s="9">
        <v>0</v>
      </c>
      <c r="FC741" s="31">
        <f t="shared" si="106"/>
        <v>0</v>
      </c>
      <c r="FD741" s="32">
        <f t="shared" si="107"/>
        <v>0</v>
      </c>
    </row>
    <row r="742" spans="1:160" customFormat="1" ht="60" hidden="1" x14ac:dyDescent="0.25">
      <c r="A742" s="6" t="s">
        <v>829</v>
      </c>
      <c r="B742" s="6" t="s">
        <v>1170</v>
      </c>
      <c r="C742" s="6" t="s">
        <v>948</v>
      </c>
      <c r="D742" s="6" t="s">
        <v>1038</v>
      </c>
      <c r="E742" s="6" t="s">
        <v>1037</v>
      </c>
      <c r="F742" s="6">
        <v>80</v>
      </c>
      <c r="G742" s="19">
        <v>80</v>
      </c>
      <c r="H742" s="8"/>
      <c r="I742" s="8"/>
      <c r="J742" s="8"/>
      <c r="K742" s="8"/>
      <c r="L742" s="8"/>
      <c r="M742" s="8" t="s">
        <v>2018</v>
      </c>
      <c r="N742" s="8" t="s">
        <v>2004</v>
      </c>
      <c r="O742" s="8">
        <v>4599</v>
      </c>
      <c r="P742" s="11" t="s">
        <v>2042</v>
      </c>
      <c r="Q742" s="2" t="s">
        <v>1039</v>
      </c>
      <c r="R742" s="2">
        <v>4</v>
      </c>
      <c r="S742" s="11">
        <v>1</v>
      </c>
      <c r="T742" s="12" t="s">
        <v>1869</v>
      </c>
      <c r="U742" s="12" t="s">
        <v>1870</v>
      </c>
      <c r="V742" s="11"/>
      <c r="W742" s="8"/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31">
        <f t="shared" si="100"/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  <c r="BD742" s="9">
        <v>0</v>
      </c>
      <c r="BE742" s="31">
        <f t="shared" si="101"/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v>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31">
        <f t="shared" si="102"/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f t="shared" si="108"/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31">
        <f t="shared" si="103"/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v>0</v>
      </c>
      <c r="DK742" s="9">
        <v>0</v>
      </c>
      <c r="DL742" s="9">
        <v>0</v>
      </c>
      <c r="DM742" s="9">
        <v>0</v>
      </c>
      <c r="DN742" s="9">
        <v>0</v>
      </c>
      <c r="DO742" s="9">
        <v>0</v>
      </c>
      <c r="DP742" s="9">
        <v>0</v>
      </c>
      <c r="DQ742" s="9">
        <v>0</v>
      </c>
      <c r="DR742" s="9">
        <v>0</v>
      </c>
      <c r="DS742" s="9">
        <v>0</v>
      </c>
      <c r="DT742" s="9">
        <v>0</v>
      </c>
      <c r="DU742" s="31">
        <f t="shared" si="104"/>
        <v>0</v>
      </c>
      <c r="DV742" s="9">
        <v>0</v>
      </c>
      <c r="DW742" s="9">
        <v>0</v>
      </c>
      <c r="DX742" s="9">
        <v>0</v>
      </c>
      <c r="DY742" s="9">
        <v>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0</v>
      </c>
      <c r="EI742" s="9">
        <v>0</v>
      </c>
      <c r="EJ742" s="9">
        <v>0</v>
      </c>
      <c r="EK742" s="9">
        <v>0</v>
      </c>
      <c r="EL742" s="9">
        <f t="shared" si="105"/>
        <v>0</v>
      </c>
      <c r="EM742" s="9">
        <v>0</v>
      </c>
      <c r="EN742" s="9">
        <v>0</v>
      </c>
      <c r="EO742" s="9">
        <v>0</v>
      </c>
      <c r="EP742" s="9">
        <v>0</v>
      </c>
      <c r="EQ742" s="9">
        <v>0</v>
      </c>
      <c r="ER742" s="9">
        <v>0</v>
      </c>
      <c r="ES742" s="9">
        <v>0</v>
      </c>
      <c r="ET742" s="9">
        <v>0</v>
      </c>
      <c r="EU742" s="9">
        <v>0</v>
      </c>
      <c r="EV742" s="9">
        <v>0</v>
      </c>
      <c r="EW742" s="9">
        <v>0</v>
      </c>
      <c r="EX742" s="9">
        <v>0</v>
      </c>
      <c r="EY742" s="9">
        <v>0</v>
      </c>
      <c r="EZ742" s="9">
        <v>0</v>
      </c>
      <c r="FA742" s="9">
        <v>0</v>
      </c>
      <c r="FB742" s="9">
        <v>0</v>
      </c>
      <c r="FC742" s="31">
        <f t="shared" si="106"/>
        <v>0</v>
      </c>
      <c r="FD742" s="32">
        <f t="shared" si="107"/>
        <v>0</v>
      </c>
    </row>
    <row r="743" spans="1:160" customFormat="1" ht="120" hidden="1" x14ac:dyDescent="0.25">
      <c r="A743" s="6" t="s">
        <v>829</v>
      </c>
      <c r="B743" s="6" t="s">
        <v>1043</v>
      </c>
      <c r="C743" s="6" t="s">
        <v>948</v>
      </c>
      <c r="D743" s="6" t="s">
        <v>1041</v>
      </c>
      <c r="E743" s="6" t="s">
        <v>1040</v>
      </c>
      <c r="F743" s="6">
        <v>100</v>
      </c>
      <c r="G743" s="19">
        <v>0.25</v>
      </c>
      <c r="H743" s="8"/>
      <c r="I743" s="8"/>
      <c r="J743" s="8"/>
      <c r="K743" s="8"/>
      <c r="L743" s="8"/>
      <c r="M743" s="8" t="s">
        <v>2034</v>
      </c>
      <c r="N743" s="8" t="s">
        <v>2010</v>
      </c>
      <c r="O743" s="8">
        <v>2302</v>
      </c>
      <c r="P743" s="11" t="s">
        <v>2041</v>
      </c>
      <c r="Q743" s="2" t="s">
        <v>1042</v>
      </c>
      <c r="R743" s="2">
        <v>1</v>
      </c>
      <c r="S743" s="11">
        <v>1</v>
      </c>
      <c r="T743" s="12" t="s">
        <v>1870</v>
      </c>
      <c r="U743" s="12" t="s">
        <v>1871</v>
      </c>
      <c r="V743" s="11"/>
      <c r="W743" s="8"/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31">
        <f t="shared" si="100"/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0</v>
      </c>
      <c r="BD743" s="9">
        <v>0</v>
      </c>
      <c r="BE743" s="31">
        <f t="shared" si="101"/>
        <v>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v>0</v>
      </c>
      <c r="BO743" s="9">
        <v>0</v>
      </c>
      <c r="BP743" s="9">
        <v>0</v>
      </c>
      <c r="BQ743" s="9">
        <v>0</v>
      </c>
      <c r="BR743" s="9">
        <v>0</v>
      </c>
      <c r="BS743" s="9">
        <v>0</v>
      </c>
      <c r="BT743" s="9">
        <v>0</v>
      </c>
      <c r="BU743" s="9">
        <v>0</v>
      </c>
      <c r="BV743" s="31">
        <f t="shared" si="102"/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v>0</v>
      </c>
      <c r="CE743" s="9">
        <v>0</v>
      </c>
      <c r="CF743" s="9">
        <v>0</v>
      </c>
      <c r="CG743" s="9">
        <v>0</v>
      </c>
      <c r="CH743" s="9">
        <v>0</v>
      </c>
      <c r="CI743" s="9">
        <v>0</v>
      </c>
      <c r="CJ743" s="9">
        <v>0</v>
      </c>
      <c r="CK743" s="9">
        <v>0</v>
      </c>
      <c r="CL743" s="9">
        <v>0</v>
      </c>
      <c r="CM743" s="9">
        <f t="shared" si="108"/>
        <v>0</v>
      </c>
      <c r="CN743" s="9">
        <v>0</v>
      </c>
      <c r="CO743" s="9">
        <v>0</v>
      </c>
      <c r="CP743" s="9">
        <v>0</v>
      </c>
      <c r="CQ743" s="9">
        <v>0</v>
      </c>
      <c r="CR743" s="9">
        <v>0</v>
      </c>
      <c r="CS743" s="9">
        <v>0</v>
      </c>
      <c r="CT743" s="9">
        <v>0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31">
        <f t="shared" si="103"/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v>0</v>
      </c>
      <c r="DK743" s="9">
        <v>0</v>
      </c>
      <c r="DL743" s="9">
        <v>0</v>
      </c>
      <c r="DM743" s="9">
        <v>0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9">
        <v>0</v>
      </c>
      <c r="DT743" s="9">
        <v>0</v>
      </c>
      <c r="DU743" s="31">
        <f t="shared" si="104"/>
        <v>0</v>
      </c>
      <c r="DV743" s="9">
        <v>0</v>
      </c>
      <c r="DW743" s="9">
        <v>0</v>
      </c>
      <c r="DX743" s="9">
        <v>0</v>
      </c>
      <c r="DY743" s="9">
        <v>0</v>
      </c>
      <c r="DZ743" s="9">
        <v>0</v>
      </c>
      <c r="EA743" s="9">
        <v>0</v>
      </c>
      <c r="EB743" s="9">
        <v>0</v>
      </c>
      <c r="EC743" s="9">
        <v>0</v>
      </c>
      <c r="ED743" s="9">
        <v>0</v>
      </c>
      <c r="EE743" s="9">
        <v>0</v>
      </c>
      <c r="EF743" s="9">
        <v>0</v>
      </c>
      <c r="EG743" s="9">
        <v>0</v>
      </c>
      <c r="EH743" s="9">
        <v>0</v>
      </c>
      <c r="EI743" s="9">
        <v>0</v>
      </c>
      <c r="EJ743" s="9">
        <v>0</v>
      </c>
      <c r="EK743" s="9">
        <v>0</v>
      </c>
      <c r="EL743" s="9">
        <f t="shared" si="105"/>
        <v>0</v>
      </c>
      <c r="EM743" s="9">
        <v>0</v>
      </c>
      <c r="EN743" s="9">
        <v>0</v>
      </c>
      <c r="EO743" s="9">
        <v>0</v>
      </c>
      <c r="EP743" s="9">
        <v>0</v>
      </c>
      <c r="EQ743" s="9">
        <v>0</v>
      </c>
      <c r="ER743" s="9">
        <v>0</v>
      </c>
      <c r="ES743" s="9">
        <v>0</v>
      </c>
      <c r="ET743" s="9">
        <v>0</v>
      </c>
      <c r="EU743" s="9">
        <v>0</v>
      </c>
      <c r="EV743" s="9">
        <v>0</v>
      </c>
      <c r="EW743" s="9">
        <v>0</v>
      </c>
      <c r="EX743" s="9">
        <v>0</v>
      </c>
      <c r="EY743" s="9">
        <v>0</v>
      </c>
      <c r="EZ743" s="9">
        <v>0</v>
      </c>
      <c r="FA743" s="9">
        <v>0</v>
      </c>
      <c r="FB743" s="9">
        <v>0</v>
      </c>
      <c r="FC743" s="31">
        <f t="shared" si="106"/>
        <v>0</v>
      </c>
      <c r="FD743" s="32">
        <f t="shared" si="107"/>
        <v>0</v>
      </c>
    </row>
    <row r="744" spans="1:160" customFormat="1" ht="120" hidden="1" x14ac:dyDescent="0.25">
      <c r="A744" s="6" t="s">
        <v>829</v>
      </c>
      <c r="B744" s="6" t="s">
        <v>1043</v>
      </c>
      <c r="C744" s="6" t="s">
        <v>948</v>
      </c>
      <c r="D744" s="6" t="s">
        <v>1041</v>
      </c>
      <c r="E744" s="6" t="s">
        <v>1040</v>
      </c>
      <c r="F744" s="6">
        <v>100</v>
      </c>
      <c r="G744" s="19">
        <v>0.25</v>
      </c>
      <c r="H744" s="8"/>
      <c r="I744" s="8"/>
      <c r="J744" s="8"/>
      <c r="K744" s="8"/>
      <c r="L744" s="8"/>
      <c r="M744" s="8" t="s">
        <v>2034</v>
      </c>
      <c r="N744" s="8" t="s">
        <v>2010</v>
      </c>
      <c r="O744" s="8">
        <v>2302</v>
      </c>
      <c r="P744" s="8" t="s">
        <v>2041</v>
      </c>
      <c r="Q744" s="1" t="s">
        <v>1044</v>
      </c>
      <c r="R744" s="1">
        <v>1</v>
      </c>
      <c r="S744" s="8">
        <v>1</v>
      </c>
      <c r="T744" s="10" t="s">
        <v>1871</v>
      </c>
      <c r="U744" s="10" t="s">
        <v>1872</v>
      </c>
      <c r="V744" s="8"/>
      <c r="W744" s="8"/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31">
        <f t="shared" si="100"/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31">
        <f t="shared" si="101"/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0</v>
      </c>
      <c r="BQ744" s="9">
        <v>0</v>
      </c>
      <c r="BR744" s="9">
        <v>0</v>
      </c>
      <c r="BS744" s="9">
        <v>0</v>
      </c>
      <c r="BT744" s="9">
        <v>0</v>
      </c>
      <c r="BU744" s="9">
        <v>0</v>
      </c>
      <c r="BV744" s="31">
        <f t="shared" si="102"/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v>0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0</v>
      </c>
      <c r="CM744" s="9">
        <f t="shared" si="108"/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31">
        <f t="shared" si="103"/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</v>
      </c>
      <c r="DR744" s="9">
        <v>0</v>
      </c>
      <c r="DS744" s="9">
        <v>0</v>
      </c>
      <c r="DT744" s="9">
        <v>0</v>
      </c>
      <c r="DU744" s="31">
        <f t="shared" si="104"/>
        <v>0</v>
      </c>
      <c r="DV744" s="9">
        <v>0</v>
      </c>
      <c r="DW744" s="9">
        <v>0</v>
      </c>
      <c r="DX744" s="9">
        <v>0</v>
      </c>
      <c r="DY744" s="9">
        <v>0</v>
      </c>
      <c r="DZ744" s="9">
        <v>0</v>
      </c>
      <c r="EA744" s="9">
        <v>0</v>
      </c>
      <c r="EB744" s="9">
        <v>0</v>
      </c>
      <c r="EC744" s="9">
        <v>0</v>
      </c>
      <c r="ED744" s="9">
        <v>0</v>
      </c>
      <c r="EE744" s="9">
        <v>0</v>
      </c>
      <c r="EF744" s="9">
        <v>0</v>
      </c>
      <c r="EG744" s="9">
        <v>0</v>
      </c>
      <c r="EH744" s="9">
        <v>0</v>
      </c>
      <c r="EI744" s="9">
        <v>0</v>
      </c>
      <c r="EJ744" s="9">
        <v>0</v>
      </c>
      <c r="EK744" s="9">
        <v>0</v>
      </c>
      <c r="EL744" s="9">
        <f t="shared" si="105"/>
        <v>0</v>
      </c>
      <c r="EM744" s="9">
        <v>0</v>
      </c>
      <c r="EN744" s="9">
        <v>0</v>
      </c>
      <c r="EO744" s="9">
        <v>0</v>
      </c>
      <c r="EP744" s="9">
        <v>0</v>
      </c>
      <c r="EQ744" s="9">
        <v>0</v>
      </c>
      <c r="ER744" s="9">
        <v>0</v>
      </c>
      <c r="ES744" s="9">
        <v>0</v>
      </c>
      <c r="ET744" s="9">
        <v>0</v>
      </c>
      <c r="EU744" s="9">
        <v>0</v>
      </c>
      <c r="EV744" s="9">
        <v>0</v>
      </c>
      <c r="EW744" s="9">
        <v>0</v>
      </c>
      <c r="EX744" s="9">
        <v>0</v>
      </c>
      <c r="EY744" s="9">
        <v>0</v>
      </c>
      <c r="EZ744" s="9">
        <v>0</v>
      </c>
      <c r="FA744" s="9">
        <v>0</v>
      </c>
      <c r="FB744" s="9">
        <v>0</v>
      </c>
      <c r="FC744" s="31">
        <f t="shared" si="106"/>
        <v>0</v>
      </c>
      <c r="FD744" s="32">
        <f t="shared" si="107"/>
        <v>0</v>
      </c>
    </row>
    <row r="745" spans="1:160" customFormat="1" ht="120" hidden="1" x14ac:dyDescent="0.25">
      <c r="A745" s="6" t="s">
        <v>829</v>
      </c>
      <c r="B745" s="6" t="s">
        <v>1171</v>
      </c>
      <c r="C745" s="6" t="s">
        <v>1047</v>
      </c>
      <c r="D745" s="6" t="s">
        <v>1049</v>
      </c>
      <c r="E745" s="6" t="s">
        <v>1048</v>
      </c>
      <c r="F745" s="6" t="s">
        <v>1208</v>
      </c>
      <c r="G745" s="19" t="s">
        <v>1943</v>
      </c>
      <c r="H745" s="8"/>
      <c r="I745" s="8"/>
      <c r="J745" s="8"/>
      <c r="K745" s="8"/>
      <c r="L745" s="8"/>
      <c r="M745" s="8" t="s">
        <v>2034</v>
      </c>
      <c r="N745" s="8" t="s">
        <v>2010</v>
      </c>
      <c r="O745" s="8">
        <v>2302</v>
      </c>
      <c r="P745" s="8" t="s">
        <v>2041</v>
      </c>
      <c r="Q745" s="1" t="s">
        <v>1053</v>
      </c>
      <c r="R745" s="1">
        <v>8</v>
      </c>
      <c r="S745" s="8">
        <v>2</v>
      </c>
      <c r="T745" s="10" t="s">
        <v>1872</v>
      </c>
      <c r="U745" s="10" t="s">
        <v>1873</v>
      </c>
      <c r="V745" s="8"/>
      <c r="W745" s="8"/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31">
        <f t="shared" si="100"/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31">
        <f t="shared" si="101"/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v>0</v>
      </c>
      <c r="BO745" s="9">
        <v>0</v>
      </c>
      <c r="BP745" s="9">
        <v>0</v>
      </c>
      <c r="BQ745" s="9">
        <v>0</v>
      </c>
      <c r="BR745" s="9">
        <v>0</v>
      </c>
      <c r="BS745" s="9">
        <v>0</v>
      </c>
      <c r="BT745" s="9">
        <v>0</v>
      </c>
      <c r="BU745" s="9">
        <v>0</v>
      </c>
      <c r="BV745" s="31">
        <f t="shared" si="102"/>
        <v>0</v>
      </c>
      <c r="BW745" s="9">
        <v>0</v>
      </c>
      <c r="BX745" s="9">
        <v>0</v>
      </c>
      <c r="BY745" s="9">
        <v>0</v>
      </c>
      <c r="BZ745" s="9">
        <v>0</v>
      </c>
      <c r="CA745" s="9">
        <v>0</v>
      </c>
      <c r="CB745" s="9">
        <v>0</v>
      </c>
      <c r="CC745" s="9">
        <v>0</v>
      </c>
      <c r="CD745" s="9">
        <v>0</v>
      </c>
      <c r="CE745" s="9">
        <v>0</v>
      </c>
      <c r="CF745" s="9">
        <v>0</v>
      </c>
      <c r="CG745" s="9">
        <v>0</v>
      </c>
      <c r="CH745" s="9">
        <v>0</v>
      </c>
      <c r="CI745" s="9">
        <v>0</v>
      </c>
      <c r="CJ745" s="9">
        <v>0</v>
      </c>
      <c r="CK745" s="9">
        <v>0</v>
      </c>
      <c r="CL745" s="9">
        <v>0</v>
      </c>
      <c r="CM745" s="9">
        <f t="shared" si="108"/>
        <v>0</v>
      </c>
      <c r="CN745" s="9">
        <v>0</v>
      </c>
      <c r="CO745" s="9">
        <v>0</v>
      </c>
      <c r="CP745" s="9">
        <v>0</v>
      </c>
      <c r="CQ745" s="9">
        <v>0</v>
      </c>
      <c r="CR745" s="9">
        <v>0</v>
      </c>
      <c r="CS745" s="9">
        <v>0</v>
      </c>
      <c r="CT745" s="9"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31">
        <f t="shared" si="103"/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v>0</v>
      </c>
      <c r="DK745" s="9">
        <v>0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</v>
      </c>
      <c r="DR745" s="9">
        <v>0</v>
      </c>
      <c r="DS745" s="9">
        <v>0</v>
      </c>
      <c r="DT745" s="9">
        <v>0</v>
      </c>
      <c r="DU745" s="31">
        <f t="shared" si="104"/>
        <v>0</v>
      </c>
      <c r="DV745" s="9">
        <v>0</v>
      </c>
      <c r="DW745" s="9">
        <v>0</v>
      </c>
      <c r="DX745" s="9">
        <v>0</v>
      </c>
      <c r="DY745" s="9">
        <v>0</v>
      </c>
      <c r="DZ745" s="9">
        <v>0</v>
      </c>
      <c r="EA745" s="9">
        <v>0</v>
      </c>
      <c r="EB745" s="9">
        <v>0</v>
      </c>
      <c r="EC745" s="9">
        <v>0</v>
      </c>
      <c r="ED745" s="9">
        <v>0</v>
      </c>
      <c r="EE745" s="9">
        <v>0</v>
      </c>
      <c r="EF745" s="9">
        <v>0</v>
      </c>
      <c r="EG745" s="9">
        <v>0</v>
      </c>
      <c r="EH745" s="9">
        <v>0</v>
      </c>
      <c r="EI745" s="9">
        <v>0</v>
      </c>
      <c r="EJ745" s="9">
        <v>0</v>
      </c>
      <c r="EK745" s="9">
        <v>0</v>
      </c>
      <c r="EL745" s="9">
        <f t="shared" si="105"/>
        <v>0</v>
      </c>
      <c r="EM745" s="9">
        <v>0</v>
      </c>
      <c r="EN745" s="9">
        <v>0</v>
      </c>
      <c r="EO745" s="9">
        <v>0</v>
      </c>
      <c r="EP745" s="9">
        <v>0</v>
      </c>
      <c r="EQ745" s="9">
        <v>0</v>
      </c>
      <c r="ER745" s="9">
        <v>0</v>
      </c>
      <c r="ES745" s="9">
        <v>0</v>
      </c>
      <c r="ET745" s="9">
        <v>0</v>
      </c>
      <c r="EU745" s="9">
        <v>0</v>
      </c>
      <c r="EV745" s="9">
        <v>0</v>
      </c>
      <c r="EW745" s="9">
        <v>0</v>
      </c>
      <c r="EX745" s="9">
        <v>0</v>
      </c>
      <c r="EY745" s="9">
        <v>0</v>
      </c>
      <c r="EZ745" s="9">
        <v>0</v>
      </c>
      <c r="FA745" s="9">
        <v>0</v>
      </c>
      <c r="FB745" s="9">
        <v>0</v>
      </c>
      <c r="FC745" s="31">
        <f t="shared" si="106"/>
        <v>0</v>
      </c>
      <c r="FD745" s="32">
        <f t="shared" si="107"/>
        <v>0</v>
      </c>
    </row>
    <row r="746" spans="1:160" customFormat="1" ht="120" hidden="1" x14ac:dyDescent="0.25">
      <c r="A746" s="6" t="s">
        <v>829</v>
      </c>
      <c r="B746" s="6" t="s">
        <v>1171</v>
      </c>
      <c r="C746" s="6" t="s">
        <v>1047</v>
      </c>
      <c r="D746" s="6" t="s">
        <v>1049</v>
      </c>
      <c r="E746" s="6" t="s">
        <v>1048</v>
      </c>
      <c r="F746" s="6" t="s">
        <v>1208</v>
      </c>
      <c r="G746" s="19" t="s">
        <v>1943</v>
      </c>
      <c r="H746" s="8"/>
      <c r="I746" s="8"/>
      <c r="J746" s="8"/>
      <c r="K746" s="8"/>
      <c r="L746" s="8"/>
      <c r="M746" s="8" t="s">
        <v>2034</v>
      </c>
      <c r="N746" s="8" t="s">
        <v>2010</v>
      </c>
      <c r="O746" s="8">
        <v>2302</v>
      </c>
      <c r="P746" s="8" t="s">
        <v>2041</v>
      </c>
      <c r="Q746" s="1" t="s">
        <v>1050</v>
      </c>
      <c r="R746" s="1">
        <v>1</v>
      </c>
      <c r="S746" s="8">
        <v>1</v>
      </c>
      <c r="T746" s="10" t="s">
        <v>1873</v>
      </c>
      <c r="U746" s="10" t="s">
        <v>1874</v>
      </c>
      <c r="V746" s="8"/>
      <c r="W746" s="8"/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31">
        <f t="shared" si="100"/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  <c r="BD746" s="9">
        <v>0</v>
      </c>
      <c r="BE746" s="31">
        <f t="shared" si="101"/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v>0</v>
      </c>
      <c r="BO746" s="9">
        <v>0</v>
      </c>
      <c r="BP746" s="9">
        <v>0</v>
      </c>
      <c r="BQ746" s="9">
        <v>0</v>
      </c>
      <c r="BR746" s="9">
        <v>0</v>
      </c>
      <c r="BS746" s="9">
        <v>0</v>
      </c>
      <c r="BT746" s="9">
        <v>0</v>
      </c>
      <c r="BU746" s="9">
        <v>0</v>
      </c>
      <c r="BV746" s="31">
        <f t="shared" si="102"/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v>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f t="shared" si="108"/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31">
        <f t="shared" si="103"/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v>0</v>
      </c>
      <c r="DK746" s="9">
        <v>0</v>
      </c>
      <c r="DL746" s="9">
        <v>0</v>
      </c>
      <c r="DM746" s="9">
        <v>0</v>
      </c>
      <c r="DN746" s="9">
        <v>0</v>
      </c>
      <c r="DO746" s="9">
        <v>0</v>
      </c>
      <c r="DP746" s="9">
        <v>0</v>
      </c>
      <c r="DQ746" s="9">
        <v>0</v>
      </c>
      <c r="DR746" s="9">
        <v>0</v>
      </c>
      <c r="DS746" s="9">
        <v>0</v>
      </c>
      <c r="DT746" s="9">
        <v>0</v>
      </c>
      <c r="DU746" s="31">
        <f t="shared" si="104"/>
        <v>0</v>
      </c>
      <c r="DV746" s="9">
        <v>0</v>
      </c>
      <c r="DW746" s="9">
        <v>0</v>
      </c>
      <c r="DX746" s="9">
        <v>0</v>
      </c>
      <c r="DY746" s="9">
        <v>0</v>
      </c>
      <c r="DZ746" s="9">
        <v>0</v>
      </c>
      <c r="EA746" s="9">
        <v>0</v>
      </c>
      <c r="EB746" s="9">
        <v>0</v>
      </c>
      <c r="EC746" s="9">
        <v>0</v>
      </c>
      <c r="ED746" s="9">
        <v>0</v>
      </c>
      <c r="EE746" s="9">
        <v>0</v>
      </c>
      <c r="EF746" s="9">
        <v>0</v>
      </c>
      <c r="EG746" s="9">
        <v>0</v>
      </c>
      <c r="EH746" s="9">
        <v>0</v>
      </c>
      <c r="EI746" s="9">
        <v>0</v>
      </c>
      <c r="EJ746" s="9">
        <v>0</v>
      </c>
      <c r="EK746" s="9">
        <v>0</v>
      </c>
      <c r="EL746" s="9">
        <f t="shared" si="105"/>
        <v>0</v>
      </c>
      <c r="EM746" s="9">
        <v>0</v>
      </c>
      <c r="EN746" s="9">
        <v>0</v>
      </c>
      <c r="EO746" s="9">
        <v>0</v>
      </c>
      <c r="EP746" s="9">
        <v>0</v>
      </c>
      <c r="EQ746" s="9">
        <v>0</v>
      </c>
      <c r="ER746" s="9">
        <v>0</v>
      </c>
      <c r="ES746" s="9">
        <v>0</v>
      </c>
      <c r="ET746" s="9">
        <v>0</v>
      </c>
      <c r="EU746" s="9">
        <v>0</v>
      </c>
      <c r="EV746" s="9">
        <v>0</v>
      </c>
      <c r="EW746" s="9">
        <v>0</v>
      </c>
      <c r="EX746" s="9">
        <v>0</v>
      </c>
      <c r="EY746" s="9">
        <v>0</v>
      </c>
      <c r="EZ746" s="9">
        <v>0</v>
      </c>
      <c r="FA746" s="9">
        <v>0</v>
      </c>
      <c r="FB746" s="9">
        <v>0</v>
      </c>
      <c r="FC746" s="31">
        <f t="shared" si="106"/>
        <v>0</v>
      </c>
      <c r="FD746" s="32">
        <f t="shared" si="107"/>
        <v>0</v>
      </c>
    </row>
    <row r="747" spans="1:160" customFormat="1" ht="120" hidden="1" x14ac:dyDescent="0.25">
      <c r="A747" s="6" t="s">
        <v>829</v>
      </c>
      <c r="B747" s="6" t="s">
        <v>1171</v>
      </c>
      <c r="C747" s="6" t="s">
        <v>1047</v>
      </c>
      <c r="D747" s="6" t="s">
        <v>1051</v>
      </c>
      <c r="E747" s="6" t="s">
        <v>1058</v>
      </c>
      <c r="F747" s="6" t="s">
        <v>1209</v>
      </c>
      <c r="G747" s="19" t="s">
        <v>1944</v>
      </c>
      <c r="H747" s="8"/>
      <c r="I747" s="8"/>
      <c r="J747" s="8"/>
      <c r="K747" s="8"/>
      <c r="L747" s="8"/>
      <c r="M747" s="8" t="s">
        <v>2034</v>
      </c>
      <c r="N747" s="8" t="s">
        <v>2010</v>
      </c>
      <c r="O747" s="8">
        <v>2302</v>
      </c>
      <c r="P747" s="8" t="s">
        <v>2041</v>
      </c>
      <c r="Q747" s="1" t="s">
        <v>1052</v>
      </c>
      <c r="R747" s="1">
        <v>0</v>
      </c>
      <c r="S747" s="8">
        <v>8</v>
      </c>
      <c r="T747" s="10" t="s">
        <v>1874</v>
      </c>
      <c r="U747" s="10" t="s">
        <v>1875</v>
      </c>
      <c r="V747" s="8"/>
      <c r="W747" s="8"/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31">
        <f t="shared" si="100"/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31">
        <f t="shared" si="101"/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31">
        <f t="shared" si="102"/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f t="shared" si="108"/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31">
        <f t="shared" si="103"/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v>0</v>
      </c>
      <c r="DK747" s="9">
        <v>0</v>
      </c>
      <c r="DL747" s="9">
        <v>0</v>
      </c>
      <c r="DM747" s="9">
        <v>0</v>
      </c>
      <c r="DN747" s="9">
        <v>0</v>
      </c>
      <c r="DO747" s="9">
        <v>0</v>
      </c>
      <c r="DP747" s="9">
        <v>0</v>
      </c>
      <c r="DQ747" s="9">
        <v>0</v>
      </c>
      <c r="DR747" s="9">
        <v>0</v>
      </c>
      <c r="DS747" s="9">
        <v>0</v>
      </c>
      <c r="DT747" s="9">
        <v>0</v>
      </c>
      <c r="DU747" s="31">
        <f t="shared" si="104"/>
        <v>0</v>
      </c>
      <c r="DV747" s="9">
        <v>0</v>
      </c>
      <c r="DW747" s="9">
        <v>0</v>
      </c>
      <c r="DX747" s="9">
        <v>0</v>
      </c>
      <c r="DY747" s="9">
        <v>0</v>
      </c>
      <c r="DZ747" s="9">
        <v>0</v>
      </c>
      <c r="EA747" s="9">
        <v>0</v>
      </c>
      <c r="EB747" s="9">
        <v>0</v>
      </c>
      <c r="EC747" s="9">
        <v>0</v>
      </c>
      <c r="ED747" s="9">
        <v>0</v>
      </c>
      <c r="EE747" s="9">
        <v>0</v>
      </c>
      <c r="EF747" s="9">
        <v>0</v>
      </c>
      <c r="EG747" s="9">
        <v>0</v>
      </c>
      <c r="EH747" s="9">
        <v>0</v>
      </c>
      <c r="EI747" s="9">
        <v>0</v>
      </c>
      <c r="EJ747" s="9">
        <v>0</v>
      </c>
      <c r="EK747" s="9">
        <v>0</v>
      </c>
      <c r="EL747" s="9">
        <f t="shared" si="105"/>
        <v>0</v>
      </c>
      <c r="EM747" s="9">
        <v>0</v>
      </c>
      <c r="EN747" s="9">
        <v>0</v>
      </c>
      <c r="EO747" s="9">
        <v>0</v>
      </c>
      <c r="EP747" s="9">
        <v>0</v>
      </c>
      <c r="EQ747" s="9">
        <v>0</v>
      </c>
      <c r="ER747" s="9">
        <v>0</v>
      </c>
      <c r="ES747" s="9">
        <v>0</v>
      </c>
      <c r="ET747" s="9">
        <v>0</v>
      </c>
      <c r="EU747" s="9">
        <v>0</v>
      </c>
      <c r="EV747" s="9">
        <v>0</v>
      </c>
      <c r="EW747" s="9">
        <v>0</v>
      </c>
      <c r="EX747" s="9">
        <v>0</v>
      </c>
      <c r="EY747" s="9">
        <v>0</v>
      </c>
      <c r="EZ747" s="9">
        <v>0</v>
      </c>
      <c r="FA747" s="9">
        <v>0</v>
      </c>
      <c r="FB747" s="9">
        <v>0</v>
      </c>
      <c r="FC747" s="31">
        <f t="shared" si="106"/>
        <v>0</v>
      </c>
      <c r="FD747" s="32">
        <f t="shared" si="107"/>
        <v>0</v>
      </c>
    </row>
    <row r="748" spans="1:160" customFormat="1" ht="120" hidden="1" x14ac:dyDescent="0.25">
      <c r="A748" s="6" t="s">
        <v>829</v>
      </c>
      <c r="B748" s="6" t="s">
        <v>1171</v>
      </c>
      <c r="C748" s="6" t="s">
        <v>1047</v>
      </c>
      <c r="D748" s="6" t="s">
        <v>1051</v>
      </c>
      <c r="E748" s="6" t="s">
        <v>1058</v>
      </c>
      <c r="F748" s="6" t="s">
        <v>1209</v>
      </c>
      <c r="G748" s="19" t="s">
        <v>1944</v>
      </c>
      <c r="H748" s="8"/>
      <c r="I748" s="8"/>
      <c r="J748" s="8"/>
      <c r="K748" s="8"/>
      <c r="L748" s="8"/>
      <c r="M748" s="8" t="s">
        <v>2034</v>
      </c>
      <c r="N748" s="8" t="s">
        <v>2010</v>
      </c>
      <c r="O748" s="8">
        <v>2302</v>
      </c>
      <c r="P748" s="8" t="s">
        <v>2041</v>
      </c>
      <c r="Q748" s="1" t="s">
        <v>1054</v>
      </c>
      <c r="R748" s="1">
        <v>1</v>
      </c>
      <c r="S748" s="8" t="s">
        <v>1939</v>
      </c>
      <c r="T748" s="10" t="s">
        <v>1875</v>
      </c>
      <c r="U748" s="10" t="s">
        <v>1876</v>
      </c>
      <c r="V748" s="8"/>
      <c r="W748" s="8"/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31">
        <f t="shared" si="100"/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31">
        <f t="shared" si="101"/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v>0</v>
      </c>
      <c r="BO748" s="9">
        <v>0</v>
      </c>
      <c r="BP748" s="9">
        <v>0</v>
      </c>
      <c r="BQ748" s="9">
        <v>0</v>
      </c>
      <c r="BR748" s="9">
        <v>0</v>
      </c>
      <c r="BS748" s="9">
        <v>0</v>
      </c>
      <c r="BT748" s="9">
        <v>0</v>
      </c>
      <c r="BU748" s="9">
        <v>0</v>
      </c>
      <c r="BV748" s="31">
        <f t="shared" si="102"/>
        <v>0</v>
      </c>
      <c r="BW748" s="9">
        <v>0</v>
      </c>
      <c r="BX748" s="9">
        <v>0</v>
      </c>
      <c r="BY748" s="9">
        <v>0</v>
      </c>
      <c r="BZ748" s="9">
        <v>0</v>
      </c>
      <c r="CA748" s="9">
        <v>0</v>
      </c>
      <c r="CB748" s="9">
        <v>0</v>
      </c>
      <c r="CC748" s="9">
        <v>0</v>
      </c>
      <c r="CD748" s="9">
        <v>0</v>
      </c>
      <c r="CE748" s="9">
        <v>0</v>
      </c>
      <c r="CF748" s="9">
        <v>0</v>
      </c>
      <c r="CG748" s="9">
        <v>0</v>
      </c>
      <c r="CH748" s="9">
        <v>0</v>
      </c>
      <c r="CI748" s="9">
        <v>0</v>
      </c>
      <c r="CJ748" s="9">
        <v>0</v>
      </c>
      <c r="CK748" s="9">
        <v>0</v>
      </c>
      <c r="CL748" s="9">
        <v>0</v>
      </c>
      <c r="CM748" s="9">
        <f t="shared" si="108"/>
        <v>0</v>
      </c>
      <c r="CN748" s="9">
        <v>0</v>
      </c>
      <c r="CO748" s="9">
        <v>0</v>
      </c>
      <c r="CP748" s="9">
        <v>0</v>
      </c>
      <c r="CQ748" s="9">
        <v>0</v>
      </c>
      <c r="CR748" s="9">
        <v>0</v>
      </c>
      <c r="CS748" s="9">
        <v>0</v>
      </c>
      <c r="CT748" s="9">
        <v>0</v>
      </c>
      <c r="CU748" s="9">
        <v>0</v>
      </c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31">
        <f t="shared" si="103"/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v>0</v>
      </c>
      <c r="DK748" s="9">
        <v>0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</v>
      </c>
      <c r="DR748" s="9">
        <v>0</v>
      </c>
      <c r="DS748" s="9">
        <v>0</v>
      </c>
      <c r="DT748" s="9">
        <v>0</v>
      </c>
      <c r="DU748" s="31">
        <f t="shared" si="104"/>
        <v>0</v>
      </c>
      <c r="DV748" s="9">
        <v>0</v>
      </c>
      <c r="DW748" s="9">
        <v>0</v>
      </c>
      <c r="DX748" s="9">
        <v>0</v>
      </c>
      <c r="DY748" s="9">
        <v>0</v>
      </c>
      <c r="DZ748" s="9">
        <v>0</v>
      </c>
      <c r="EA748" s="9">
        <v>0</v>
      </c>
      <c r="EB748" s="9">
        <v>0</v>
      </c>
      <c r="EC748" s="9">
        <v>0</v>
      </c>
      <c r="ED748" s="9">
        <v>0</v>
      </c>
      <c r="EE748" s="9">
        <v>0</v>
      </c>
      <c r="EF748" s="9">
        <v>0</v>
      </c>
      <c r="EG748" s="9">
        <v>0</v>
      </c>
      <c r="EH748" s="9">
        <v>0</v>
      </c>
      <c r="EI748" s="9">
        <v>0</v>
      </c>
      <c r="EJ748" s="9">
        <v>0</v>
      </c>
      <c r="EK748" s="9">
        <v>0</v>
      </c>
      <c r="EL748" s="9">
        <f t="shared" si="105"/>
        <v>0</v>
      </c>
      <c r="EM748" s="9">
        <v>0</v>
      </c>
      <c r="EN748" s="9">
        <v>0</v>
      </c>
      <c r="EO748" s="9">
        <v>0</v>
      </c>
      <c r="EP748" s="9">
        <v>0</v>
      </c>
      <c r="EQ748" s="9">
        <v>0</v>
      </c>
      <c r="ER748" s="9">
        <v>0</v>
      </c>
      <c r="ES748" s="9">
        <v>0</v>
      </c>
      <c r="ET748" s="9">
        <v>0</v>
      </c>
      <c r="EU748" s="9">
        <v>0</v>
      </c>
      <c r="EV748" s="9">
        <v>0</v>
      </c>
      <c r="EW748" s="9">
        <v>0</v>
      </c>
      <c r="EX748" s="9">
        <v>0</v>
      </c>
      <c r="EY748" s="9">
        <v>0</v>
      </c>
      <c r="EZ748" s="9">
        <v>0</v>
      </c>
      <c r="FA748" s="9">
        <v>0</v>
      </c>
      <c r="FB748" s="9">
        <v>0</v>
      </c>
      <c r="FC748" s="31">
        <f t="shared" si="106"/>
        <v>0</v>
      </c>
      <c r="FD748" s="32">
        <f t="shared" si="107"/>
        <v>0</v>
      </c>
    </row>
    <row r="749" spans="1:160" customFormat="1" ht="120" hidden="1" x14ac:dyDescent="0.25">
      <c r="A749" s="6" t="s">
        <v>829</v>
      </c>
      <c r="B749" s="6" t="s">
        <v>1171</v>
      </c>
      <c r="C749" s="6" t="s">
        <v>1047</v>
      </c>
      <c r="D749" s="6" t="s">
        <v>1051</v>
      </c>
      <c r="E749" s="6" t="s">
        <v>1058</v>
      </c>
      <c r="F749" s="6" t="s">
        <v>1209</v>
      </c>
      <c r="G749" s="19" t="s">
        <v>1944</v>
      </c>
      <c r="H749" s="8"/>
      <c r="I749" s="8"/>
      <c r="J749" s="8"/>
      <c r="K749" s="8"/>
      <c r="L749" s="8"/>
      <c r="M749" s="8" t="s">
        <v>2034</v>
      </c>
      <c r="N749" s="8" t="s">
        <v>2010</v>
      </c>
      <c r="O749" s="8">
        <v>2302</v>
      </c>
      <c r="P749" s="8" t="s">
        <v>2041</v>
      </c>
      <c r="Q749" s="1" t="s">
        <v>1055</v>
      </c>
      <c r="R749" s="1">
        <v>1</v>
      </c>
      <c r="S749" s="8" t="s">
        <v>1939</v>
      </c>
      <c r="T749" s="10" t="s">
        <v>1876</v>
      </c>
      <c r="U749" s="10" t="s">
        <v>1877</v>
      </c>
      <c r="V749" s="8"/>
      <c r="W749" s="8"/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31">
        <f t="shared" si="100"/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0</v>
      </c>
      <c r="AV749" s="9">
        <v>0</v>
      </c>
      <c r="AW749" s="9">
        <v>0</v>
      </c>
      <c r="AX749" s="9">
        <v>0</v>
      </c>
      <c r="AY749" s="9">
        <v>0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31">
        <f t="shared" si="101"/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v>0</v>
      </c>
      <c r="BO749" s="9">
        <v>0</v>
      </c>
      <c r="BP749" s="9">
        <v>0</v>
      </c>
      <c r="BQ749" s="9">
        <v>0</v>
      </c>
      <c r="BR749" s="9">
        <v>0</v>
      </c>
      <c r="BS749" s="9">
        <v>0</v>
      </c>
      <c r="BT749" s="9">
        <v>0</v>
      </c>
      <c r="BU749" s="9">
        <v>0</v>
      </c>
      <c r="BV749" s="31">
        <f t="shared" si="102"/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0</v>
      </c>
      <c r="CB749" s="9">
        <v>0</v>
      </c>
      <c r="CC749" s="9">
        <v>0</v>
      </c>
      <c r="CD749" s="9">
        <v>0</v>
      </c>
      <c r="CE749" s="9">
        <v>0</v>
      </c>
      <c r="CF749" s="9">
        <v>0</v>
      </c>
      <c r="CG749" s="9">
        <v>0</v>
      </c>
      <c r="CH749" s="9">
        <v>0</v>
      </c>
      <c r="CI749" s="9">
        <v>0</v>
      </c>
      <c r="CJ749" s="9">
        <v>0</v>
      </c>
      <c r="CK749" s="9">
        <v>0</v>
      </c>
      <c r="CL749" s="9">
        <v>0</v>
      </c>
      <c r="CM749" s="9">
        <f t="shared" si="108"/>
        <v>0</v>
      </c>
      <c r="CN749" s="9">
        <v>0</v>
      </c>
      <c r="CO749" s="9">
        <v>0</v>
      </c>
      <c r="CP749" s="9">
        <v>0</v>
      </c>
      <c r="CQ749" s="9">
        <v>0</v>
      </c>
      <c r="CR749" s="9">
        <v>0</v>
      </c>
      <c r="CS749" s="9">
        <v>0</v>
      </c>
      <c r="CT749" s="9"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31">
        <f t="shared" si="103"/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v>0</v>
      </c>
      <c r="DK749" s="9">
        <v>0</v>
      </c>
      <c r="DL749" s="9">
        <v>0</v>
      </c>
      <c r="DM749" s="9">
        <v>0</v>
      </c>
      <c r="DN749" s="9">
        <v>0</v>
      </c>
      <c r="DO749" s="9">
        <v>0</v>
      </c>
      <c r="DP749" s="9">
        <v>0</v>
      </c>
      <c r="DQ749" s="9">
        <v>0</v>
      </c>
      <c r="DR749" s="9">
        <v>0</v>
      </c>
      <c r="DS749" s="9">
        <v>0</v>
      </c>
      <c r="DT749" s="9">
        <v>0</v>
      </c>
      <c r="DU749" s="31">
        <f t="shared" si="104"/>
        <v>0</v>
      </c>
      <c r="DV749" s="9">
        <v>0</v>
      </c>
      <c r="DW749" s="9">
        <v>0</v>
      </c>
      <c r="DX749" s="9">
        <v>0</v>
      </c>
      <c r="DY749" s="9">
        <v>0</v>
      </c>
      <c r="DZ749" s="9">
        <v>0</v>
      </c>
      <c r="EA749" s="9">
        <v>0</v>
      </c>
      <c r="EB749" s="9">
        <v>0</v>
      </c>
      <c r="EC749" s="9">
        <v>0</v>
      </c>
      <c r="ED749" s="9">
        <v>0</v>
      </c>
      <c r="EE749" s="9">
        <v>0</v>
      </c>
      <c r="EF749" s="9">
        <v>0</v>
      </c>
      <c r="EG749" s="9">
        <v>0</v>
      </c>
      <c r="EH749" s="9">
        <v>0</v>
      </c>
      <c r="EI749" s="9">
        <v>0</v>
      </c>
      <c r="EJ749" s="9">
        <v>0</v>
      </c>
      <c r="EK749" s="9">
        <v>0</v>
      </c>
      <c r="EL749" s="9">
        <f t="shared" si="105"/>
        <v>0</v>
      </c>
      <c r="EM749" s="9">
        <v>0</v>
      </c>
      <c r="EN749" s="9">
        <v>0</v>
      </c>
      <c r="EO749" s="9">
        <v>0</v>
      </c>
      <c r="EP749" s="9">
        <v>0</v>
      </c>
      <c r="EQ749" s="9">
        <v>0</v>
      </c>
      <c r="ER749" s="9">
        <v>0</v>
      </c>
      <c r="ES749" s="9">
        <v>0</v>
      </c>
      <c r="ET749" s="9">
        <v>0</v>
      </c>
      <c r="EU749" s="9">
        <v>0</v>
      </c>
      <c r="EV749" s="9">
        <v>0</v>
      </c>
      <c r="EW749" s="9">
        <v>0</v>
      </c>
      <c r="EX749" s="9">
        <v>0</v>
      </c>
      <c r="EY749" s="9">
        <v>0</v>
      </c>
      <c r="EZ749" s="9">
        <v>0</v>
      </c>
      <c r="FA749" s="9">
        <v>0</v>
      </c>
      <c r="FB749" s="9">
        <v>0</v>
      </c>
      <c r="FC749" s="31">
        <f t="shared" si="106"/>
        <v>0</v>
      </c>
      <c r="FD749" s="32">
        <f t="shared" si="107"/>
        <v>0</v>
      </c>
    </row>
    <row r="750" spans="1:160" customFormat="1" ht="120" hidden="1" x14ac:dyDescent="0.25">
      <c r="A750" s="6" t="s">
        <v>829</v>
      </c>
      <c r="B750" s="6" t="s">
        <v>1171</v>
      </c>
      <c r="C750" s="6" t="s">
        <v>1047</v>
      </c>
      <c r="D750" s="6" t="s">
        <v>1051</v>
      </c>
      <c r="E750" s="6" t="s">
        <v>1058</v>
      </c>
      <c r="F750" s="6" t="s">
        <v>1209</v>
      </c>
      <c r="G750" s="19" t="s">
        <v>1944</v>
      </c>
      <c r="H750" s="8"/>
      <c r="I750" s="8"/>
      <c r="J750" s="8"/>
      <c r="K750" s="8"/>
      <c r="L750" s="8"/>
      <c r="M750" s="8" t="s">
        <v>2034</v>
      </c>
      <c r="N750" s="8" t="s">
        <v>2010</v>
      </c>
      <c r="O750" s="8">
        <v>2302</v>
      </c>
      <c r="P750" s="8" t="s">
        <v>2041</v>
      </c>
      <c r="Q750" s="1" t="s">
        <v>1056</v>
      </c>
      <c r="R750" s="1">
        <v>26</v>
      </c>
      <c r="S750" s="8">
        <v>6</v>
      </c>
      <c r="T750" s="10" t="s">
        <v>1877</v>
      </c>
      <c r="U750" s="10" t="s">
        <v>1878</v>
      </c>
      <c r="V750" s="8"/>
      <c r="W750" s="8"/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31">
        <f t="shared" si="100"/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0</v>
      </c>
      <c r="BD750" s="9">
        <v>0</v>
      </c>
      <c r="BE750" s="31">
        <f t="shared" si="101"/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v>0</v>
      </c>
      <c r="BO750" s="9">
        <v>0</v>
      </c>
      <c r="BP750" s="9">
        <v>0</v>
      </c>
      <c r="BQ750" s="9">
        <v>0</v>
      </c>
      <c r="BR750" s="9">
        <v>0</v>
      </c>
      <c r="BS750" s="9">
        <v>0</v>
      </c>
      <c r="BT750" s="9">
        <v>0</v>
      </c>
      <c r="BU750" s="9">
        <v>0</v>
      </c>
      <c r="BV750" s="31">
        <f t="shared" si="102"/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v>0</v>
      </c>
      <c r="CE750" s="9">
        <v>0</v>
      </c>
      <c r="CF750" s="9">
        <v>0</v>
      </c>
      <c r="CG750" s="9">
        <v>0</v>
      </c>
      <c r="CH750" s="9">
        <v>0</v>
      </c>
      <c r="CI750" s="9">
        <v>0</v>
      </c>
      <c r="CJ750" s="9">
        <v>0</v>
      </c>
      <c r="CK750" s="9">
        <v>0</v>
      </c>
      <c r="CL750" s="9">
        <v>0</v>
      </c>
      <c r="CM750" s="9">
        <f t="shared" si="108"/>
        <v>0</v>
      </c>
      <c r="CN750" s="9">
        <v>0</v>
      </c>
      <c r="CO750" s="9">
        <v>0</v>
      </c>
      <c r="CP750" s="9">
        <v>0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31">
        <f t="shared" si="103"/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v>0</v>
      </c>
      <c r="DK750" s="9">
        <v>0</v>
      </c>
      <c r="DL750" s="9">
        <v>0</v>
      </c>
      <c r="DM750" s="9">
        <v>0</v>
      </c>
      <c r="DN750" s="9">
        <v>0</v>
      </c>
      <c r="DO750" s="9">
        <v>0</v>
      </c>
      <c r="DP750" s="9">
        <v>0</v>
      </c>
      <c r="DQ750" s="9">
        <v>0</v>
      </c>
      <c r="DR750" s="9">
        <v>0</v>
      </c>
      <c r="DS750" s="9">
        <v>0</v>
      </c>
      <c r="DT750" s="9">
        <v>0</v>
      </c>
      <c r="DU750" s="31">
        <f t="shared" si="104"/>
        <v>0</v>
      </c>
      <c r="DV750" s="9">
        <v>0</v>
      </c>
      <c r="DW750" s="9">
        <v>0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0</v>
      </c>
      <c r="EH750" s="9">
        <v>0</v>
      </c>
      <c r="EI750" s="9">
        <v>0</v>
      </c>
      <c r="EJ750" s="9">
        <v>0</v>
      </c>
      <c r="EK750" s="9">
        <v>0</v>
      </c>
      <c r="EL750" s="9">
        <f t="shared" si="105"/>
        <v>0</v>
      </c>
      <c r="EM750" s="9">
        <v>0</v>
      </c>
      <c r="EN750" s="9">
        <v>0</v>
      </c>
      <c r="EO750" s="9">
        <v>0</v>
      </c>
      <c r="EP750" s="9">
        <v>0</v>
      </c>
      <c r="EQ750" s="9">
        <v>0</v>
      </c>
      <c r="ER750" s="9">
        <v>0</v>
      </c>
      <c r="ES750" s="9">
        <v>0</v>
      </c>
      <c r="ET750" s="9">
        <v>0</v>
      </c>
      <c r="EU750" s="9">
        <v>0</v>
      </c>
      <c r="EV750" s="9">
        <v>0</v>
      </c>
      <c r="EW750" s="9">
        <v>0</v>
      </c>
      <c r="EX750" s="9">
        <v>0</v>
      </c>
      <c r="EY750" s="9">
        <v>0</v>
      </c>
      <c r="EZ750" s="9">
        <v>0</v>
      </c>
      <c r="FA750" s="9">
        <v>0</v>
      </c>
      <c r="FB750" s="9">
        <v>0</v>
      </c>
      <c r="FC750" s="31">
        <f t="shared" si="106"/>
        <v>0</v>
      </c>
      <c r="FD750" s="32">
        <f t="shared" si="107"/>
        <v>0</v>
      </c>
    </row>
    <row r="751" spans="1:160" customFormat="1" ht="120" hidden="1" x14ac:dyDescent="0.25">
      <c r="A751" s="6" t="s">
        <v>829</v>
      </c>
      <c r="B751" s="6" t="s">
        <v>1171</v>
      </c>
      <c r="C751" s="6" t="s">
        <v>1047</v>
      </c>
      <c r="D751" s="6" t="s">
        <v>1051</v>
      </c>
      <c r="E751" s="6" t="s">
        <v>1058</v>
      </c>
      <c r="F751" s="6" t="s">
        <v>1209</v>
      </c>
      <c r="G751" s="19" t="s">
        <v>1944</v>
      </c>
      <c r="H751" s="8"/>
      <c r="I751" s="8"/>
      <c r="J751" s="8"/>
      <c r="K751" s="8"/>
      <c r="L751" s="8"/>
      <c r="M751" s="8" t="s">
        <v>2034</v>
      </c>
      <c r="N751" s="8" t="s">
        <v>2010</v>
      </c>
      <c r="O751" s="8">
        <v>2302</v>
      </c>
      <c r="P751" s="8" t="s">
        <v>2041</v>
      </c>
      <c r="Q751" s="1" t="s">
        <v>1057</v>
      </c>
      <c r="R751" s="1">
        <v>450</v>
      </c>
      <c r="S751" s="8">
        <v>200</v>
      </c>
      <c r="T751" s="10" t="s">
        <v>1878</v>
      </c>
      <c r="U751" s="10" t="s">
        <v>1879</v>
      </c>
      <c r="V751" s="8"/>
      <c r="W751" s="8"/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31">
        <f t="shared" si="100"/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0</v>
      </c>
      <c r="BD751" s="9">
        <v>0</v>
      </c>
      <c r="BE751" s="31">
        <f t="shared" si="101"/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v>0</v>
      </c>
      <c r="BO751" s="9">
        <v>0</v>
      </c>
      <c r="BP751" s="9">
        <v>0</v>
      </c>
      <c r="BQ751" s="9">
        <v>0</v>
      </c>
      <c r="BR751" s="9">
        <v>0</v>
      </c>
      <c r="BS751" s="9">
        <v>0</v>
      </c>
      <c r="BT751" s="9">
        <v>0</v>
      </c>
      <c r="BU751" s="9">
        <v>0</v>
      </c>
      <c r="BV751" s="31">
        <f t="shared" si="102"/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0</v>
      </c>
      <c r="CB751" s="9">
        <v>0</v>
      </c>
      <c r="CC751" s="9">
        <v>0</v>
      </c>
      <c r="CD751" s="9">
        <v>0</v>
      </c>
      <c r="CE751" s="9">
        <v>0</v>
      </c>
      <c r="CF751" s="9">
        <v>0</v>
      </c>
      <c r="CG751" s="9">
        <v>0</v>
      </c>
      <c r="CH751" s="9">
        <v>0</v>
      </c>
      <c r="CI751" s="9">
        <v>0</v>
      </c>
      <c r="CJ751" s="9">
        <v>0</v>
      </c>
      <c r="CK751" s="9">
        <v>0</v>
      </c>
      <c r="CL751" s="9">
        <v>0</v>
      </c>
      <c r="CM751" s="9">
        <f t="shared" si="108"/>
        <v>0</v>
      </c>
      <c r="CN751" s="9">
        <v>0</v>
      </c>
      <c r="CO751" s="9">
        <v>0</v>
      </c>
      <c r="CP751" s="9">
        <v>0</v>
      </c>
      <c r="CQ751" s="9">
        <v>0</v>
      </c>
      <c r="CR751" s="9">
        <v>0</v>
      </c>
      <c r="CS751" s="9">
        <v>0</v>
      </c>
      <c r="CT751" s="9"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31">
        <f t="shared" si="103"/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v>0</v>
      </c>
      <c r="DK751" s="9">
        <v>0</v>
      </c>
      <c r="DL751" s="9">
        <v>0</v>
      </c>
      <c r="DM751" s="9">
        <v>0</v>
      </c>
      <c r="DN751" s="9">
        <v>0</v>
      </c>
      <c r="DO751" s="9">
        <v>0</v>
      </c>
      <c r="DP751" s="9">
        <v>0</v>
      </c>
      <c r="DQ751" s="9">
        <v>0</v>
      </c>
      <c r="DR751" s="9">
        <v>0</v>
      </c>
      <c r="DS751" s="9">
        <v>0</v>
      </c>
      <c r="DT751" s="9">
        <v>0</v>
      </c>
      <c r="DU751" s="31">
        <f t="shared" si="104"/>
        <v>0</v>
      </c>
      <c r="DV751" s="9">
        <v>0</v>
      </c>
      <c r="DW751" s="9">
        <v>0</v>
      </c>
      <c r="DX751" s="9">
        <v>0</v>
      </c>
      <c r="DY751" s="9">
        <v>0</v>
      </c>
      <c r="DZ751" s="9">
        <v>0</v>
      </c>
      <c r="EA751" s="9">
        <v>0</v>
      </c>
      <c r="EB751" s="9">
        <v>0</v>
      </c>
      <c r="EC751" s="9">
        <v>0</v>
      </c>
      <c r="ED751" s="9">
        <v>0</v>
      </c>
      <c r="EE751" s="9">
        <v>0</v>
      </c>
      <c r="EF751" s="9">
        <v>0</v>
      </c>
      <c r="EG751" s="9">
        <v>0</v>
      </c>
      <c r="EH751" s="9">
        <v>0</v>
      </c>
      <c r="EI751" s="9">
        <v>0</v>
      </c>
      <c r="EJ751" s="9">
        <v>0</v>
      </c>
      <c r="EK751" s="9">
        <v>0</v>
      </c>
      <c r="EL751" s="9">
        <f t="shared" si="105"/>
        <v>0</v>
      </c>
      <c r="EM751" s="9">
        <v>0</v>
      </c>
      <c r="EN751" s="9">
        <v>0</v>
      </c>
      <c r="EO751" s="9">
        <v>0</v>
      </c>
      <c r="EP751" s="9">
        <v>0</v>
      </c>
      <c r="EQ751" s="9">
        <v>0</v>
      </c>
      <c r="ER751" s="9">
        <v>0</v>
      </c>
      <c r="ES751" s="9">
        <v>0</v>
      </c>
      <c r="ET751" s="9">
        <v>0</v>
      </c>
      <c r="EU751" s="9">
        <v>0</v>
      </c>
      <c r="EV751" s="9">
        <v>0</v>
      </c>
      <c r="EW751" s="9">
        <v>0</v>
      </c>
      <c r="EX751" s="9">
        <v>0</v>
      </c>
      <c r="EY751" s="9">
        <v>0</v>
      </c>
      <c r="EZ751" s="9">
        <v>0</v>
      </c>
      <c r="FA751" s="9">
        <v>0</v>
      </c>
      <c r="FB751" s="9">
        <v>0</v>
      </c>
      <c r="FC751" s="31">
        <f t="shared" si="106"/>
        <v>0</v>
      </c>
      <c r="FD751" s="32">
        <f t="shared" si="107"/>
        <v>0</v>
      </c>
    </row>
    <row r="752" spans="1:160" customFormat="1" ht="120" hidden="1" x14ac:dyDescent="0.25">
      <c r="A752" s="6" t="s">
        <v>829</v>
      </c>
      <c r="B752" s="6" t="s">
        <v>1171</v>
      </c>
      <c r="C752" s="6" t="s">
        <v>1047</v>
      </c>
      <c r="D752" s="6" t="s">
        <v>1051</v>
      </c>
      <c r="E752" s="6" t="s">
        <v>1058</v>
      </c>
      <c r="F752" s="6" t="s">
        <v>1209</v>
      </c>
      <c r="G752" s="19" t="s">
        <v>1944</v>
      </c>
      <c r="H752" s="8"/>
      <c r="I752" s="8"/>
      <c r="J752" s="8"/>
      <c r="K752" s="8"/>
      <c r="L752" s="8"/>
      <c r="M752" s="8" t="s">
        <v>2034</v>
      </c>
      <c r="N752" s="8" t="s">
        <v>2010</v>
      </c>
      <c r="O752" s="8">
        <v>2302</v>
      </c>
      <c r="P752" s="8" t="s">
        <v>2041</v>
      </c>
      <c r="Q752" s="1" t="s">
        <v>1065</v>
      </c>
      <c r="R752" s="1">
        <v>75</v>
      </c>
      <c r="S752" s="8">
        <v>75</v>
      </c>
      <c r="T752" s="10" t="s">
        <v>1879</v>
      </c>
      <c r="U752" s="10" t="s">
        <v>1880</v>
      </c>
      <c r="V752" s="8"/>
      <c r="W752" s="8"/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31">
        <f t="shared" si="100"/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0</v>
      </c>
      <c r="BD752" s="9">
        <v>0</v>
      </c>
      <c r="BE752" s="31">
        <f t="shared" si="101"/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0</v>
      </c>
      <c r="BK752" s="9">
        <v>0</v>
      </c>
      <c r="BL752" s="9">
        <v>0</v>
      </c>
      <c r="BM752" s="9">
        <v>0</v>
      </c>
      <c r="BN752" s="9">
        <v>0</v>
      </c>
      <c r="BO752" s="9">
        <v>0</v>
      </c>
      <c r="BP752" s="9">
        <v>0</v>
      </c>
      <c r="BQ752" s="9">
        <v>0</v>
      </c>
      <c r="BR752" s="9">
        <v>0</v>
      </c>
      <c r="BS752" s="9">
        <v>0</v>
      </c>
      <c r="BT752" s="9">
        <v>0</v>
      </c>
      <c r="BU752" s="9">
        <v>0</v>
      </c>
      <c r="BV752" s="31">
        <f t="shared" si="102"/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0</v>
      </c>
      <c r="CB752" s="9">
        <v>0</v>
      </c>
      <c r="CC752" s="9">
        <v>0</v>
      </c>
      <c r="CD752" s="9">
        <v>0</v>
      </c>
      <c r="CE752" s="9">
        <v>0</v>
      </c>
      <c r="CF752" s="9">
        <v>0</v>
      </c>
      <c r="CG752" s="9">
        <v>0</v>
      </c>
      <c r="CH752" s="9">
        <v>0</v>
      </c>
      <c r="CI752" s="9">
        <v>0</v>
      </c>
      <c r="CJ752" s="9">
        <v>0</v>
      </c>
      <c r="CK752" s="9">
        <v>0</v>
      </c>
      <c r="CL752" s="9">
        <v>0</v>
      </c>
      <c r="CM752" s="9">
        <f t="shared" si="108"/>
        <v>0</v>
      </c>
      <c r="CN752" s="9">
        <v>0</v>
      </c>
      <c r="CO752" s="9">
        <v>0</v>
      </c>
      <c r="CP752" s="9">
        <v>0</v>
      </c>
      <c r="CQ752" s="9">
        <v>0</v>
      </c>
      <c r="CR752" s="9">
        <v>0</v>
      </c>
      <c r="CS752" s="9">
        <v>0</v>
      </c>
      <c r="CT752" s="9">
        <v>0</v>
      </c>
      <c r="CU752" s="9">
        <v>0</v>
      </c>
      <c r="CV752" s="9">
        <v>0</v>
      </c>
      <c r="CW752" s="9">
        <v>0</v>
      </c>
      <c r="CX752" s="9">
        <v>0</v>
      </c>
      <c r="CY752" s="9">
        <v>0</v>
      </c>
      <c r="CZ752" s="9">
        <v>0</v>
      </c>
      <c r="DA752" s="9">
        <v>0</v>
      </c>
      <c r="DB752" s="9">
        <v>0</v>
      </c>
      <c r="DC752" s="9">
        <v>0</v>
      </c>
      <c r="DD752" s="31">
        <f t="shared" si="103"/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v>0</v>
      </c>
      <c r="DK752" s="9">
        <v>0</v>
      </c>
      <c r="DL752" s="9">
        <v>0</v>
      </c>
      <c r="DM752" s="9">
        <v>0</v>
      </c>
      <c r="DN752" s="9">
        <v>0</v>
      </c>
      <c r="DO752" s="9">
        <v>0</v>
      </c>
      <c r="DP752" s="9">
        <v>0</v>
      </c>
      <c r="DQ752" s="9">
        <v>0</v>
      </c>
      <c r="DR752" s="9">
        <v>0</v>
      </c>
      <c r="DS752" s="9">
        <v>0</v>
      </c>
      <c r="DT752" s="9">
        <v>0</v>
      </c>
      <c r="DU752" s="31">
        <f t="shared" si="104"/>
        <v>0</v>
      </c>
      <c r="DV752" s="9">
        <v>0</v>
      </c>
      <c r="DW752" s="9">
        <v>0</v>
      </c>
      <c r="DX752" s="9">
        <v>0</v>
      </c>
      <c r="DY752" s="9">
        <v>0</v>
      </c>
      <c r="DZ752" s="9">
        <v>0</v>
      </c>
      <c r="EA752" s="9">
        <v>0</v>
      </c>
      <c r="EB752" s="9">
        <v>0</v>
      </c>
      <c r="EC752" s="9">
        <v>0</v>
      </c>
      <c r="ED752" s="9">
        <v>0</v>
      </c>
      <c r="EE752" s="9">
        <v>0</v>
      </c>
      <c r="EF752" s="9">
        <v>0</v>
      </c>
      <c r="EG752" s="9">
        <v>0</v>
      </c>
      <c r="EH752" s="9">
        <v>0</v>
      </c>
      <c r="EI752" s="9">
        <v>0</v>
      </c>
      <c r="EJ752" s="9">
        <v>0</v>
      </c>
      <c r="EK752" s="9">
        <v>0</v>
      </c>
      <c r="EL752" s="9">
        <f t="shared" si="105"/>
        <v>0</v>
      </c>
      <c r="EM752" s="9">
        <v>0</v>
      </c>
      <c r="EN752" s="9">
        <v>0</v>
      </c>
      <c r="EO752" s="9">
        <v>0</v>
      </c>
      <c r="EP752" s="9">
        <v>0</v>
      </c>
      <c r="EQ752" s="9">
        <v>0</v>
      </c>
      <c r="ER752" s="9">
        <v>0</v>
      </c>
      <c r="ES752" s="9">
        <v>0</v>
      </c>
      <c r="ET752" s="9">
        <v>0</v>
      </c>
      <c r="EU752" s="9">
        <v>0</v>
      </c>
      <c r="EV752" s="9">
        <v>0</v>
      </c>
      <c r="EW752" s="9">
        <v>0</v>
      </c>
      <c r="EX752" s="9">
        <v>0</v>
      </c>
      <c r="EY752" s="9">
        <v>0</v>
      </c>
      <c r="EZ752" s="9">
        <v>0</v>
      </c>
      <c r="FA752" s="9">
        <v>0</v>
      </c>
      <c r="FB752" s="9">
        <v>0</v>
      </c>
      <c r="FC752" s="31">
        <f t="shared" si="106"/>
        <v>0</v>
      </c>
      <c r="FD752" s="32">
        <f t="shared" si="107"/>
        <v>0</v>
      </c>
    </row>
    <row r="753" spans="1:160" customFormat="1" ht="120" hidden="1" x14ac:dyDescent="0.25">
      <c r="A753" s="6" t="s">
        <v>829</v>
      </c>
      <c r="B753" s="6" t="s">
        <v>1171</v>
      </c>
      <c r="C753" s="6" t="s">
        <v>1047</v>
      </c>
      <c r="D753" s="6" t="s">
        <v>1051</v>
      </c>
      <c r="E753" s="6" t="s">
        <v>1058</v>
      </c>
      <c r="F753" s="6" t="s">
        <v>1209</v>
      </c>
      <c r="G753" s="19" t="s">
        <v>1944</v>
      </c>
      <c r="H753" s="8"/>
      <c r="I753" s="8"/>
      <c r="J753" s="8"/>
      <c r="K753" s="8"/>
      <c r="L753" s="8"/>
      <c r="M753" s="8" t="s">
        <v>2034</v>
      </c>
      <c r="N753" s="8" t="s">
        <v>2010</v>
      </c>
      <c r="O753" s="8">
        <v>2302</v>
      </c>
      <c r="P753" s="8" t="s">
        <v>2041</v>
      </c>
      <c r="Q753" s="1" t="s">
        <v>1059</v>
      </c>
      <c r="R753" s="1">
        <v>900</v>
      </c>
      <c r="S753" s="8">
        <v>700</v>
      </c>
      <c r="T753" s="10" t="s">
        <v>1880</v>
      </c>
      <c r="U753" s="10" t="s">
        <v>1881</v>
      </c>
      <c r="V753" s="8"/>
      <c r="W753" s="8"/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31">
        <f t="shared" si="100"/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0</v>
      </c>
      <c r="BE753" s="31">
        <f t="shared" si="101"/>
        <v>0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v>0</v>
      </c>
      <c r="BO753" s="9">
        <v>0</v>
      </c>
      <c r="BP753" s="9">
        <v>0</v>
      </c>
      <c r="BQ753" s="9">
        <v>0</v>
      </c>
      <c r="BR753" s="9">
        <v>0</v>
      </c>
      <c r="BS753" s="9">
        <v>0</v>
      </c>
      <c r="BT753" s="9">
        <v>0</v>
      </c>
      <c r="BU753" s="9">
        <v>0</v>
      </c>
      <c r="BV753" s="31">
        <f t="shared" si="102"/>
        <v>0</v>
      </c>
      <c r="BW753" s="9">
        <v>0</v>
      </c>
      <c r="BX753" s="9">
        <v>0</v>
      </c>
      <c r="BY753" s="9">
        <v>0</v>
      </c>
      <c r="BZ753" s="9">
        <v>0</v>
      </c>
      <c r="CA753" s="9">
        <v>0</v>
      </c>
      <c r="CB753" s="9">
        <v>0</v>
      </c>
      <c r="CC753" s="9">
        <v>0</v>
      </c>
      <c r="CD753" s="9">
        <v>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0</v>
      </c>
      <c r="CM753" s="9">
        <f t="shared" si="108"/>
        <v>0</v>
      </c>
      <c r="CN753" s="9">
        <v>0</v>
      </c>
      <c r="CO753" s="9">
        <v>0</v>
      </c>
      <c r="CP753" s="9">
        <v>0</v>
      </c>
      <c r="CQ753" s="9">
        <v>0</v>
      </c>
      <c r="CR753" s="9">
        <v>0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31">
        <f t="shared" si="103"/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0</v>
      </c>
      <c r="DP753" s="9">
        <v>0</v>
      </c>
      <c r="DQ753" s="9">
        <v>0</v>
      </c>
      <c r="DR753" s="9">
        <v>0</v>
      </c>
      <c r="DS753" s="9">
        <v>0</v>
      </c>
      <c r="DT753" s="9">
        <v>0</v>
      </c>
      <c r="DU753" s="31">
        <f t="shared" si="104"/>
        <v>0</v>
      </c>
      <c r="DV753" s="9">
        <v>0</v>
      </c>
      <c r="DW753" s="9">
        <v>0</v>
      </c>
      <c r="DX753" s="9">
        <v>0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0</v>
      </c>
      <c r="EG753" s="9">
        <v>0</v>
      </c>
      <c r="EH753" s="9">
        <v>0</v>
      </c>
      <c r="EI753" s="9">
        <v>0</v>
      </c>
      <c r="EJ753" s="9">
        <v>0</v>
      </c>
      <c r="EK753" s="9">
        <v>0</v>
      </c>
      <c r="EL753" s="9">
        <f t="shared" si="105"/>
        <v>0</v>
      </c>
      <c r="EM753" s="9">
        <v>0</v>
      </c>
      <c r="EN753" s="9">
        <v>0</v>
      </c>
      <c r="EO753" s="9">
        <v>0</v>
      </c>
      <c r="EP753" s="9">
        <v>0</v>
      </c>
      <c r="EQ753" s="9">
        <v>0</v>
      </c>
      <c r="ER753" s="9">
        <v>0</v>
      </c>
      <c r="ES753" s="9">
        <v>0</v>
      </c>
      <c r="ET753" s="9">
        <v>0</v>
      </c>
      <c r="EU753" s="9">
        <v>0</v>
      </c>
      <c r="EV753" s="9">
        <v>0</v>
      </c>
      <c r="EW753" s="9">
        <v>0</v>
      </c>
      <c r="EX753" s="9">
        <v>0</v>
      </c>
      <c r="EY753" s="9">
        <v>0</v>
      </c>
      <c r="EZ753" s="9">
        <v>0</v>
      </c>
      <c r="FA753" s="9">
        <v>0</v>
      </c>
      <c r="FB753" s="9">
        <v>0</v>
      </c>
      <c r="FC753" s="31">
        <f t="shared" si="106"/>
        <v>0</v>
      </c>
      <c r="FD753" s="32">
        <f t="shared" si="107"/>
        <v>0</v>
      </c>
    </row>
    <row r="754" spans="1:160" customFormat="1" ht="120" hidden="1" x14ac:dyDescent="0.25">
      <c r="A754" s="6" t="s">
        <v>829</v>
      </c>
      <c r="B754" s="6" t="s">
        <v>1171</v>
      </c>
      <c r="C754" s="6" t="s">
        <v>1047</v>
      </c>
      <c r="D754" s="6" t="s">
        <v>1051</v>
      </c>
      <c r="E754" s="6" t="s">
        <v>1058</v>
      </c>
      <c r="F754" s="6" t="s">
        <v>1209</v>
      </c>
      <c r="G754" s="19" t="s">
        <v>1944</v>
      </c>
      <c r="H754" s="8"/>
      <c r="I754" s="8"/>
      <c r="J754" s="8"/>
      <c r="K754" s="8"/>
      <c r="L754" s="8"/>
      <c r="M754" s="8" t="s">
        <v>2034</v>
      </c>
      <c r="N754" s="8" t="s">
        <v>2010</v>
      </c>
      <c r="O754" s="8">
        <v>2302</v>
      </c>
      <c r="P754" s="8" t="s">
        <v>2041</v>
      </c>
      <c r="Q754" s="1" t="s">
        <v>1060</v>
      </c>
      <c r="R754" s="1">
        <v>3000</v>
      </c>
      <c r="S754" s="8">
        <v>1000</v>
      </c>
      <c r="T754" s="10" t="s">
        <v>1881</v>
      </c>
      <c r="U754" s="10" t="s">
        <v>1882</v>
      </c>
      <c r="V754" s="8"/>
      <c r="W754" s="8"/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31">
        <f t="shared" si="100"/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0</v>
      </c>
      <c r="AY754" s="9">
        <v>0</v>
      </c>
      <c r="AZ754" s="9">
        <v>0</v>
      </c>
      <c r="BA754" s="9">
        <v>0</v>
      </c>
      <c r="BB754" s="9">
        <v>0</v>
      </c>
      <c r="BC754" s="9">
        <v>0</v>
      </c>
      <c r="BD754" s="9">
        <v>0</v>
      </c>
      <c r="BE754" s="31">
        <f t="shared" si="101"/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v>0</v>
      </c>
      <c r="BO754" s="9">
        <v>0</v>
      </c>
      <c r="BP754" s="9">
        <v>0</v>
      </c>
      <c r="BQ754" s="9">
        <v>0</v>
      </c>
      <c r="BR754" s="9">
        <v>0</v>
      </c>
      <c r="BS754" s="9">
        <v>0</v>
      </c>
      <c r="BT754" s="9">
        <v>0</v>
      </c>
      <c r="BU754" s="9">
        <v>0</v>
      </c>
      <c r="BV754" s="31">
        <f t="shared" si="102"/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v>0</v>
      </c>
      <c r="CE754" s="9">
        <v>0</v>
      </c>
      <c r="CF754" s="9">
        <v>0</v>
      </c>
      <c r="CG754" s="9">
        <v>0</v>
      </c>
      <c r="CH754" s="9">
        <v>0</v>
      </c>
      <c r="CI754" s="9">
        <v>0</v>
      </c>
      <c r="CJ754" s="9">
        <v>0</v>
      </c>
      <c r="CK754" s="9">
        <v>0</v>
      </c>
      <c r="CL754" s="9">
        <v>0</v>
      </c>
      <c r="CM754" s="9">
        <f t="shared" si="108"/>
        <v>0</v>
      </c>
      <c r="CN754" s="9">
        <v>0</v>
      </c>
      <c r="CO754" s="9">
        <v>0</v>
      </c>
      <c r="CP754" s="9">
        <v>0</v>
      </c>
      <c r="CQ754" s="9">
        <v>0</v>
      </c>
      <c r="CR754" s="9">
        <v>0</v>
      </c>
      <c r="CS754" s="9">
        <v>0</v>
      </c>
      <c r="CT754" s="9"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31">
        <f t="shared" si="103"/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v>0</v>
      </c>
      <c r="DK754" s="9">
        <v>0</v>
      </c>
      <c r="DL754" s="9">
        <v>0</v>
      </c>
      <c r="DM754" s="9">
        <v>0</v>
      </c>
      <c r="DN754" s="9">
        <v>0</v>
      </c>
      <c r="DO754" s="9">
        <v>0</v>
      </c>
      <c r="DP754" s="9">
        <v>0</v>
      </c>
      <c r="DQ754" s="9">
        <v>0</v>
      </c>
      <c r="DR754" s="9">
        <v>0</v>
      </c>
      <c r="DS754" s="9">
        <v>0</v>
      </c>
      <c r="DT754" s="9">
        <v>0</v>
      </c>
      <c r="DU754" s="31">
        <f t="shared" si="104"/>
        <v>0</v>
      </c>
      <c r="DV754" s="9">
        <v>0</v>
      </c>
      <c r="DW754" s="9">
        <v>0</v>
      </c>
      <c r="DX754" s="9">
        <v>0</v>
      </c>
      <c r="DY754" s="9">
        <v>0</v>
      </c>
      <c r="DZ754" s="9">
        <v>0</v>
      </c>
      <c r="EA754" s="9">
        <v>0</v>
      </c>
      <c r="EB754" s="9">
        <v>0</v>
      </c>
      <c r="EC754" s="9">
        <v>0</v>
      </c>
      <c r="ED754" s="9">
        <v>0</v>
      </c>
      <c r="EE754" s="9">
        <v>0</v>
      </c>
      <c r="EF754" s="9">
        <v>0</v>
      </c>
      <c r="EG754" s="9">
        <v>0</v>
      </c>
      <c r="EH754" s="9">
        <v>0</v>
      </c>
      <c r="EI754" s="9">
        <v>0</v>
      </c>
      <c r="EJ754" s="9">
        <v>0</v>
      </c>
      <c r="EK754" s="9">
        <v>0</v>
      </c>
      <c r="EL754" s="9">
        <f t="shared" si="105"/>
        <v>0</v>
      </c>
      <c r="EM754" s="9">
        <v>0</v>
      </c>
      <c r="EN754" s="9">
        <v>0</v>
      </c>
      <c r="EO754" s="9">
        <v>0</v>
      </c>
      <c r="EP754" s="9">
        <v>0</v>
      </c>
      <c r="EQ754" s="9">
        <v>0</v>
      </c>
      <c r="ER754" s="9">
        <v>0</v>
      </c>
      <c r="ES754" s="9">
        <v>0</v>
      </c>
      <c r="ET754" s="9">
        <v>0</v>
      </c>
      <c r="EU754" s="9">
        <v>0</v>
      </c>
      <c r="EV754" s="9">
        <v>0</v>
      </c>
      <c r="EW754" s="9">
        <v>0</v>
      </c>
      <c r="EX754" s="9">
        <v>0</v>
      </c>
      <c r="EY754" s="9">
        <v>0</v>
      </c>
      <c r="EZ754" s="9">
        <v>0</v>
      </c>
      <c r="FA754" s="9">
        <v>0</v>
      </c>
      <c r="FB754" s="9">
        <v>0</v>
      </c>
      <c r="FC754" s="31">
        <f t="shared" si="106"/>
        <v>0</v>
      </c>
      <c r="FD754" s="32">
        <f t="shared" si="107"/>
        <v>0</v>
      </c>
    </row>
    <row r="755" spans="1:160" customFormat="1" ht="120" hidden="1" x14ac:dyDescent="0.25">
      <c r="A755" s="6" t="s">
        <v>829</v>
      </c>
      <c r="B755" s="6" t="s">
        <v>1171</v>
      </c>
      <c r="C755" s="6" t="s">
        <v>1047</v>
      </c>
      <c r="D755" s="6" t="s">
        <v>1051</v>
      </c>
      <c r="E755" s="6" t="s">
        <v>1058</v>
      </c>
      <c r="F755" s="6" t="s">
        <v>1209</v>
      </c>
      <c r="G755" s="19" t="s">
        <v>1944</v>
      </c>
      <c r="H755" s="8"/>
      <c r="I755" s="8"/>
      <c r="J755" s="8"/>
      <c r="K755" s="8"/>
      <c r="L755" s="8"/>
      <c r="M755" s="8" t="s">
        <v>2034</v>
      </c>
      <c r="N755" s="8" t="s">
        <v>2010</v>
      </c>
      <c r="O755" s="8">
        <v>2302</v>
      </c>
      <c r="P755" s="8" t="s">
        <v>2041</v>
      </c>
      <c r="Q755" s="1" t="s">
        <v>1061</v>
      </c>
      <c r="R755" s="1">
        <v>3000</v>
      </c>
      <c r="S755" s="8">
        <v>1000</v>
      </c>
      <c r="T755" s="10" t="s">
        <v>1882</v>
      </c>
      <c r="U755" s="10" t="s">
        <v>1883</v>
      </c>
      <c r="V755" s="8"/>
      <c r="W755" s="8"/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31">
        <f t="shared" si="100"/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>
        <v>0</v>
      </c>
      <c r="AW755" s="9">
        <v>0</v>
      </c>
      <c r="AX755" s="9">
        <v>0</v>
      </c>
      <c r="AY755" s="9">
        <v>0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31">
        <f t="shared" si="101"/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v>0</v>
      </c>
      <c r="BO755" s="9">
        <v>0</v>
      </c>
      <c r="BP755" s="9">
        <v>0</v>
      </c>
      <c r="BQ755" s="9">
        <v>0</v>
      </c>
      <c r="BR755" s="9">
        <v>0</v>
      </c>
      <c r="BS755" s="9">
        <v>0</v>
      </c>
      <c r="BT755" s="9">
        <v>0</v>
      </c>
      <c r="BU755" s="9">
        <v>0</v>
      </c>
      <c r="BV755" s="31">
        <f t="shared" si="102"/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0</v>
      </c>
      <c r="CB755" s="9">
        <v>0</v>
      </c>
      <c r="CC755" s="9">
        <v>0</v>
      </c>
      <c r="CD755" s="9"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0</v>
      </c>
      <c r="CJ755" s="9">
        <v>0</v>
      </c>
      <c r="CK755" s="9">
        <v>0</v>
      </c>
      <c r="CL755" s="9">
        <v>0</v>
      </c>
      <c r="CM755" s="9">
        <f t="shared" si="108"/>
        <v>0</v>
      </c>
      <c r="CN755" s="9">
        <v>0</v>
      </c>
      <c r="CO755" s="9">
        <v>0</v>
      </c>
      <c r="CP755" s="9">
        <v>0</v>
      </c>
      <c r="CQ755" s="9">
        <v>0</v>
      </c>
      <c r="CR755" s="9">
        <v>0</v>
      </c>
      <c r="CS755" s="9">
        <v>0</v>
      </c>
      <c r="CT755" s="9">
        <v>0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31">
        <f t="shared" si="103"/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v>0</v>
      </c>
      <c r="DK755" s="9">
        <v>0</v>
      </c>
      <c r="DL755" s="9">
        <v>0</v>
      </c>
      <c r="DM755" s="9">
        <v>0</v>
      </c>
      <c r="DN755" s="9">
        <v>0</v>
      </c>
      <c r="DO755" s="9">
        <v>0</v>
      </c>
      <c r="DP755" s="9">
        <v>0</v>
      </c>
      <c r="DQ755" s="9">
        <v>0</v>
      </c>
      <c r="DR755" s="9">
        <v>0</v>
      </c>
      <c r="DS755" s="9">
        <v>0</v>
      </c>
      <c r="DT755" s="9">
        <v>0</v>
      </c>
      <c r="DU755" s="31">
        <f t="shared" si="104"/>
        <v>0</v>
      </c>
      <c r="DV755" s="9">
        <v>0</v>
      </c>
      <c r="DW755" s="9">
        <v>0</v>
      </c>
      <c r="DX755" s="9">
        <v>0</v>
      </c>
      <c r="DY755" s="9">
        <v>0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0</v>
      </c>
      <c r="EG755" s="9">
        <v>0</v>
      </c>
      <c r="EH755" s="9">
        <v>0</v>
      </c>
      <c r="EI755" s="9">
        <v>0</v>
      </c>
      <c r="EJ755" s="9">
        <v>0</v>
      </c>
      <c r="EK755" s="9">
        <v>0</v>
      </c>
      <c r="EL755" s="9">
        <f t="shared" si="105"/>
        <v>0</v>
      </c>
      <c r="EM755" s="9">
        <v>0</v>
      </c>
      <c r="EN755" s="9">
        <v>0</v>
      </c>
      <c r="EO755" s="9">
        <v>0</v>
      </c>
      <c r="EP755" s="9">
        <v>0</v>
      </c>
      <c r="EQ755" s="9">
        <v>0</v>
      </c>
      <c r="ER755" s="9">
        <v>0</v>
      </c>
      <c r="ES755" s="9">
        <v>0</v>
      </c>
      <c r="ET755" s="9">
        <v>0</v>
      </c>
      <c r="EU755" s="9">
        <v>0</v>
      </c>
      <c r="EV755" s="9">
        <v>0</v>
      </c>
      <c r="EW755" s="9">
        <v>0</v>
      </c>
      <c r="EX755" s="9">
        <v>0</v>
      </c>
      <c r="EY755" s="9">
        <v>0</v>
      </c>
      <c r="EZ755" s="9">
        <v>0</v>
      </c>
      <c r="FA755" s="9">
        <v>0</v>
      </c>
      <c r="FB755" s="9">
        <v>0</v>
      </c>
      <c r="FC755" s="31">
        <f t="shared" si="106"/>
        <v>0</v>
      </c>
      <c r="FD755" s="32">
        <f t="shared" si="107"/>
        <v>0</v>
      </c>
    </row>
    <row r="756" spans="1:160" customFormat="1" ht="120" hidden="1" x14ac:dyDescent="0.25">
      <c r="A756" s="6" t="s">
        <v>829</v>
      </c>
      <c r="B756" s="6" t="s">
        <v>1171</v>
      </c>
      <c r="C756" s="6" t="s">
        <v>1047</v>
      </c>
      <c r="D756" s="6" t="s">
        <v>1063</v>
      </c>
      <c r="E756" s="6" t="s">
        <v>1062</v>
      </c>
      <c r="F756" s="6" t="s">
        <v>1210</v>
      </c>
      <c r="G756" s="19">
        <v>80</v>
      </c>
      <c r="H756" s="8"/>
      <c r="I756" s="8"/>
      <c r="J756" s="8"/>
      <c r="K756" s="8"/>
      <c r="L756" s="8"/>
      <c r="M756" s="8" t="s">
        <v>2034</v>
      </c>
      <c r="N756" s="8" t="s">
        <v>2010</v>
      </c>
      <c r="O756" s="8">
        <v>2302</v>
      </c>
      <c r="P756" s="8" t="s">
        <v>2041</v>
      </c>
      <c r="Q756" s="1" t="s">
        <v>1064</v>
      </c>
      <c r="R756" s="1">
        <v>1</v>
      </c>
      <c r="S756" s="8">
        <v>1</v>
      </c>
      <c r="T756" s="10" t="s">
        <v>1883</v>
      </c>
      <c r="U756" s="10" t="s">
        <v>1884</v>
      </c>
      <c r="V756" s="8"/>
      <c r="W756" s="8"/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31">
        <f t="shared" si="100"/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0</v>
      </c>
      <c r="BD756" s="9">
        <v>0</v>
      </c>
      <c r="BE756" s="31">
        <f t="shared" si="101"/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v>0</v>
      </c>
      <c r="BO756" s="9">
        <v>0</v>
      </c>
      <c r="BP756" s="9">
        <v>0</v>
      </c>
      <c r="BQ756" s="9">
        <v>0</v>
      </c>
      <c r="BR756" s="9">
        <v>0</v>
      </c>
      <c r="BS756" s="9">
        <v>0</v>
      </c>
      <c r="BT756" s="9">
        <v>0</v>
      </c>
      <c r="BU756" s="9">
        <v>0</v>
      </c>
      <c r="BV756" s="31">
        <f t="shared" si="102"/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0</v>
      </c>
      <c r="CB756" s="9">
        <v>0</v>
      </c>
      <c r="CC756" s="9">
        <v>0</v>
      </c>
      <c r="CD756" s="9">
        <v>0</v>
      </c>
      <c r="CE756" s="9">
        <v>0</v>
      </c>
      <c r="CF756" s="9">
        <v>0</v>
      </c>
      <c r="CG756" s="9">
        <v>0</v>
      </c>
      <c r="CH756" s="9">
        <v>0</v>
      </c>
      <c r="CI756" s="9">
        <v>0</v>
      </c>
      <c r="CJ756" s="9">
        <v>0</v>
      </c>
      <c r="CK756" s="9">
        <v>0</v>
      </c>
      <c r="CL756" s="9">
        <v>0</v>
      </c>
      <c r="CM756" s="9">
        <f t="shared" si="108"/>
        <v>0</v>
      </c>
      <c r="CN756" s="9">
        <v>0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31">
        <f t="shared" si="103"/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v>0</v>
      </c>
      <c r="DK756" s="9">
        <v>0</v>
      </c>
      <c r="DL756" s="9">
        <v>0</v>
      </c>
      <c r="DM756" s="9">
        <v>0</v>
      </c>
      <c r="DN756" s="9">
        <v>0</v>
      </c>
      <c r="DO756" s="9">
        <v>0</v>
      </c>
      <c r="DP756" s="9">
        <v>0</v>
      </c>
      <c r="DQ756" s="9">
        <v>0</v>
      </c>
      <c r="DR756" s="9">
        <v>0</v>
      </c>
      <c r="DS756" s="9">
        <v>0</v>
      </c>
      <c r="DT756" s="9">
        <v>0</v>
      </c>
      <c r="DU756" s="31">
        <f t="shared" si="104"/>
        <v>0</v>
      </c>
      <c r="DV756" s="9">
        <v>0</v>
      </c>
      <c r="DW756" s="9">
        <v>0</v>
      </c>
      <c r="DX756" s="9">
        <v>0</v>
      </c>
      <c r="DY756" s="9">
        <v>0</v>
      </c>
      <c r="DZ756" s="9">
        <v>0</v>
      </c>
      <c r="EA756" s="9">
        <v>0</v>
      </c>
      <c r="EB756" s="9">
        <v>0</v>
      </c>
      <c r="EC756" s="9">
        <v>0</v>
      </c>
      <c r="ED756" s="9">
        <v>0</v>
      </c>
      <c r="EE756" s="9">
        <v>0</v>
      </c>
      <c r="EF756" s="9">
        <v>0</v>
      </c>
      <c r="EG756" s="9">
        <v>0</v>
      </c>
      <c r="EH756" s="9">
        <v>0</v>
      </c>
      <c r="EI756" s="9">
        <v>0</v>
      </c>
      <c r="EJ756" s="9">
        <v>0</v>
      </c>
      <c r="EK756" s="9">
        <v>0</v>
      </c>
      <c r="EL756" s="9">
        <f t="shared" si="105"/>
        <v>0</v>
      </c>
      <c r="EM756" s="9">
        <v>0</v>
      </c>
      <c r="EN756" s="9">
        <v>0</v>
      </c>
      <c r="EO756" s="9">
        <v>0</v>
      </c>
      <c r="EP756" s="9">
        <v>0</v>
      </c>
      <c r="EQ756" s="9">
        <v>0</v>
      </c>
      <c r="ER756" s="9">
        <v>0</v>
      </c>
      <c r="ES756" s="9">
        <v>0</v>
      </c>
      <c r="ET756" s="9">
        <v>0</v>
      </c>
      <c r="EU756" s="9">
        <v>0</v>
      </c>
      <c r="EV756" s="9">
        <v>0</v>
      </c>
      <c r="EW756" s="9">
        <v>0</v>
      </c>
      <c r="EX756" s="9">
        <v>0</v>
      </c>
      <c r="EY756" s="9">
        <v>0</v>
      </c>
      <c r="EZ756" s="9">
        <v>0</v>
      </c>
      <c r="FA756" s="9">
        <v>0</v>
      </c>
      <c r="FB756" s="9">
        <v>0</v>
      </c>
      <c r="FC756" s="31">
        <f t="shared" si="106"/>
        <v>0</v>
      </c>
      <c r="FD756" s="32">
        <f t="shared" si="107"/>
        <v>0</v>
      </c>
    </row>
    <row r="757" spans="1:160" customFormat="1" ht="120" hidden="1" x14ac:dyDescent="0.25">
      <c r="A757" s="6" t="s">
        <v>829</v>
      </c>
      <c r="B757" s="6" t="s">
        <v>1171</v>
      </c>
      <c r="C757" s="6" t="s">
        <v>1047</v>
      </c>
      <c r="D757" s="6" t="s">
        <v>1063</v>
      </c>
      <c r="E757" s="6" t="s">
        <v>1062</v>
      </c>
      <c r="F757" s="6" t="s">
        <v>1210</v>
      </c>
      <c r="G757" s="19">
        <v>80</v>
      </c>
      <c r="H757" s="8"/>
      <c r="I757" s="8"/>
      <c r="J757" s="8"/>
      <c r="K757" s="8"/>
      <c r="L757" s="8"/>
      <c r="M757" s="8" t="s">
        <v>2034</v>
      </c>
      <c r="N757" s="8" t="s">
        <v>2010</v>
      </c>
      <c r="O757" s="8">
        <v>2302</v>
      </c>
      <c r="P757" s="8" t="s">
        <v>2041</v>
      </c>
      <c r="Q757" s="1" t="s">
        <v>1070</v>
      </c>
      <c r="R757" s="1">
        <v>450</v>
      </c>
      <c r="S757" s="8">
        <v>200</v>
      </c>
      <c r="T757" s="10" t="s">
        <v>1884</v>
      </c>
      <c r="U757" s="10" t="s">
        <v>1885</v>
      </c>
      <c r="V757" s="8"/>
      <c r="W757" s="8"/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31">
        <f t="shared" si="100"/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0</v>
      </c>
      <c r="BD757" s="9">
        <v>0</v>
      </c>
      <c r="BE757" s="31">
        <f t="shared" si="101"/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v>0</v>
      </c>
      <c r="BO757" s="9">
        <v>0</v>
      </c>
      <c r="BP757" s="9">
        <v>0</v>
      </c>
      <c r="BQ757" s="9">
        <v>0</v>
      </c>
      <c r="BR757" s="9">
        <v>0</v>
      </c>
      <c r="BS757" s="9">
        <v>0</v>
      </c>
      <c r="BT757" s="9">
        <v>0</v>
      </c>
      <c r="BU757" s="9">
        <v>0</v>
      </c>
      <c r="BV757" s="31">
        <f t="shared" si="102"/>
        <v>0</v>
      </c>
      <c r="BW757" s="9">
        <v>0</v>
      </c>
      <c r="BX757" s="9">
        <v>0</v>
      </c>
      <c r="BY757" s="9">
        <v>0</v>
      </c>
      <c r="BZ757" s="9">
        <v>0</v>
      </c>
      <c r="CA757" s="9">
        <v>0</v>
      </c>
      <c r="CB757" s="9">
        <v>0</v>
      </c>
      <c r="CC757" s="9">
        <v>0</v>
      </c>
      <c r="CD757" s="9">
        <v>0</v>
      </c>
      <c r="CE757" s="9">
        <v>0</v>
      </c>
      <c r="CF757" s="9">
        <v>0</v>
      </c>
      <c r="CG757" s="9">
        <v>0</v>
      </c>
      <c r="CH757" s="9">
        <v>0</v>
      </c>
      <c r="CI757" s="9">
        <v>0</v>
      </c>
      <c r="CJ757" s="9">
        <v>0</v>
      </c>
      <c r="CK757" s="9">
        <v>0</v>
      </c>
      <c r="CL757" s="9">
        <v>0</v>
      </c>
      <c r="CM757" s="9">
        <f t="shared" si="108"/>
        <v>0</v>
      </c>
      <c r="CN757" s="9">
        <v>0</v>
      </c>
      <c r="CO757" s="9">
        <v>0</v>
      </c>
      <c r="CP757" s="9">
        <v>0</v>
      </c>
      <c r="CQ757" s="9">
        <v>0</v>
      </c>
      <c r="CR757" s="9">
        <v>0</v>
      </c>
      <c r="CS757" s="9">
        <v>0</v>
      </c>
      <c r="CT757" s="9">
        <v>0</v>
      </c>
      <c r="CU757" s="9">
        <v>0</v>
      </c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31">
        <f t="shared" si="103"/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v>0</v>
      </c>
      <c r="DK757" s="9">
        <v>0</v>
      </c>
      <c r="DL757" s="9">
        <v>0</v>
      </c>
      <c r="DM757" s="9">
        <v>0</v>
      </c>
      <c r="DN757" s="9">
        <v>0</v>
      </c>
      <c r="DO757" s="9">
        <v>0</v>
      </c>
      <c r="DP757" s="9">
        <v>0</v>
      </c>
      <c r="DQ757" s="9">
        <v>0</v>
      </c>
      <c r="DR757" s="9">
        <v>0</v>
      </c>
      <c r="DS757" s="9">
        <v>0</v>
      </c>
      <c r="DT757" s="9">
        <v>0</v>
      </c>
      <c r="DU757" s="31">
        <f t="shared" si="104"/>
        <v>0</v>
      </c>
      <c r="DV757" s="9">
        <v>0</v>
      </c>
      <c r="DW757" s="9">
        <v>0</v>
      </c>
      <c r="DX757" s="9">
        <v>0</v>
      </c>
      <c r="DY757" s="9">
        <v>0</v>
      </c>
      <c r="DZ757" s="9">
        <v>0</v>
      </c>
      <c r="EA757" s="9">
        <v>0</v>
      </c>
      <c r="EB757" s="9">
        <v>0</v>
      </c>
      <c r="EC757" s="9">
        <v>0</v>
      </c>
      <c r="ED757" s="9">
        <v>0</v>
      </c>
      <c r="EE757" s="9">
        <v>0</v>
      </c>
      <c r="EF757" s="9">
        <v>0</v>
      </c>
      <c r="EG757" s="9">
        <v>0</v>
      </c>
      <c r="EH757" s="9">
        <v>0</v>
      </c>
      <c r="EI757" s="9">
        <v>0</v>
      </c>
      <c r="EJ757" s="9">
        <v>0</v>
      </c>
      <c r="EK757" s="9">
        <v>0</v>
      </c>
      <c r="EL757" s="9">
        <f t="shared" si="105"/>
        <v>0</v>
      </c>
      <c r="EM757" s="9">
        <v>0</v>
      </c>
      <c r="EN757" s="9">
        <v>0</v>
      </c>
      <c r="EO757" s="9">
        <v>0</v>
      </c>
      <c r="EP757" s="9">
        <v>0</v>
      </c>
      <c r="EQ757" s="9">
        <v>0</v>
      </c>
      <c r="ER757" s="9">
        <v>0</v>
      </c>
      <c r="ES757" s="9">
        <v>0</v>
      </c>
      <c r="ET757" s="9">
        <v>0</v>
      </c>
      <c r="EU757" s="9">
        <v>0</v>
      </c>
      <c r="EV757" s="9">
        <v>0</v>
      </c>
      <c r="EW757" s="9">
        <v>0</v>
      </c>
      <c r="EX757" s="9">
        <v>0</v>
      </c>
      <c r="EY757" s="9">
        <v>0</v>
      </c>
      <c r="EZ757" s="9">
        <v>0</v>
      </c>
      <c r="FA757" s="9">
        <v>0</v>
      </c>
      <c r="FB757" s="9">
        <v>0</v>
      </c>
      <c r="FC757" s="31">
        <f t="shared" si="106"/>
        <v>0</v>
      </c>
      <c r="FD757" s="32">
        <f t="shared" si="107"/>
        <v>0</v>
      </c>
    </row>
    <row r="758" spans="1:160" customFormat="1" ht="120" hidden="1" x14ac:dyDescent="0.25">
      <c r="A758" s="6" t="s">
        <v>829</v>
      </c>
      <c r="B758" s="6" t="s">
        <v>1171</v>
      </c>
      <c r="C758" s="6" t="s">
        <v>1047</v>
      </c>
      <c r="D758" s="6" t="s">
        <v>1063</v>
      </c>
      <c r="E758" s="6" t="s">
        <v>1062</v>
      </c>
      <c r="F758" s="6" t="s">
        <v>1210</v>
      </c>
      <c r="G758" s="19">
        <v>80</v>
      </c>
      <c r="H758" s="8"/>
      <c r="I758" s="8"/>
      <c r="J758" s="8"/>
      <c r="K758" s="8"/>
      <c r="L758" s="8"/>
      <c r="M758" s="8" t="s">
        <v>2034</v>
      </c>
      <c r="N758" s="8" t="s">
        <v>2010</v>
      </c>
      <c r="O758" s="8">
        <v>2302</v>
      </c>
      <c r="P758" s="8" t="s">
        <v>2041</v>
      </c>
      <c r="Q758" s="1" t="s">
        <v>1066</v>
      </c>
      <c r="R758" s="1" t="s">
        <v>1072</v>
      </c>
      <c r="S758" s="8">
        <v>5</v>
      </c>
      <c r="T758" s="10" t="s">
        <v>1885</v>
      </c>
      <c r="U758" s="10" t="s">
        <v>1886</v>
      </c>
      <c r="V758" s="8"/>
      <c r="W758" s="8"/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31">
        <f t="shared" si="100"/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  <c r="AZ758" s="9">
        <v>0</v>
      </c>
      <c r="BA758" s="9">
        <v>0</v>
      </c>
      <c r="BB758" s="9">
        <v>0</v>
      </c>
      <c r="BC758" s="9">
        <v>0</v>
      </c>
      <c r="BD758" s="9">
        <v>0</v>
      </c>
      <c r="BE758" s="31">
        <f t="shared" si="101"/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v>0</v>
      </c>
      <c r="BO758" s="9">
        <v>0</v>
      </c>
      <c r="BP758" s="9">
        <v>0</v>
      </c>
      <c r="BQ758" s="9">
        <v>0</v>
      </c>
      <c r="BR758" s="9">
        <v>0</v>
      </c>
      <c r="BS758" s="9">
        <v>0</v>
      </c>
      <c r="BT758" s="9">
        <v>0</v>
      </c>
      <c r="BU758" s="9">
        <v>0</v>
      </c>
      <c r="BV758" s="31">
        <f t="shared" si="102"/>
        <v>0</v>
      </c>
      <c r="BW758" s="9">
        <v>0</v>
      </c>
      <c r="BX758" s="9">
        <v>0</v>
      </c>
      <c r="BY758" s="9">
        <v>0</v>
      </c>
      <c r="BZ758" s="9">
        <v>0</v>
      </c>
      <c r="CA758" s="9">
        <v>0</v>
      </c>
      <c r="CB758" s="9">
        <v>0</v>
      </c>
      <c r="CC758" s="9">
        <v>0</v>
      </c>
      <c r="CD758" s="9">
        <v>0</v>
      </c>
      <c r="CE758" s="9">
        <v>0</v>
      </c>
      <c r="CF758" s="9">
        <v>0</v>
      </c>
      <c r="CG758" s="9">
        <v>0</v>
      </c>
      <c r="CH758" s="9">
        <v>0</v>
      </c>
      <c r="CI758" s="9">
        <v>0</v>
      </c>
      <c r="CJ758" s="9">
        <v>0</v>
      </c>
      <c r="CK758" s="9">
        <v>0</v>
      </c>
      <c r="CL758" s="9">
        <v>0</v>
      </c>
      <c r="CM758" s="9">
        <f t="shared" si="108"/>
        <v>0</v>
      </c>
      <c r="CN758" s="9">
        <v>0</v>
      </c>
      <c r="CO758" s="9">
        <v>0</v>
      </c>
      <c r="CP758" s="9">
        <v>0</v>
      </c>
      <c r="CQ758" s="9">
        <v>0</v>
      </c>
      <c r="CR758" s="9">
        <v>0</v>
      </c>
      <c r="CS758" s="9">
        <v>0</v>
      </c>
      <c r="CT758" s="9"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31">
        <f t="shared" si="103"/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v>0</v>
      </c>
      <c r="DK758" s="9">
        <v>0</v>
      </c>
      <c r="DL758" s="9">
        <v>0</v>
      </c>
      <c r="DM758" s="9">
        <v>0</v>
      </c>
      <c r="DN758" s="9">
        <v>0</v>
      </c>
      <c r="DO758" s="9">
        <v>0</v>
      </c>
      <c r="DP758" s="9">
        <v>0</v>
      </c>
      <c r="DQ758" s="9">
        <v>0</v>
      </c>
      <c r="DR758" s="9">
        <v>0</v>
      </c>
      <c r="DS758" s="9">
        <v>0</v>
      </c>
      <c r="DT758" s="9">
        <v>0</v>
      </c>
      <c r="DU758" s="31">
        <f t="shared" si="104"/>
        <v>0</v>
      </c>
      <c r="DV758" s="9">
        <v>0</v>
      </c>
      <c r="DW758" s="9">
        <v>0</v>
      </c>
      <c r="DX758" s="9">
        <v>0</v>
      </c>
      <c r="DY758" s="9">
        <v>0</v>
      </c>
      <c r="DZ758" s="9">
        <v>0</v>
      </c>
      <c r="EA758" s="9">
        <v>0</v>
      </c>
      <c r="EB758" s="9">
        <v>0</v>
      </c>
      <c r="EC758" s="9">
        <v>0</v>
      </c>
      <c r="ED758" s="9">
        <v>0</v>
      </c>
      <c r="EE758" s="9">
        <v>0</v>
      </c>
      <c r="EF758" s="9">
        <v>0</v>
      </c>
      <c r="EG758" s="9">
        <v>0</v>
      </c>
      <c r="EH758" s="9">
        <v>0</v>
      </c>
      <c r="EI758" s="9">
        <v>0</v>
      </c>
      <c r="EJ758" s="9">
        <v>0</v>
      </c>
      <c r="EK758" s="9">
        <v>0</v>
      </c>
      <c r="EL758" s="9">
        <f t="shared" si="105"/>
        <v>0</v>
      </c>
      <c r="EM758" s="9">
        <v>0</v>
      </c>
      <c r="EN758" s="9">
        <v>0</v>
      </c>
      <c r="EO758" s="9">
        <v>0</v>
      </c>
      <c r="EP758" s="9">
        <v>0</v>
      </c>
      <c r="EQ758" s="9">
        <v>0</v>
      </c>
      <c r="ER758" s="9">
        <v>0</v>
      </c>
      <c r="ES758" s="9">
        <v>0</v>
      </c>
      <c r="ET758" s="9">
        <v>0</v>
      </c>
      <c r="EU758" s="9">
        <v>0</v>
      </c>
      <c r="EV758" s="9">
        <v>0</v>
      </c>
      <c r="EW758" s="9">
        <v>0</v>
      </c>
      <c r="EX758" s="9">
        <v>0</v>
      </c>
      <c r="EY758" s="9">
        <v>0</v>
      </c>
      <c r="EZ758" s="9">
        <v>0</v>
      </c>
      <c r="FA758" s="9">
        <v>0</v>
      </c>
      <c r="FB758" s="9">
        <v>0</v>
      </c>
      <c r="FC758" s="31">
        <f t="shared" si="106"/>
        <v>0</v>
      </c>
      <c r="FD758" s="32">
        <f t="shared" si="107"/>
        <v>0</v>
      </c>
    </row>
    <row r="759" spans="1:160" customFormat="1" ht="120" hidden="1" x14ac:dyDescent="0.25">
      <c r="A759" s="6" t="s">
        <v>829</v>
      </c>
      <c r="B759" s="6" t="s">
        <v>1171</v>
      </c>
      <c r="C759" s="6" t="s">
        <v>1047</v>
      </c>
      <c r="D759" s="6" t="s">
        <v>1063</v>
      </c>
      <c r="E759" s="6" t="s">
        <v>1062</v>
      </c>
      <c r="F759" s="6" t="s">
        <v>1210</v>
      </c>
      <c r="G759" s="19">
        <v>80</v>
      </c>
      <c r="H759" s="8"/>
      <c r="I759" s="8"/>
      <c r="J759" s="8"/>
      <c r="K759" s="8"/>
      <c r="L759" s="8"/>
      <c r="M759" s="8" t="s">
        <v>2034</v>
      </c>
      <c r="N759" s="8" t="s">
        <v>2010</v>
      </c>
      <c r="O759" s="8">
        <v>2302</v>
      </c>
      <c r="P759" s="8" t="s">
        <v>2041</v>
      </c>
      <c r="Q759" s="1" t="s">
        <v>1067</v>
      </c>
      <c r="R759" s="1" t="s">
        <v>1071</v>
      </c>
      <c r="S759" s="8">
        <v>5</v>
      </c>
      <c r="T759" s="10" t="s">
        <v>1886</v>
      </c>
      <c r="U759" s="10" t="s">
        <v>1887</v>
      </c>
      <c r="V759" s="8"/>
      <c r="W759" s="8"/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31">
        <f t="shared" si="100"/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31">
        <f t="shared" si="101"/>
        <v>0</v>
      </c>
      <c r="BF759" s="9">
        <v>0</v>
      </c>
      <c r="BG759" s="9">
        <v>0</v>
      </c>
      <c r="BH759" s="9">
        <v>0</v>
      </c>
      <c r="BI759" s="9">
        <v>0</v>
      </c>
      <c r="BJ759" s="9">
        <v>0</v>
      </c>
      <c r="BK759" s="9">
        <v>0</v>
      </c>
      <c r="BL759" s="9">
        <v>0</v>
      </c>
      <c r="BM759" s="9">
        <v>0</v>
      </c>
      <c r="BN759" s="9"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0</v>
      </c>
      <c r="BT759" s="9">
        <v>0</v>
      </c>
      <c r="BU759" s="9">
        <v>0</v>
      </c>
      <c r="BV759" s="31">
        <f t="shared" si="102"/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f t="shared" si="108"/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31">
        <f t="shared" si="103"/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0</v>
      </c>
      <c r="DP759" s="9">
        <v>0</v>
      </c>
      <c r="DQ759" s="9">
        <v>0</v>
      </c>
      <c r="DR759" s="9">
        <v>0</v>
      </c>
      <c r="DS759" s="9">
        <v>0</v>
      </c>
      <c r="DT759" s="9">
        <v>0</v>
      </c>
      <c r="DU759" s="31">
        <f t="shared" si="104"/>
        <v>0</v>
      </c>
      <c r="DV759" s="9">
        <v>0</v>
      </c>
      <c r="DW759" s="9">
        <v>0</v>
      </c>
      <c r="DX759" s="9">
        <v>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0</v>
      </c>
      <c r="EI759" s="9">
        <v>0</v>
      </c>
      <c r="EJ759" s="9">
        <v>0</v>
      </c>
      <c r="EK759" s="9">
        <v>0</v>
      </c>
      <c r="EL759" s="9">
        <f t="shared" si="105"/>
        <v>0</v>
      </c>
      <c r="EM759" s="9">
        <v>0</v>
      </c>
      <c r="EN759" s="9">
        <v>0</v>
      </c>
      <c r="EO759" s="9">
        <v>0</v>
      </c>
      <c r="EP759" s="9">
        <v>0</v>
      </c>
      <c r="EQ759" s="9">
        <v>0</v>
      </c>
      <c r="ER759" s="9">
        <v>0</v>
      </c>
      <c r="ES759" s="9">
        <v>0</v>
      </c>
      <c r="ET759" s="9">
        <v>0</v>
      </c>
      <c r="EU759" s="9">
        <v>0</v>
      </c>
      <c r="EV759" s="9">
        <v>0</v>
      </c>
      <c r="EW759" s="9">
        <v>0</v>
      </c>
      <c r="EX759" s="9">
        <v>0</v>
      </c>
      <c r="EY759" s="9">
        <v>0</v>
      </c>
      <c r="EZ759" s="9">
        <v>0</v>
      </c>
      <c r="FA759" s="9">
        <v>0</v>
      </c>
      <c r="FB759" s="9">
        <v>0</v>
      </c>
      <c r="FC759" s="31">
        <f t="shared" si="106"/>
        <v>0</v>
      </c>
      <c r="FD759" s="32">
        <f t="shared" si="107"/>
        <v>0</v>
      </c>
    </row>
    <row r="760" spans="1:160" customFormat="1" ht="120" hidden="1" x14ac:dyDescent="0.25">
      <c r="A760" s="6" t="s">
        <v>829</v>
      </c>
      <c r="B760" s="6" t="s">
        <v>1171</v>
      </c>
      <c r="C760" s="6" t="s">
        <v>1047</v>
      </c>
      <c r="D760" s="6" t="s">
        <v>1063</v>
      </c>
      <c r="E760" s="6" t="s">
        <v>1062</v>
      </c>
      <c r="F760" s="6" t="s">
        <v>1210</v>
      </c>
      <c r="G760" s="19">
        <v>80</v>
      </c>
      <c r="H760" s="8"/>
      <c r="I760" s="8"/>
      <c r="J760" s="8"/>
      <c r="K760" s="8"/>
      <c r="L760" s="8"/>
      <c r="M760" s="8" t="s">
        <v>2034</v>
      </c>
      <c r="N760" s="8" t="s">
        <v>2010</v>
      </c>
      <c r="O760" s="8">
        <v>2302</v>
      </c>
      <c r="P760" s="8" t="s">
        <v>2041</v>
      </c>
      <c r="Q760" s="1" t="s">
        <v>1068</v>
      </c>
      <c r="R760" s="1">
        <v>1</v>
      </c>
      <c r="S760" s="8">
        <v>1</v>
      </c>
      <c r="T760" s="10" t="s">
        <v>1887</v>
      </c>
      <c r="U760" s="10" t="s">
        <v>1888</v>
      </c>
      <c r="V760" s="8"/>
      <c r="W760" s="8"/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31">
        <f t="shared" si="100"/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  <c r="BD760" s="9">
        <v>0</v>
      </c>
      <c r="BE760" s="31">
        <f t="shared" si="101"/>
        <v>0</v>
      </c>
      <c r="BF760" s="9">
        <v>0</v>
      </c>
      <c r="BG760" s="9">
        <v>0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v>0</v>
      </c>
      <c r="BO760" s="9">
        <v>0</v>
      </c>
      <c r="BP760" s="9">
        <v>0</v>
      </c>
      <c r="BQ760" s="9">
        <v>0</v>
      </c>
      <c r="BR760" s="9">
        <v>0</v>
      </c>
      <c r="BS760" s="9">
        <v>0</v>
      </c>
      <c r="BT760" s="9">
        <v>0</v>
      </c>
      <c r="BU760" s="9">
        <v>0</v>
      </c>
      <c r="BV760" s="31">
        <f t="shared" si="102"/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0</v>
      </c>
      <c r="CD760" s="9">
        <v>0</v>
      </c>
      <c r="CE760" s="9">
        <v>0</v>
      </c>
      <c r="CF760" s="9">
        <v>0</v>
      </c>
      <c r="CG760" s="9">
        <v>0</v>
      </c>
      <c r="CH760" s="9">
        <v>0</v>
      </c>
      <c r="CI760" s="9">
        <v>0</v>
      </c>
      <c r="CJ760" s="9">
        <v>0</v>
      </c>
      <c r="CK760" s="9">
        <v>0</v>
      </c>
      <c r="CL760" s="9">
        <v>0</v>
      </c>
      <c r="CM760" s="9">
        <f t="shared" si="108"/>
        <v>0</v>
      </c>
      <c r="CN760" s="9">
        <v>0</v>
      </c>
      <c r="CO760" s="9">
        <v>0</v>
      </c>
      <c r="CP760" s="9">
        <v>0</v>
      </c>
      <c r="CQ760" s="9">
        <v>0</v>
      </c>
      <c r="CR760" s="9">
        <v>0</v>
      </c>
      <c r="CS760" s="9">
        <v>0</v>
      </c>
      <c r="CT760" s="9"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31">
        <f t="shared" si="103"/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v>0</v>
      </c>
      <c r="DK760" s="9">
        <v>0</v>
      </c>
      <c r="DL760" s="9">
        <v>0</v>
      </c>
      <c r="DM760" s="9">
        <v>0</v>
      </c>
      <c r="DN760" s="9">
        <v>0</v>
      </c>
      <c r="DO760" s="9">
        <v>0</v>
      </c>
      <c r="DP760" s="9">
        <v>0</v>
      </c>
      <c r="DQ760" s="9">
        <v>0</v>
      </c>
      <c r="DR760" s="9">
        <v>0</v>
      </c>
      <c r="DS760" s="9">
        <v>0</v>
      </c>
      <c r="DT760" s="9">
        <v>0</v>
      </c>
      <c r="DU760" s="31">
        <f t="shared" si="104"/>
        <v>0</v>
      </c>
      <c r="DV760" s="9">
        <v>0</v>
      </c>
      <c r="DW760" s="9">
        <v>0</v>
      </c>
      <c r="DX760" s="9">
        <v>0</v>
      </c>
      <c r="DY760" s="9">
        <v>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0</v>
      </c>
      <c r="EF760" s="9">
        <v>0</v>
      </c>
      <c r="EG760" s="9">
        <v>0</v>
      </c>
      <c r="EH760" s="9">
        <v>0</v>
      </c>
      <c r="EI760" s="9">
        <v>0</v>
      </c>
      <c r="EJ760" s="9">
        <v>0</v>
      </c>
      <c r="EK760" s="9">
        <v>0</v>
      </c>
      <c r="EL760" s="9">
        <f t="shared" si="105"/>
        <v>0</v>
      </c>
      <c r="EM760" s="9">
        <v>0</v>
      </c>
      <c r="EN760" s="9">
        <v>0</v>
      </c>
      <c r="EO760" s="9">
        <v>0</v>
      </c>
      <c r="EP760" s="9">
        <v>0</v>
      </c>
      <c r="EQ760" s="9">
        <v>0</v>
      </c>
      <c r="ER760" s="9">
        <v>0</v>
      </c>
      <c r="ES760" s="9">
        <v>0</v>
      </c>
      <c r="ET760" s="9">
        <v>0</v>
      </c>
      <c r="EU760" s="9">
        <v>0</v>
      </c>
      <c r="EV760" s="9">
        <v>0</v>
      </c>
      <c r="EW760" s="9">
        <v>0</v>
      </c>
      <c r="EX760" s="9">
        <v>0</v>
      </c>
      <c r="EY760" s="9">
        <v>0</v>
      </c>
      <c r="EZ760" s="9">
        <v>0</v>
      </c>
      <c r="FA760" s="9">
        <v>0</v>
      </c>
      <c r="FB760" s="9">
        <v>0</v>
      </c>
      <c r="FC760" s="31">
        <f t="shared" si="106"/>
        <v>0</v>
      </c>
      <c r="FD760" s="32">
        <f t="shared" si="107"/>
        <v>0</v>
      </c>
    </row>
    <row r="761" spans="1:160" customFormat="1" ht="120" hidden="1" x14ac:dyDescent="0.25">
      <c r="A761" s="6" t="s">
        <v>829</v>
      </c>
      <c r="B761" s="6" t="s">
        <v>1171</v>
      </c>
      <c r="C761" s="6" t="s">
        <v>1047</v>
      </c>
      <c r="D761" s="6" t="s">
        <v>1063</v>
      </c>
      <c r="E761" s="6" t="s">
        <v>1062</v>
      </c>
      <c r="F761" s="6" t="s">
        <v>1210</v>
      </c>
      <c r="G761" s="19">
        <v>80</v>
      </c>
      <c r="H761" s="8"/>
      <c r="I761" s="8"/>
      <c r="J761" s="8"/>
      <c r="K761" s="8"/>
      <c r="L761" s="8"/>
      <c r="M761" s="8" t="s">
        <v>2034</v>
      </c>
      <c r="N761" s="8" t="s">
        <v>2010</v>
      </c>
      <c r="O761" s="8">
        <v>2302</v>
      </c>
      <c r="P761" s="8" t="s">
        <v>2041</v>
      </c>
      <c r="Q761" s="1" t="s">
        <v>1069</v>
      </c>
      <c r="R761" s="1" t="s">
        <v>1071</v>
      </c>
      <c r="S761" s="8">
        <v>2</v>
      </c>
      <c r="T761" s="10" t="s">
        <v>1888</v>
      </c>
      <c r="U761" s="10" t="s">
        <v>1889</v>
      </c>
      <c r="V761" s="8"/>
      <c r="W761" s="8"/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31">
        <f t="shared" si="100"/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  <c r="BD761" s="9">
        <v>0</v>
      </c>
      <c r="BE761" s="31">
        <f t="shared" si="101"/>
        <v>0</v>
      </c>
      <c r="BF761" s="9">
        <v>0</v>
      </c>
      <c r="BG761" s="9">
        <v>0</v>
      </c>
      <c r="BH761" s="9">
        <v>0</v>
      </c>
      <c r="BI761" s="9">
        <v>0</v>
      </c>
      <c r="BJ761" s="9">
        <v>0</v>
      </c>
      <c r="BK761" s="9">
        <v>0</v>
      </c>
      <c r="BL761" s="9">
        <v>0</v>
      </c>
      <c r="BM761" s="9">
        <v>0</v>
      </c>
      <c r="BN761" s="9">
        <v>0</v>
      </c>
      <c r="BO761" s="9">
        <v>0</v>
      </c>
      <c r="BP761" s="9">
        <v>0</v>
      </c>
      <c r="BQ761" s="9">
        <v>0</v>
      </c>
      <c r="BR761" s="9">
        <v>0</v>
      </c>
      <c r="BS761" s="9">
        <v>0</v>
      </c>
      <c r="BT761" s="9">
        <v>0</v>
      </c>
      <c r="BU761" s="9">
        <v>0</v>
      </c>
      <c r="BV761" s="31">
        <f t="shared" si="102"/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0</v>
      </c>
      <c r="CG761" s="9">
        <v>0</v>
      </c>
      <c r="CH761" s="9">
        <v>0</v>
      </c>
      <c r="CI761" s="9">
        <v>0</v>
      </c>
      <c r="CJ761" s="9">
        <v>0</v>
      </c>
      <c r="CK761" s="9">
        <v>0</v>
      </c>
      <c r="CL761" s="9">
        <v>0</v>
      </c>
      <c r="CM761" s="9">
        <f t="shared" si="108"/>
        <v>0</v>
      </c>
      <c r="CN761" s="9">
        <v>0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0</v>
      </c>
      <c r="DD761" s="31">
        <f t="shared" si="103"/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0</v>
      </c>
      <c r="DM761" s="9">
        <v>0</v>
      </c>
      <c r="DN761" s="9">
        <v>0</v>
      </c>
      <c r="DO761" s="9">
        <v>0</v>
      </c>
      <c r="DP761" s="9">
        <v>0</v>
      </c>
      <c r="DQ761" s="9">
        <v>0</v>
      </c>
      <c r="DR761" s="9">
        <v>0</v>
      </c>
      <c r="DS761" s="9">
        <v>0</v>
      </c>
      <c r="DT761" s="9">
        <v>0</v>
      </c>
      <c r="DU761" s="31">
        <f t="shared" si="104"/>
        <v>0</v>
      </c>
      <c r="DV761" s="9">
        <v>0</v>
      </c>
      <c r="DW761" s="9">
        <v>0</v>
      </c>
      <c r="DX761" s="9">
        <v>0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0</v>
      </c>
      <c r="EG761" s="9">
        <v>0</v>
      </c>
      <c r="EH761" s="9">
        <v>0</v>
      </c>
      <c r="EI761" s="9">
        <v>0</v>
      </c>
      <c r="EJ761" s="9">
        <v>0</v>
      </c>
      <c r="EK761" s="9">
        <v>0</v>
      </c>
      <c r="EL761" s="9">
        <f t="shared" si="105"/>
        <v>0</v>
      </c>
      <c r="EM761" s="9">
        <v>0</v>
      </c>
      <c r="EN761" s="9">
        <v>0</v>
      </c>
      <c r="EO761" s="9">
        <v>0</v>
      </c>
      <c r="EP761" s="9">
        <v>0</v>
      </c>
      <c r="EQ761" s="9">
        <v>0</v>
      </c>
      <c r="ER761" s="9">
        <v>0</v>
      </c>
      <c r="ES761" s="9">
        <v>0</v>
      </c>
      <c r="ET761" s="9">
        <v>0</v>
      </c>
      <c r="EU761" s="9">
        <v>0</v>
      </c>
      <c r="EV761" s="9">
        <v>0</v>
      </c>
      <c r="EW761" s="9">
        <v>0</v>
      </c>
      <c r="EX761" s="9">
        <v>0</v>
      </c>
      <c r="EY761" s="9">
        <v>0</v>
      </c>
      <c r="EZ761" s="9">
        <v>0</v>
      </c>
      <c r="FA761" s="9">
        <v>0</v>
      </c>
      <c r="FB761" s="9">
        <v>0</v>
      </c>
      <c r="FC761" s="31">
        <f t="shared" si="106"/>
        <v>0</v>
      </c>
      <c r="FD761" s="32">
        <f t="shared" si="107"/>
        <v>0</v>
      </c>
    </row>
    <row r="762" spans="1:160" customFormat="1" ht="120" hidden="1" x14ac:dyDescent="0.25">
      <c r="A762" s="6" t="s">
        <v>829</v>
      </c>
      <c r="B762" s="6" t="s">
        <v>1171</v>
      </c>
      <c r="C762" s="6" t="s">
        <v>1047</v>
      </c>
      <c r="D762" s="6" t="s">
        <v>1063</v>
      </c>
      <c r="E762" s="6" t="s">
        <v>1062</v>
      </c>
      <c r="F762" s="6" t="s">
        <v>1210</v>
      </c>
      <c r="G762" s="19">
        <v>80</v>
      </c>
      <c r="H762" s="8"/>
      <c r="I762" s="8"/>
      <c r="J762" s="8"/>
      <c r="K762" s="8"/>
      <c r="L762" s="8"/>
      <c r="M762" s="8" t="s">
        <v>2034</v>
      </c>
      <c r="N762" s="8" t="s">
        <v>2010</v>
      </c>
      <c r="O762" s="8">
        <v>2302</v>
      </c>
      <c r="P762" s="8" t="s">
        <v>2041</v>
      </c>
      <c r="Q762" s="1" t="s">
        <v>1073</v>
      </c>
      <c r="R762" s="1" t="s">
        <v>1075</v>
      </c>
      <c r="S762" s="8" t="s">
        <v>1939</v>
      </c>
      <c r="T762" s="10" t="s">
        <v>1889</v>
      </c>
      <c r="U762" s="10" t="s">
        <v>1890</v>
      </c>
      <c r="V762" s="8"/>
      <c r="W762" s="8"/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31">
        <f t="shared" si="100"/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0</v>
      </c>
      <c r="BE762" s="31">
        <f t="shared" si="101"/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0</v>
      </c>
      <c r="BL762" s="9">
        <v>0</v>
      </c>
      <c r="BM762" s="9">
        <v>0</v>
      </c>
      <c r="BN762" s="9">
        <v>0</v>
      </c>
      <c r="BO762" s="9">
        <v>0</v>
      </c>
      <c r="BP762" s="9">
        <v>0</v>
      </c>
      <c r="BQ762" s="9">
        <v>0</v>
      </c>
      <c r="BR762" s="9">
        <v>0</v>
      </c>
      <c r="BS762" s="9">
        <v>0</v>
      </c>
      <c r="BT762" s="9">
        <v>0</v>
      </c>
      <c r="BU762" s="9">
        <v>0</v>
      </c>
      <c r="BV762" s="31">
        <f t="shared" si="102"/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0</v>
      </c>
      <c r="CG762" s="9">
        <v>0</v>
      </c>
      <c r="CH762" s="9">
        <v>0</v>
      </c>
      <c r="CI762" s="9">
        <v>0</v>
      </c>
      <c r="CJ762" s="9">
        <v>0</v>
      </c>
      <c r="CK762" s="9">
        <v>0</v>
      </c>
      <c r="CL762" s="9">
        <v>0</v>
      </c>
      <c r="CM762" s="9">
        <f t="shared" si="108"/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31">
        <f t="shared" si="103"/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v>0</v>
      </c>
      <c r="DK762" s="9">
        <v>0</v>
      </c>
      <c r="DL762" s="9">
        <v>0</v>
      </c>
      <c r="DM762" s="9">
        <v>0</v>
      </c>
      <c r="DN762" s="9">
        <v>0</v>
      </c>
      <c r="DO762" s="9">
        <v>0</v>
      </c>
      <c r="DP762" s="9">
        <v>0</v>
      </c>
      <c r="DQ762" s="9">
        <v>0</v>
      </c>
      <c r="DR762" s="9">
        <v>0</v>
      </c>
      <c r="DS762" s="9">
        <v>0</v>
      </c>
      <c r="DT762" s="9">
        <v>0</v>
      </c>
      <c r="DU762" s="31">
        <f t="shared" si="104"/>
        <v>0</v>
      </c>
      <c r="DV762" s="9">
        <v>0</v>
      </c>
      <c r="DW762" s="9">
        <v>0</v>
      </c>
      <c r="DX762" s="9">
        <v>0</v>
      </c>
      <c r="DY762" s="9">
        <v>0</v>
      </c>
      <c r="DZ762" s="9">
        <v>0</v>
      </c>
      <c r="EA762" s="9">
        <v>0</v>
      </c>
      <c r="EB762" s="9">
        <v>0</v>
      </c>
      <c r="EC762" s="9">
        <v>0</v>
      </c>
      <c r="ED762" s="9">
        <v>0</v>
      </c>
      <c r="EE762" s="9">
        <v>0</v>
      </c>
      <c r="EF762" s="9">
        <v>0</v>
      </c>
      <c r="EG762" s="9">
        <v>0</v>
      </c>
      <c r="EH762" s="9">
        <v>0</v>
      </c>
      <c r="EI762" s="9">
        <v>0</v>
      </c>
      <c r="EJ762" s="9">
        <v>0</v>
      </c>
      <c r="EK762" s="9">
        <v>0</v>
      </c>
      <c r="EL762" s="9">
        <f t="shared" si="105"/>
        <v>0</v>
      </c>
      <c r="EM762" s="9">
        <v>0</v>
      </c>
      <c r="EN762" s="9">
        <v>0</v>
      </c>
      <c r="EO762" s="9">
        <v>0</v>
      </c>
      <c r="EP762" s="9">
        <v>0</v>
      </c>
      <c r="EQ762" s="9">
        <v>0</v>
      </c>
      <c r="ER762" s="9">
        <v>0</v>
      </c>
      <c r="ES762" s="9">
        <v>0</v>
      </c>
      <c r="ET762" s="9">
        <v>0</v>
      </c>
      <c r="EU762" s="9">
        <v>0</v>
      </c>
      <c r="EV762" s="9">
        <v>0</v>
      </c>
      <c r="EW762" s="9">
        <v>0</v>
      </c>
      <c r="EX762" s="9">
        <v>0</v>
      </c>
      <c r="EY762" s="9">
        <v>0</v>
      </c>
      <c r="EZ762" s="9">
        <v>0</v>
      </c>
      <c r="FA762" s="9">
        <v>0</v>
      </c>
      <c r="FB762" s="9">
        <v>0</v>
      </c>
      <c r="FC762" s="31">
        <f t="shared" si="106"/>
        <v>0</v>
      </c>
      <c r="FD762" s="32">
        <f t="shared" si="107"/>
        <v>0</v>
      </c>
    </row>
    <row r="763" spans="1:160" customFormat="1" ht="120" hidden="1" x14ac:dyDescent="0.25">
      <c r="A763" s="6" t="s">
        <v>829</v>
      </c>
      <c r="B763" s="6" t="s">
        <v>1171</v>
      </c>
      <c r="C763" s="6" t="s">
        <v>1047</v>
      </c>
      <c r="D763" s="6" t="s">
        <v>1063</v>
      </c>
      <c r="E763" s="6" t="s">
        <v>1062</v>
      </c>
      <c r="F763" s="6" t="s">
        <v>1210</v>
      </c>
      <c r="G763" s="19">
        <v>80</v>
      </c>
      <c r="H763" s="8"/>
      <c r="I763" s="8"/>
      <c r="J763" s="8"/>
      <c r="K763" s="8"/>
      <c r="L763" s="8"/>
      <c r="M763" s="8" t="s">
        <v>2034</v>
      </c>
      <c r="N763" s="8" t="s">
        <v>2010</v>
      </c>
      <c r="O763" s="8">
        <v>2302</v>
      </c>
      <c r="P763" s="8" t="s">
        <v>2041</v>
      </c>
      <c r="Q763" s="1" t="s">
        <v>1078</v>
      </c>
      <c r="R763" s="1" t="s">
        <v>1076</v>
      </c>
      <c r="S763" s="8" t="s">
        <v>1939</v>
      </c>
      <c r="T763" s="10" t="s">
        <v>1890</v>
      </c>
      <c r="U763" s="10" t="s">
        <v>1891</v>
      </c>
      <c r="V763" s="8"/>
      <c r="W763" s="8"/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31">
        <f t="shared" si="100"/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v>0</v>
      </c>
      <c r="BA763" s="9">
        <v>0</v>
      </c>
      <c r="BB763" s="9">
        <v>0</v>
      </c>
      <c r="BC763" s="9">
        <v>0</v>
      </c>
      <c r="BD763" s="9">
        <v>0</v>
      </c>
      <c r="BE763" s="31">
        <f t="shared" si="101"/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v>0</v>
      </c>
      <c r="BO763" s="9">
        <v>0</v>
      </c>
      <c r="BP763" s="9">
        <v>0</v>
      </c>
      <c r="BQ763" s="9">
        <v>0</v>
      </c>
      <c r="BR763" s="9">
        <v>0</v>
      </c>
      <c r="BS763" s="9">
        <v>0</v>
      </c>
      <c r="BT763" s="9">
        <v>0</v>
      </c>
      <c r="BU763" s="9">
        <v>0</v>
      </c>
      <c r="BV763" s="31">
        <f t="shared" si="102"/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0</v>
      </c>
      <c r="CB763" s="9">
        <v>0</v>
      </c>
      <c r="CC763" s="9">
        <v>0</v>
      </c>
      <c r="CD763" s="9">
        <v>0</v>
      </c>
      <c r="CE763" s="9">
        <v>0</v>
      </c>
      <c r="CF763" s="9">
        <v>0</v>
      </c>
      <c r="CG763" s="9">
        <v>0</v>
      </c>
      <c r="CH763" s="9">
        <v>0</v>
      </c>
      <c r="CI763" s="9">
        <v>0</v>
      </c>
      <c r="CJ763" s="9">
        <v>0</v>
      </c>
      <c r="CK763" s="9">
        <v>0</v>
      </c>
      <c r="CL763" s="9">
        <v>0</v>
      </c>
      <c r="CM763" s="9">
        <f t="shared" si="108"/>
        <v>0</v>
      </c>
      <c r="CN763" s="9">
        <v>0</v>
      </c>
      <c r="CO763" s="9">
        <v>0</v>
      </c>
      <c r="CP763" s="9">
        <v>0</v>
      </c>
      <c r="CQ763" s="9">
        <v>0</v>
      </c>
      <c r="CR763" s="9">
        <v>0</v>
      </c>
      <c r="CS763" s="9">
        <v>0</v>
      </c>
      <c r="CT763" s="9">
        <v>0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31">
        <f t="shared" si="103"/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0</v>
      </c>
      <c r="DP763" s="9">
        <v>0</v>
      </c>
      <c r="DQ763" s="9">
        <v>0</v>
      </c>
      <c r="DR763" s="9">
        <v>0</v>
      </c>
      <c r="DS763" s="9">
        <v>0</v>
      </c>
      <c r="DT763" s="9">
        <v>0</v>
      </c>
      <c r="DU763" s="31">
        <f t="shared" si="104"/>
        <v>0</v>
      </c>
      <c r="DV763" s="9">
        <v>0</v>
      </c>
      <c r="DW763" s="9">
        <v>0</v>
      </c>
      <c r="DX763" s="9">
        <v>0</v>
      </c>
      <c r="DY763" s="9">
        <v>0</v>
      </c>
      <c r="DZ763" s="9">
        <v>0</v>
      </c>
      <c r="EA763" s="9">
        <v>0</v>
      </c>
      <c r="EB763" s="9">
        <v>0</v>
      </c>
      <c r="EC763" s="9">
        <v>0</v>
      </c>
      <c r="ED763" s="9">
        <v>0</v>
      </c>
      <c r="EE763" s="9">
        <v>0</v>
      </c>
      <c r="EF763" s="9">
        <v>0</v>
      </c>
      <c r="EG763" s="9">
        <v>0</v>
      </c>
      <c r="EH763" s="9">
        <v>0</v>
      </c>
      <c r="EI763" s="9">
        <v>0</v>
      </c>
      <c r="EJ763" s="9">
        <v>0</v>
      </c>
      <c r="EK763" s="9">
        <v>0</v>
      </c>
      <c r="EL763" s="9">
        <f t="shared" si="105"/>
        <v>0</v>
      </c>
      <c r="EM763" s="9">
        <v>0</v>
      </c>
      <c r="EN763" s="9">
        <v>0</v>
      </c>
      <c r="EO763" s="9">
        <v>0</v>
      </c>
      <c r="EP763" s="9">
        <v>0</v>
      </c>
      <c r="EQ763" s="9">
        <v>0</v>
      </c>
      <c r="ER763" s="9">
        <v>0</v>
      </c>
      <c r="ES763" s="9">
        <v>0</v>
      </c>
      <c r="ET763" s="9">
        <v>0</v>
      </c>
      <c r="EU763" s="9">
        <v>0</v>
      </c>
      <c r="EV763" s="9">
        <v>0</v>
      </c>
      <c r="EW763" s="9">
        <v>0</v>
      </c>
      <c r="EX763" s="9">
        <v>0</v>
      </c>
      <c r="EY763" s="9">
        <v>0</v>
      </c>
      <c r="EZ763" s="9">
        <v>0</v>
      </c>
      <c r="FA763" s="9">
        <v>0</v>
      </c>
      <c r="FB763" s="9">
        <v>0</v>
      </c>
      <c r="FC763" s="31">
        <f t="shared" si="106"/>
        <v>0</v>
      </c>
      <c r="FD763" s="32">
        <f t="shared" si="107"/>
        <v>0</v>
      </c>
    </row>
    <row r="764" spans="1:160" customFormat="1" ht="120" hidden="1" x14ac:dyDescent="0.25">
      <c r="A764" s="6" t="s">
        <v>829</v>
      </c>
      <c r="B764" s="6" t="s">
        <v>1171</v>
      </c>
      <c r="C764" s="6" t="s">
        <v>1047</v>
      </c>
      <c r="D764" s="6" t="s">
        <v>1063</v>
      </c>
      <c r="E764" s="6" t="s">
        <v>1062</v>
      </c>
      <c r="F764" s="6" t="s">
        <v>1210</v>
      </c>
      <c r="G764" s="19">
        <v>80</v>
      </c>
      <c r="H764" s="8"/>
      <c r="I764" s="8"/>
      <c r="J764" s="8"/>
      <c r="K764" s="8"/>
      <c r="L764" s="8"/>
      <c r="M764" s="8" t="s">
        <v>2034</v>
      </c>
      <c r="N764" s="8" t="s">
        <v>2010</v>
      </c>
      <c r="O764" s="8">
        <v>2302</v>
      </c>
      <c r="P764" s="8" t="s">
        <v>2041</v>
      </c>
      <c r="Q764" s="1" t="s">
        <v>1074</v>
      </c>
      <c r="R764" s="1" t="s">
        <v>1077</v>
      </c>
      <c r="S764" s="8">
        <v>1</v>
      </c>
      <c r="T764" s="10" t="s">
        <v>1891</v>
      </c>
      <c r="U764" s="10" t="s">
        <v>1892</v>
      </c>
      <c r="V764" s="8"/>
      <c r="W764" s="8"/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31">
        <f t="shared" si="100"/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0</v>
      </c>
      <c r="AZ764" s="9">
        <v>0</v>
      </c>
      <c r="BA764" s="9">
        <v>0</v>
      </c>
      <c r="BB764" s="9">
        <v>0</v>
      </c>
      <c r="BC764" s="9">
        <v>0</v>
      </c>
      <c r="BD764" s="9">
        <v>0</v>
      </c>
      <c r="BE764" s="31">
        <f t="shared" si="101"/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v>0</v>
      </c>
      <c r="BO764" s="9">
        <v>0</v>
      </c>
      <c r="BP764" s="9">
        <v>0</v>
      </c>
      <c r="BQ764" s="9">
        <v>0</v>
      </c>
      <c r="BR764" s="9">
        <v>0</v>
      </c>
      <c r="BS764" s="9">
        <v>0</v>
      </c>
      <c r="BT764" s="9">
        <v>0</v>
      </c>
      <c r="BU764" s="9">
        <v>0</v>
      </c>
      <c r="BV764" s="31">
        <f t="shared" si="102"/>
        <v>0</v>
      </c>
      <c r="BW764" s="9">
        <v>0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0</v>
      </c>
      <c r="CE764" s="9">
        <v>0</v>
      </c>
      <c r="CF764" s="9">
        <v>0</v>
      </c>
      <c r="CG764" s="9">
        <v>0</v>
      </c>
      <c r="CH764" s="9">
        <v>0</v>
      </c>
      <c r="CI764" s="9">
        <v>0</v>
      </c>
      <c r="CJ764" s="9">
        <v>0</v>
      </c>
      <c r="CK764" s="9">
        <v>0</v>
      </c>
      <c r="CL764" s="9">
        <v>0</v>
      </c>
      <c r="CM764" s="9">
        <f t="shared" si="108"/>
        <v>0</v>
      </c>
      <c r="CN764" s="9">
        <v>0</v>
      </c>
      <c r="CO764" s="9">
        <v>0</v>
      </c>
      <c r="CP764" s="9">
        <v>0</v>
      </c>
      <c r="CQ764" s="9">
        <v>0</v>
      </c>
      <c r="CR764" s="9">
        <v>0</v>
      </c>
      <c r="CS764" s="9">
        <v>0</v>
      </c>
      <c r="CT764" s="9"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31">
        <f t="shared" si="103"/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v>0</v>
      </c>
      <c r="DK764" s="9">
        <v>0</v>
      </c>
      <c r="DL764" s="9">
        <v>0</v>
      </c>
      <c r="DM764" s="9">
        <v>0</v>
      </c>
      <c r="DN764" s="9">
        <v>0</v>
      </c>
      <c r="DO764" s="9">
        <v>0</v>
      </c>
      <c r="DP764" s="9">
        <v>0</v>
      </c>
      <c r="DQ764" s="9">
        <v>0</v>
      </c>
      <c r="DR764" s="9">
        <v>0</v>
      </c>
      <c r="DS764" s="9">
        <v>0</v>
      </c>
      <c r="DT764" s="9">
        <v>0</v>
      </c>
      <c r="DU764" s="31">
        <f t="shared" si="104"/>
        <v>0</v>
      </c>
      <c r="DV764" s="9">
        <v>0</v>
      </c>
      <c r="DW764" s="9">
        <v>0</v>
      </c>
      <c r="DX764" s="9">
        <v>0</v>
      </c>
      <c r="DY764" s="9">
        <v>0</v>
      </c>
      <c r="DZ764" s="9">
        <v>0</v>
      </c>
      <c r="EA764" s="9">
        <v>0</v>
      </c>
      <c r="EB764" s="9">
        <v>0</v>
      </c>
      <c r="EC764" s="9">
        <v>0</v>
      </c>
      <c r="ED764" s="9">
        <v>0</v>
      </c>
      <c r="EE764" s="9">
        <v>0</v>
      </c>
      <c r="EF764" s="9">
        <v>0</v>
      </c>
      <c r="EG764" s="9">
        <v>0</v>
      </c>
      <c r="EH764" s="9">
        <v>0</v>
      </c>
      <c r="EI764" s="9">
        <v>0</v>
      </c>
      <c r="EJ764" s="9">
        <v>0</v>
      </c>
      <c r="EK764" s="9">
        <v>0</v>
      </c>
      <c r="EL764" s="9">
        <f t="shared" si="105"/>
        <v>0</v>
      </c>
      <c r="EM764" s="9">
        <v>0</v>
      </c>
      <c r="EN764" s="9">
        <v>0</v>
      </c>
      <c r="EO764" s="9">
        <v>0</v>
      </c>
      <c r="EP764" s="9">
        <v>0</v>
      </c>
      <c r="EQ764" s="9">
        <v>0</v>
      </c>
      <c r="ER764" s="9">
        <v>0</v>
      </c>
      <c r="ES764" s="9">
        <v>0</v>
      </c>
      <c r="ET764" s="9">
        <v>0</v>
      </c>
      <c r="EU764" s="9">
        <v>0</v>
      </c>
      <c r="EV764" s="9">
        <v>0</v>
      </c>
      <c r="EW764" s="9">
        <v>0</v>
      </c>
      <c r="EX764" s="9">
        <v>0</v>
      </c>
      <c r="EY764" s="9">
        <v>0</v>
      </c>
      <c r="EZ764" s="9">
        <v>0</v>
      </c>
      <c r="FA764" s="9">
        <v>0</v>
      </c>
      <c r="FB764" s="9">
        <v>0</v>
      </c>
      <c r="FC764" s="31">
        <f t="shared" si="106"/>
        <v>0</v>
      </c>
      <c r="FD764" s="32">
        <f t="shared" si="107"/>
        <v>0</v>
      </c>
    </row>
    <row r="765" spans="1:160" customFormat="1" ht="120" hidden="1" x14ac:dyDescent="0.25">
      <c r="A765" s="6" t="s">
        <v>829</v>
      </c>
      <c r="B765" s="6" t="s">
        <v>1171</v>
      </c>
      <c r="C765" s="6" t="s">
        <v>1047</v>
      </c>
      <c r="D765" s="6" t="s">
        <v>1063</v>
      </c>
      <c r="E765" s="6" t="s">
        <v>1062</v>
      </c>
      <c r="F765" s="6" t="s">
        <v>1210</v>
      </c>
      <c r="G765" s="19">
        <v>80</v>
      </c>
      <c r="H765" s="8"/>
      <c r="I765" s="8"/>
      <c r="J765" s="8"/>
      <c r="K765" s="8"/>
      <c r="L765" s="8"/>
      <c r="M765" s="8" t="s">
        <v>2034</v>
      </c>
      <c r="N765" s="8" t="s">
        <v>2010</v>
      </c>
      <c r="O765" s="8">
        <v>2302</v>
      </c>
      <c r="P765" s="8" t="s">
        <v>2041</v>
      </c>
      <c r="Q765" s="1" t="s">
        <v>1083</v>
      </c>
      <c r="R765" s="1">
        <v>1</v>
      </c>
      <c r="S765" s="8" t="s">
        <v>1939</v>
      </c>
      <c r="T765" s="10" t="s">
        <v>1892</v>
      </c>
      <c r="U765" s="10" t="s">
        <v>1893</v>
      </c>
      <c r="V765" s="8"/>
      <c r="W765" s="8"/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31">
        <f t="shared" si="100"/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31">
        <f t="shared" si="101"/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0</v>
      </c>
      <c r="BK765" s="9">
        <v>0</v>
      </c>
      <c r="BL765" s="9">
        <v>0</v>
      </c>
      <c r="BM765" s="9">
        <v>0</v>
      </c>
      <c r="BN765" s="9">
        <v>0</v>
      </c>
      <c r="BO765" s="9">
        <v>0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31">
        <f t="shared" si="102"/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0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0</v>
      </c>
      <c r="CJ765" s="9">
        <v>0</v>
      </c>
      <c r="CK765" s="9">
        <v>0</v>
      </c>
      <c r="CL765" s="9">
        <v>0</v>
      </c>
      <c r="CM765" s="9">
        <f t="shared" si="108"/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31">
        <f t="shared" si="103"/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0</v>
      </c>
      <c r="DP765" s="9">
        <v>0</v>
      </c>
      <c r="DQ765" s="9">
        <v>0</v>
      </c>
      <c r="DR765" s="9">
        <v>0</v>
      </c>
      <c r="DS765" s="9">
        <v>0</v>
      </c>
      <c r="DT765" s="9">
        <v>0</v>
      </c>
      <c r="DU765" s="31">
        <f t="shared" si="104"/>
        <v>0</v>
      </c>
      <c r="DV765" s="9">
        <v>0</v>
      </c>
      <c r="DW765" s="9">
        <v>0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0</v>
      </c>
      <c r="EG765" s="9">
        <v>0</v>
      </c>
      <c r="EH765" s="9">
        <v>0</v>
      </c>
      <c r="EI765" s="9">
        <v>0</v>
      </c>
      <c r="EJ765" s="9">
        <v>0</v>
      </c>
      <c r="EK765" s="9">
        <v>0</v>
      </c>
      <c r="EL765" s="9">
        <f t="shared" si="105"/>
        <v>0</v>
      </c>
      <c r="EM765" s="9">
        <v>0</v>
      </c>
      <c r="EN765" s="9">
        <v>0</v>
      </c>
      <c r="EO765" s="9">
        <v>0</v>
      </c>
      <c r="EP765" s="9">
        <v>0</v>
      </c>
      <c r="EQ765" s="9">
        <v>0</v>
      </c>
      <c r="ER765" s="9">
        <v>0</v>
      </c>
      <c r="ES765" s="9">
        <v>0</v>
      </c>
      <c r="ET765" s="9">
        <v>0</v>
      </c>
      <c r="EU765" s="9">
        <v>0</v>
      </c>
      <c r="EV765" s="9">
        <v>0</v>
      </c>
      <c r="EW765" s="9">
        <v>0</v>
      </c>
      <c r="EX765" s="9">
        <v>0</v>
      </c>
      <c r="EY765" s="9">
        <v>0</v>
      </c>
      <c r="EZ765" s="9">
        <v>0</v>
      </c>
      <c r="FA765" s="9">
        <v>0</v>
      </c>
      <c r="FB765" s="9">
        <v>0</v>
      </c>
      <c r="FC765" s="31">
        <f t="shared" si="106"/>
        <v>0</v>
      </c>
      <c r="FD765" s="32">
        <f t="shared" si="107"/>
        <v>0</v>
      </c>
    </row>
    <row r="766" spans="1:160" customFormat="1" ht="120" hidden="1" x14ac:dyDescent="0.25">
      <c r="A766" s="6" t="s">
        <v>829</v>
      </c>
      <c r="B766" s="6" t="s">
        <v>1171</v>
      </c>
      <c r="C766" s="6" t="s">
        <v>1047</v>
      </c>
      <c r="D766" s="6" t="s">
        <v>1063</v>
      </c>
      <c r="E766" s="6" t="s">
        <v>1062</v>
      </c>
      <c r="F766" s="6" t="s">
        <v>1210</v>
      </c>
      <c r="G766" s="19">
        <v>80</v>
      </c>
      <c r="H766" s="8"/>
      <c r="I766" s="8"/>
      <c r="J766" s="8"/>
      <c r="K766" s="8"/>
      <c r="L766" s="8"/>
      <c r="M766" s="8" t="s">
        <v>2034</v>
      </c>
      <c r="N766" s="8" t="s">
        <v>2010</v>
      </c>
      <c r="O766" s="8">
        <v>2302</v>
      </c>
      <c r="P766" s="8" t="s">
        <v>2041</v>
      </c>
      <c r="Q766" s="1" t="s">
        <v>1079</v>
      </c>
      <c r="R766" s="1">
        <v>22</v>
      </c>
      <c r="S766" s="8">
        <v>22</v>
      </c>
      <c r="T766" s="10" t="s">
        <v>1893</v>
      </c>
      <c r="U766" s="10" t="s">
        <v>1894</v>
      </c>
      <c r="V766" s="8"/>
      <c r="W766" s="8"/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31">
        <f t="shared" si="100"/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  <c r="BD766" s="9">
        <v>0</v>
      </c>
      <c r="BE766" s="31">
        <f t="shared" si="101"/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0</v>
      </c>
      <c r="BK766" s="9">
        <v>0</v>
      </c>
      <c r="BL766" s="9">
        <v>0</v>
      </c>
      <c r="BM766" s="9">
        <v>0</v>
      </c>
      <c r="BN766" s="9">
        <v>0</v>
      </c>
      <c r="BO766" s="9">
        <v>0</v>
      </c>
      <c r="BP766" s="9">
        <v>0</v>
      </c>
      <c r="BQ766" s="9">
        <v>0</v>
      </c>
      <c r="BR766" s="9">
        <v>0</v>
      </c>
      <c r="BS766" s="9">
        <v>0</v>
      </c>
      <c r="BT766" s="9">
        <v>0</v>
      </c>
      <c r="BU766" s="9">
        <v>0</v>
      </c>
      <c r="BV766" s="31">
        <f t="shared" si="102"/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0</v>
      </c>
      <c r="CB766" s="9">
        <v>0</v>
      </c>
      <c r="CC766" s="9">
        <v>0</v>
      </c>
      <c r="CD766" s="9">
        <v>0</v>
      </c>
      <c r="CE766" s="9">
        <v>0</v>
      </c>
      <c r="CF766" s="9">
        <v>0</v>
      </c>
      <c r="CG766" s="9">
        <v>0</v>
      </c>
      <c r="CH766" s="9">
        <v>0</v>
      </c>
      <c r="CI766" s="9">
        <v>0</v>
      </c>
      <c r="CJ766" s="9">
        <v>0</v>
      </c>
      <c r="CK766" s="9">
        <v>0</v>
      </c>
      <c r="CL766" s="9">
        <v>0</v>
      </c>
      <c r="CM766" s="9">
        <f t="shared" si="108"/>
        <v>0</v>
      </c>
      <c r="CN766" s="9">
        <v>0</v>
      </c>
      <c r="CO766" s="9">
        <v>0</v>
      </c>
      <c r="CP766" s="9">
        <v>0</v>
      </c>
      <c r="CQ766" s="9">
        <v>0</v>
      </c>
      <c r="CR766" s="9">
        <v>0</v>
      </c>
      <c r="CS766" s="9">
        <v>0</v>
      </c>
      <c r="CT766" s="9">
        <v>0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31">
        <f t="shared" si="103"/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0</v>
      </c>
      <c r="DP766" s="9">
        <v>0</v>
      </c>
      <c r="DQ766" s="9">
        <v>0</v>
      </c>
      <c r="DR766" s="9">
        <v>0</v>
      </c>
      <c r="DS766" s="9">
        <v>0</v>
      </c>
      <c r="DT766" s="9">
        <v>0</v>
      </c>
      <c r="DU766" s="31">
        <f t="shared" si="104"/>
        <v>0</v>
      </c>
      <c r="DV766" s="9">
        <v>0</v>
      </c>
      <c r="DW766" s="9">
        <v>0</v>
      </c>
      <c r="DX766" s="9">
        <v>0</v>
      </c>
      <c r="DY766" s="9">
        <v>0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0</v>
      </c>
      <c r="EG766" s="9">
        <v>0</v>
      </c>
      <c r="EH766" s="9">
        <v>0</v>
      </c>
      <c r="EI766" s="9">
        <v>0</v>
      </c>
      <c r="EJ766" s="9">
        <v>0</v>
      </c>
      <c r="EK766" s="9">
        <v>0</v>
      </c>
      <c r="EL766" s="9">
        <f t="shared" si="105"/>
        <v>0</v>
      </c>
      <c r="EM766" s="9">
        <v>0</v>
      </c>
      <c r="EN766" s="9">
        <v>0</v>
      </c>
      <c r="EO766" s="9">
        <v>0</v>
      </c>
      <c r="EP766" s="9">
        <v>0</v>
      </c>
      <c r="EQ766" s="9">
        <v>0</v>
      </c>
      <c r="ER766" s="9">
        <v>0</v>
      </c>
      <c r="ES766" s="9">
        <v>0</v>
      </c>
      <c r="ET766" s="9">
        <v>0</v>
      </c>
      <c r="EU766" s="9">
        <v>0</v>
      </c>
      <c r="EV766" s="9">
        <v>0</v>
      </c>
      <c r="EW766" s="9">
        <v>0</v>
      </c>
      <c r="EX766" s="9">
        <v>0</v>
      </c>
      <c r="EY766" s="9">
        <v>0</v>
      </c>
      <c r="EZ766" s="9">
        <v>0</v>
      </c>
      <c r="FA766" s="9">
        <v>0</v>
      </c>
      <c r="FB766" s="9">
        <v>0</v>
      </c>
      <c r="FC766" s="31">
        <f t="shared" si="106"/>
        <v>0</v>
      </c>
      <c r="FD766" s="32">
        <f t="shared" si="107"/>
        <v>0</v>
      </c>
    </row>
    <row r="767" spans="1:160" customFormat="1" ht="120" hidden="1" x14ac:dyDescent="0.25">
      <c r="A767" s="6" t="s">
        <v>829</v>
      </c>
      <c r="B767" s="6" t="s">
        <v>1171</v>
      </c>
      <c r="C767" s="6" t="s">
        <v>1047</v>
      </c>
      <c r="D767" s="6" t="s">
        <v>1063</v>
      </c>
      <c r="E767" s="6" t="s">
        <v>1062</v>
      </c>
      <c r="F767" s="6" t="s">
        <v>1210</v>
      </c>
      <c r="G767" s="19">
        <v>80</v>
      </c>
      <c r="H767" s="8"/>
      <c r="I767" s="8"/>
      <c r="J767" s="8"/>
      <c r="K767" s="8"/>
      <c r="L767" s="8"/>
      <c r="M767" s="8" t="s">
        <v>2034</v>
      </c>
      <c r="N767" s="8" t="s">
        <v>2010</v>
      </c>
      <c r="O767" s="8">
        <v>2302</v>
      </c>
      <c r="P767" s="8" t="s">
        <v>2041</v>
      </c>
      <c r="Q767" s="1" t="s">
        <v>1080</v>
      </c>
      <c r="R767" s="1">
        <v>1</v>
      </c>
      <c r="S767" s="8" t="s">
        <v>1939</v>
      </c>
      <c r="T767" s="10" t="s">
        <v>1894</v>
      </c>
      <c r="U767" s="10" t="s">
        <v>1895</v>
      </c>
      <c r="V767" s="8"/>
      <c r="W767" s="8"/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31">
        <f t="shared" si="100"/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  <c r="BD767" s="9">
        <v>0</v>
      </c>
      <c r="BE767" s="31">
        <f t="shared" si="101"/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0</v>
      </c>
      <c r="BK767" s="9">
        <v>0</v>
      </c>
      <c r="BL767" s="9">
        <v>0</v>
      </c>
      <c r="BM767" s="9">
        <v>0</v>
      </c>
      <c r="BN767" s="9">
        <v>0</v>
      </c>
      <c r="BO767" s="9">
        <v>0</v>
      </c>
      <c r="BP767" s="9">
        <v>0</v>
      </c>
      <c r="BQ767" s="9">
        <v>0</v>
      </c>
      <c r="BR767" s="9">
        <v>0</v>
      </c>
      <c r="BS767" s="9">
        <v>0</v>
      </c>
      <c r="BT767" s="9">
        <v>0</v>
      </c>
      <c r="BU767" s="9">
        <v>0</v>
      </c>
      <c r="BV767" s="31">
        <f t="shared" si="102"/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v>0</v>
      </c>
      <c r="CE767" s="9">
        <v>0</v>
      </c>
      <c r="CF767" s="9">
        <v>0</v>
      </c>
      <c r="CG767" s="9">
        <v>0</v>
      </c>
      <c r="CH767" s="9">
        <v>0</v>
      </c>
      <c r="CI767" s="9">
        <v>0</v>
      </c>
      <c r="CJ767" s="9">
        <v>0</v>
      </c>
      <c r="CK767" s="9">
        <v>0</v>
      </c>
      <c r="CL767" s="9">
        <v>0</v>
      </c>
      <c r="CM767" s="9">
        <f t="shared" si="108"/>
        <v>0</v>
      </c>
      <c r="CN767" s="9">
        <v>0</v>
      </c>
      <c r="CO767" s="9">
        <v>0</v>
      </c>
      <c r="CP767" s="9">
        <v>0</v>
      </c>
      <c r="CQ767" s="9">
        <v>0</v>
      </c>
      <c r="CR767" s="9">
        <v>0</v>
      </c>
      <c r="CS767" s="9">
        <v>0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0</v>
      </c>
      <c r="DD767" s="31">
        <f t="shared" si="103"/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v>0</v>
      </c>
      <c r="DK767" s="9">
        <v>0</v>
      </c>
      <c r="DL767" s="9">
        <v>0</v>
      </c>
      <c r="DM767" s="9">
        <v>0</v>
      </c>
      <c r="DN767" s="9">
        <v>0</v>
      </c>
      <c r="DO767" s="9">
        <v>0</v>
      </c>
      <c r="DP767" s="9">
        <v>0</v>
      </c>
      <c r="DQ767" s="9">
        <v>0</v>
      </c>
      <c r="DR767" s="9">
        <v>0</v>
      </c>
      <c r="DS767" s="9">
        <v>0</v>
      </c>
      <c r="DT767" s="9">
        <v>0</v>
      </c>
      <c r="DU767" s="31">
        <f t="shared" si="104"/>
        <v>0</v>
      </c>
      <c r="DV767" s="9">
        <v>0</v>
      </c>
      <c r="DW767" s="9">
        <v>0</v>
      </c>
      <c r="DX767" s="9">
        <v>0</v>
      </c>
      <c r="DY767" s="9">
        <v>0</v>
      </c>
      <c r="DZ767" s="9">
        <v>0</v>
      </c>
      <c r="EA767" s="9">
        <v>0</v>
      </c>
      <c r="EB767" s="9">
        <v>0</v>
      </c>
      <c r="EC767" s="9">
        <v>0</v>
      </c>
      <c r="ED767" s="9">
        <v>0</v>
      </c>
      <c r="EE767" s="9">
        <v>0</v>
      </c>
      <c r="EF767" s="9">
        <v>0</v>
      </c>
      <c r="EG767" s="9">
        <v>0</v>
      </c>
      <c r="EH767" s="9">
        <v>0</v>
      </c>
      <c r="EI767" s="9">
        <v>0</v>
      </c>
      <c r="EJ767" s="9">
        <v>0</v>
      </c>
      <c r="EK767" s="9">
        <v>0</v>
      </c>
      <c r="EL767" s="9">
        <f t="shared" si="105"/>
        <v>0</v>
      </c>
      <c r="EM767" s="9">
        <v>0</v>
      </c>
      <c r="EN767" s="9">
        <v>0</v>
      </c>
      <c r="EO767" s="9">
        <v>0</v>
      </c>
      <c r="EP767" s="9">
        <v>0</v>
      </c>
      <c r="EQ767" s="9">
        <v>0</v>
      </c>
      <c r="ER767" s="9">
        <v>0</v>
      </c>
      <c r="ES767" s="9">
        <v>0</v>
      </c>
      <c r="ET767" s="9">
        <v>0</v>
      </c>
      <c r="EU767" s="9">
        <v>0</v>
      </c>
      <c r="EV767" s="9">
        <v>0</v>
      </c>
      <c r="EW767" s="9">
        <v>0</v>
      </c>
      <c r="EX767" s="9">
        <v>0</v>
      </c>
      <c r="EY767" s="9">
        <v>0</v>
      </c>
      <c r="EZ767" s="9">
        <v>0</v>
      </c>
      <c r="FA767" s="9">
        <v>0</v>
      </c>
      <c r="FB767" s="9">
        <v>0</v>
      </c>
      <c r="FC767" s="31">
        <f t="shared" si="106"/>
        <v>0</v>
      </c>
      <c r="FD767" s="32">
        <f t="shared" si="107"/>
        <v>0</v>
      </c>
    </row>
    <row r="768" spans="1:160" customFormat="1" ht="120" hidden="1" x14ac:dyDescent="0.25">
      <c r="A768" s="6" t="s">
        <v>829</v>
      </c>
      <c r="B768" s="6" t="s">
        <v>1171</v>
      </c>
      <c r="C768" s="6" t="s">
        <v>1047</v>
      </c>
      <c r="D768" s="6" t="s">
        <v>1063</v>
      </c>
      <c r="E768" s="6" t="s">
        <v>1062</v>
      </c>
      <c r="F768" s="6" t="s">
        <v>1210</v>
      </c>
      <c r="G768" s="19">
        <v>80</v>
      </c>
      <c r="H768" s="8"/>
      <c r="I768" s="8"/>
      <c r="J768" s="8"/>
      <c r="K768" s="8"/>
      <c r="L768" s="8"/>
      <c r="M768" s="8" t="s">
        <v>2034</v>
      </c>
      <c r="N768" s="8" t="s">
        <v>2010</v>
      </c>
      <c r="O768" s="8">
        <v>2302</v>
      </c>
      <c r="P768" s="8" t="s">
        <v>2041</v>
      </c>
      <c r="Q768" s="1" t="s">
        <v>1081</v>
      </c>
      <c r="R768" s="1" t="s">
        <v>1072</v>
      </c>
      <c r="S768" s="8">
        <v>3</v>
      </c>
      <c r="T768" s="10" t="s">
        <v>1895</v>
      </c>
      <c r="U768" s="10" t="s">
        <v>1896</v>
      </c>
      <c r="V768" s="8"/>
      <c r="W768" s="8"/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31">
        <f t="shared" si="100"/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0</v>
      </c>
      <c r="BE768" s="31">
        <f t="shared" si="101"/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0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0</v>
      </c>
      <c r="BS768" s="9">
        <v>0</v>
      </c>
      <c r="BT768" s="9">
        <v>0</v>
      </c>
      <c r="BU768" s="9">
        <v>0</v>
      </c>
      <c r="BV768" s="31">
        <f t="shared" si="102"/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f t="shared" si="108"/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0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0</v>
      </c>
      <c r="DB768" s="9">
        <v>0</v>
      </c>
      <c r="DC768" s="9">
        <v>0</v>
      </c>
      <c r="DD768" s="31">
        <f t="shared" si="103"/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0</v>
      </c>
      <c r="DP768" s="9">
        <v>0</v>
      </c>
      <c r="DQ768" s="9">
        <v>0</v>
      </c>
      <c r="DR768" s="9">
        <v>0</v>
      </c>
      <c r="DS768" s="9">
        <v>0</v>
      </c>
      <c r="DT768" s="9">
        <v>0</v>
      </c>
      <c r="DU768" s="31">
        <f t="shared" si="104"/>
        <v>0</v>
      </c>
      <c r="DV768" s="9">
        <v>0</v>
      </c>
      <c r="DW768" s="9">
        <v>0</v>
      </c>
      <c r="DX768" s="9">
        <v>0</v>
      </c>
      <c r="DY768" s="9">
        <v>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0</v>
      </c>
      <c r="EG768" s="9">
        <v>0</v>
      </c>
      <c r="EH768" s="9">
        <v>0</v>
      </c>
      <c r="EI768" s="9">
        <v>0</v>
      </c>
      <c r="EJ768" s="9">
        <v>0</v>
      </c>
      <c r="EK768" s="9">
        <v>0</v>
      </c>
      <c r="EL768" s="9">
        <f t="shared" si="105"/>
        <v>0</v>
      </c>
      <c r="EM768" s="9">
        <v>0</v>
      </c>
      <c r="EN768" s="9">
        <v>0</v>
      </c>
      <c r="EO768" s="9">
        <v>0</v>
      </c>
      <c r="EP768" s="9">
        <v>0</v>
      </c>
      <c r="EQ768" s="9">
        <v>0</v>
      </c>
      <c r="ER768" s="9">
        <v>0</v>
      </c>
      <c r="ES768" s="9">
        <v>0</v>
      </c>
      <c r="ET768" s="9">
        <v>0</v>
      </c>
      <c r="EU768" s="9">
        <v>0</v>
      </c>
      <c r="EV768" s="9">
        <v>0</v>
      </c>
      <c r="EW768" s="9">
        <v>0</v>
      </c>
      <c r="EX768" s="9">
        <v>0</v>
      </c>
      <c r="EY768" s="9">
        <v>0</v>
      </c>
      <c r="EZ768" s="9">
        <v>0</v>
      </c>
      <c r="FA768" s="9">
        <v>0</v>
      </c>
      <c r="FB768" s="9">
        <v>0</v>
      </c>
      <c r="FC768" s="31">
        <f t="shared" si="106"/>
        <v>0</v>
      </c>
      <c r="FD768" s="32">
        <f t="shared" si="107"/>
        <v>0</v>
      </c>
    </row>
    <row r="769" spans="1:160" customFormat="1" ht="120" hidden="1" x14ac:dyDescent="0.25">
      <c r="A769" s="6" t="s">
        <v>829</v>
      </c>
      <c r="B769" s="6" t="s">
        <v>1171</v>
      </c>
      <c r="C769" s="6" t="s">
        <v>1047</v>
      </c>
      <c r="D769" s="6" t="s">
        <v>1063</v>
      </c>
      <c r="E769" s="6" t="s">
        <v>1062</v>
      </c>
      <c r="F769" s="6" t="s">
        <v>1210</v>
      </c>
      <c r="G769" s="19">
        <v>80</v>
      </c>
      <c r="H769" s="8"/>
      <c r="I769" s="8"/>
      <c r="J769" s="8"/>
      <c r="K769" s="8"/>
      <c r="L769" s="8"/>
      <c r="M769" s="8" t="s">
        <v>2034</v>
      </c>
      <c r="N769" s="8" t="s">
        <v>2010</v>
      </c>
      <c r="O769" s="8">
        <v>2302</v>
      </c>
      <c r="P769" s="8" t="s">
        <v>2041</v>
      </c>
      <c r="Q769" s="1" t="s">
        <v>1082</v>
      </c>
      <c r="R769" s="1">
        <v>1</v>
      </c>
      <c r="S769" s="8" t="s">
        <v>1939</v>
      </c>
      <c r="T769" s="10" t="s">
        <v>1896</v>
      </c>
      <c r="U769" s="10" t="s">
        <v>1897</v>
      </c>
      <c r="V769" s="8"/>
      <c r="W769" s="8"/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31">
        <f t="shared" si="100"/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31">
        <f t="shared" si="101"/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0</v>
      </c>
      <c r="BK769" s="9">
        <v>0</v>
      </c>
      <c r="BL769" s="9">
        <v>0</v>
      </c>
      <c r="BM769" s="9">
        <v>0</v>
      </c>
      <c r="BN769" s="9">
        <v>0</v>
      </c>
      <c r="BO769" s="9">
        <v>0</v>
      </c>
      <c r="BP769" s="9">
        <v>0</v>
      </c>
      <c r="BQ769" s="9">
        <v>0</v>
      </c>
      <c r="BR769" s="9">
        <v>0</v>
      </c>
      <c r="BS769" s="9">
        <v>0</v>
      </c>
      <c r="BT769" s="9">
        <v>0</v>
      </c>
      <c r="BU769" s="9">
        <v>0</v>
      </c>
      <c r="BV769" s="31">
        <f t="shared" si="102"/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0</v>
      </c>
      <c r="CC769" s="9">
        <v>0</v>
      </c>
      <c r="CD769" s="9">
        <v>0</v>
      </c>
      <c r="CE769" s="9">
        <v>0</v>
      </c>
      <c r="CF769" s="9">
        <v>0</v>
      </c>
      <c r="CG769" s="9">
        <v>0</v>
      </c>
      <c r="CH769" s="9">
        <v>0</v>
      </c>
      <c r="CI769" s="9">
        <v>0</v>
      </c>
      <c r="CJ769" s="9">
        <v>0</v>
      </c>
      <c r="CK769" s="9">
        <v>0</v>
      </c>
      <c r="CL769" s="9">
        <v>0</v>
      </c>
      <c r="CM769" s="9">
        <f t="shared" si="108"/>
        <v>0</v>
      </c>
      <c r="CN769" s="9">
        <v>0</v>
      </c>
      <c r="CO769" s="9">
        <v>0</v>
      </c>
      <c r="CP769" s="9">
        <v>0</v>
      </c>
      <c r="CQ769" s="9">
        <v>0</v>
      </c>
      <c r="CR769" s="9">
        <v>0</v>
      </c>
      <c r="CS769" s="9">
        <v>0</v>
      </c>
      <c r="CT769" s="9">
        <v>0</v>
      </c>
      <c r="CU769" s="9">
        <v>0</v>
      </c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31">
        <f t="shared" si="103"/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v>0</v>
      </c>
      <c r="DK769" s="9">
        <v>0</v>
      </c>
      <c r="DL769" s="9">
        <v>0</v>
      </c>
      <c r="DM769" s="9">
        <v>0</v>
      </c>
      <c r="DN769" s="9">
        <v>0</v>
      </c>
      <c r="DO769" s="9">
        <v>0</v>
      </c>
      <c r="DP769" s="9">
        <v>0</v>
      </c>
      <c r="DQ769" s="9">
        <v>0</v>
      </c>
      <c r="DR769" s="9">
        <v>0</v>
      </c>
      <c r="DS769" s="9">
        <v>0</v>
      </c>
      <c r="DT769" s="9">
        <v>0</v>
      </c>
      <c r="DU769" s="31">
        <f t="shared" si="104"/>
        <v>0</v>
      </c>
      <c r="DV769" s="9">
        <v>0</v>
      </c>
      <c r="DW769" s="9">
        <v>0</v>
      </c>
      <c r="DX769" s="9">
        <v>0</v>
      </c>
      <c r="DY769" s="9">
        <v>0</v>
      </c>
      <c r="DZ769" s="9">
        <v>0</v>
      </c>
      <c r="EA769" s="9">
        <v>0</v>
      </c>
      <c r="EB769" s="9">
        <v>0</v>
      </c>
      <c r="EC769" s="9">
        <v>0</v>
      </c>
      <c r="ED769" s="9">
        <v>0</v>
      </c>
      <c r="EE769" s="9">
        <v>0</v>
      </c>
      <c r="EF769" s="9">
        <v>0</v>
      </c>
      <c r="EG769" s="9">
        <v>0</v>
      </c>
      <c r="EH769" s="9">
        <v>0</v>
      </c>
      <c r="EI769" s="9">
        <v>0</v>
      </c>
      <c r="EJ769" s="9">
        <v>0</v>
      </c>
      <c r="EK769" s="9">
        <v>0</v>
      </c>
      <c r="EL769" s="9">
        <f t="shared" si="105"/>
        <v>0</v>
      </c>
      <c r="EM769" s="9">
        <v>0</v>
      </c>
      <c r="EN769" s="9">
        <v>0</v>
      </c>
      <c r="EO769" s="9">
        <v>0</v>
      </c>
      <c r="EP769" s="9">
        <v>0</v>
      </c>
      <c r="EQ769" s="9">
        <v>0</v>
      </c>
      <c r="ER769" s="9">
        <v>0</v>
      </c>
      <c r="ES769" s="9">
        <v>0</v>
      </c>
      <c r="ET769" s="9">
        <v>0</v>
      </c>
      <c r="EU769" s="9">
        <v>0</v>
      </c>
      <c r="EV769" s="9">
        <v>0</v>
      </c>
      <c r="EW769" s="9">
        <v>0</v>
      </c>
      <c r="EX769" s="9">
        <v>0</v>
      </c>
      <c r="EY769" s="9">
        <v>0</v>
      </c>
      <c r="EZ769" s="9">
        <v>0</v>
      </c>
      <c r="FA769" s="9">
        <v>0</v>
      </c>
      <c r="FB769" s="9">
        <v>0</v>
      </c>
      <c r="FC769" s="31">
        <f t="shared" si="106"/>
        <v>0</v>
      </c>
      <c r="FD769" s="32">
        <f t="shared" si="107"/>
        <v>0</v>
      </c>
    </row>
    <row r="770" spans="1:160" customFormat="1" ht="120" hidden="1" x14ac:dyDescent="0.25">
      <c r="A770" s="6" t="s">
        <v>829</v>
      </c>
      <c r="B770" s="6" t="s">
        <v>1171</v>
      </c>
      <c r="C770" s="6" t="s">
        <v>1047</v>
      </c>
      <c r="D770" s="6" t="s">
        <v>1063</v>
      </c>
      <c r="E770" s="6" t="s">
        <v>1062</v>
      </c>
      <c r="F770" s="6" t="s">
        <v>1210</v>
      </c>
      <c r="G770" s="19">
        <v>80</v>
      </c>
      <c r="H770" s="8"/>
      <c r="I770" s="8"/>
      <c r="J770" s="8"/>
      <c r="K770" s="8"/>
      <c r="L770" s="8"/>
      <c r="M770" s="8" t="s">
        <v>2034</v>
      </c>
      <c r="N770" s="8" t="s">
        <v>2010</v>
      </c>
      <c r="O770" s="8">
        <v>2302</v>
      </c>
      <c r="P770" s="8" t="s">
        <v>2041</v>
      </c>
      <c r="Q770" s="1" t="s">
        <v>1086</v>
      </c>
      <c r="R770" s="1">
        <v>1</v>
      </c>
      <c r="S770" s="8" t="s">
        <v>1939</v>
      </c>
      <c r="T770" s="10" t="s">
        <v>1897</v>
      </c>
      <c r="U770" s="10" t="s">
        <v>1898</v>
      </c>
      <c r="V770" s="8"/>
      <c r="W770" s="8"/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31">
        <f t="shared" si="100"/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31">
        <f t="shared" si="101"/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0</v>
      </c>
      <c r="BK770" s="9">
        <v>0</v>
      </c>
      <c r="BL770" s="9">
        <v>0</v>
      </c>
      <c r="BM770" s="9">
        <v>0</v>
      </c>
      <c r="BN770" s="9">
        <v>0</v>
      </c>
      <c r="BO770" s="9">
        <v>0</v>
      </c>
      <c r="BP770" s="9">
        <v>0</v>
      </c>
      <c r="BQ770" s="9">
        <v>0</v>
      </c>
      <c r="BR770" s="9">
        <v>0</v>
      </c>
      <c r="BS770" s="9">
        <v>0</v>
      </c>
      <c r="BT770" s="9">
        <v>0</v>
      </c>
      <c r="BU770" s="9">
        <v>0</v>
      </c>
      <c r="BV770" s="31">
        <f t="shared" si="102"/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v>0</v>
      </c>
      <c r="CE770" s="9">
        <v>0</v>
      </c>
      <c r="CF770" s="9">
        <v>0</v>
      </c>
      <c r="CG770" s="9">
        <v>0</v>
      </c>
      <c r="CH770" s="9">
        <v>0</v>
      </c>
      <c r="CI770" s="9">
        <v>0</v>
      </c>
      <c r="CJ770" s="9">
        <v>0</v>
      </c>
      <c r="CK770" s="9">
        <v>0</v>
      </c>
      <c r="CL770" s="9">
        <v>0</v>
      </c>
      <c r="CM770" s="9">
        <f t="shared" si="108"/>
        <v>0</v>
      </c>
      <c r="CN770" s="9">
        <v>0</v>
      </c>
      <c r="CO770" s="9">
        <v>0</v>
      </c>
      <c r="CP770" s="9">
        <v>0</v>
      </c>
      <c r="CQ770" s="9">
        <v>0</v>
      </c>
      <c r="CR770" s="9">
        <v>0</v>
      </c>
      <c r="CS770" s="9">
        <v>0</v>
      </c>
      <c r="CT770" s="9">
        <v>0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31">
        <f t="shared" si="103"/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0</v>
      </c>
      <c r="DP770" s="9">
        <v>0</v>
      </c>
      <c r="DQ770" s="9">
        <v>0</v>
      </c>
      <c r="DR770" s="9">
        <v>0</v>
      </c>
      <c r="DS770" s="9">
        <v>0</v>
      </c>
      <c r="DT770" s="9">
        <v>0</v>
      </c>
      <c r="DU770" s="31">
        <f t="shared" si="104"/>
        <v>0</v>
      </c>
      <c r="DV770" s="9">
        <v>0</v>
      </c>
      <c r="DW770" s="9">
        <v>0</v>
      </c>
      <c r="DX770" s="9">
        <v>0</v>
      </c>
      <c r="DY770" s="9">
        <v>0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0</v>
      </c>
      <c r="EI770" s="9">
        <v>0</v>
      </c>
      <c r="EJ770" s="9">
        <v>0</v>
      </c>
      <c r="EK770" s="9">
        <v>0</v>
      </c>
      <c r="EL770" s="9">
        <f t="shared" si="105"/>
        <v>0</v>
      </c>
      <c r="EM770" s="9">
        <v>0</v>
      </c>
      <c r="EN770" s="9">
        <v>0</v>
      </c>
      <c r="EO770" s="9">
        <v>0</v>
      </c>
      <c r="EP770" s="9">
        <v>0</v>
      </c>
      <c r="EQ770" s="9">
        <v>0</v>
      </c>
      <c r="ER770" s="9">
        <v>0</v>
      </c>
      <c r="ES770" s="9">
        <v>0</v>
      </c>
      <c r="ET770" s="9">
        <v>0</v>
      </c>
      <c r="EU770" s="9">
        <v>0</v>
      </c>
      <c r="EV770" s="9">
        <v>0</v>
      </c>
      <c r="EW770" s="9">
        <v>0</v>
      </c>
      <c r="EX770" s="9">
        <v>0</v>
      </c>
      <c r="EY770" s="9">
        <v>0</v>
      </c>
      <c r="EZ770" s="9">
        <v>0</v>
      </c>
      <c r="FA770" s="9">
        <v>0</v>
      </c>
      <c r="FB770" s="9">
        <v>0</v>
      </c>
      <c r="FC770" s="31">
        <f t="shared" si="106"/>
        <v>0</v>
      </c>
      <c r="FD770" s="32">
        <f t="shared" si="107"/>
        <v>0</v>
      </c>
    </row>
    <row r="771" spans="1:160" customFormat="1" ht="120" hidden="1" x14ac:dyDescent="0.25">
      <c r="A771" s="6" t="s">
        <v>829</v>
      </c>
      <c r="B771" s="6" t="s">
        <v>1171</v>
      </c>
      <c r="C771" s="6" t="s">
        <v>1047</v>
      </c>
      <c r="D771" s="6" t="s">
        <v>1063</v>
      </c>
      <c r="E771" s="6" t="s">
        <v>1084</v>
      </c>
      <c r="F771" s="6" t="s">
        <v>1211</v>
      </c>
      <c r="G771" s="19">
        <v>80</v>
      </c>
      <c r="H771" s="8"/>
      <c r="I771" s="8"/>
      <c r="J771" s="8"/>
      <c r="K771" s="8"/>
      <c r="L771" s="8"/>
      <c r="M771" s="8" t="s">
        <v>2034</v>
      </c>
      <c r="N771" s="8" t="s">
        <v>2010</v>
      </c>
      <c r="O771" s="8">
        <v>2302</v>
      </c>
      <c r="P771" s="8" t="s">
        <v>2041</v>
      </c>
      <c r="Q771" s="1" t="s">
        <v>1085</v>
      </c>
      <c r="R771" s="1">
        <v>1</v>
      </c>
      <c r="S771" s="8" t="s">
        <v>1939</v>
      </c>
      <c r="T771" s="10" t="s">
        <v>1898</v>
      </c>
      <c r="U771" s="10" t="s">
        <v>1899</v>
      </c>
      <c r="V771" s="8"/>
      <c r="W771" s="8"/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31">
        <f t="shared" si="100"/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0</v>
      </c>
      <c r="BE771" s="31">
        <f t="shared" si="101"/>
        <v>0</v>
      </c>
      <c r="BF771" s="9">
        <v>0</v>
      </c>
      <c r="BG771" s="9">
        <v>0</v>
      </c>
      <c r="BH771" s="9">
        <v>0</v>
      </c>
      <c r="BI771" s="9">
        <v>0</v>
      </c>
      <c r="BJ771" s="9">
        <v>0</v>
      </c>
      <c r="BK771" s="9">
        <v>0</v>
      </c>
      <c r="BL771" s="9">
        <v>0</v>
      </c>
      <c r="BM771" s="9">
        <v>0</v>
      </c>
      <c r="BN771" s="9">
        <v>0</v>
      </c>
      <c r="BO771" s="9">
        <v>0</v>
      </c>
      <c r="BP771" s="9">
        <v>0</v>
      </c>
      <c r="BQ771" s="9">
        <v>0</v>
      </c>
      <c r="BR771" s="9">
        <v>0</v>
      </c>
      <c r="BS771" s="9">
        <v>0</v>
      </c>
      <c r="BT771" s="9">
        <v>0</v>
      </c>
      <c r="BU771" s="9">
        <v>0</v>
      </c>
      <c r="BV771" s="31">
        <f t="shared" si="102"/>
        <v>0</v>
      </c>
      <c r="BW771" s="9">
        <v>0</v>
      </c>
      <c r="BX771" s="9">
        <v>0</v>
      </c>
      <c r="BY771" s="9">
        <v>0</v>
      </c>
      <c r="BZ771" s="9">
        <v>0</v>
      </c>
      <c r="CA771" s="9">
        <v>0</v>
      </c>
      <c r="CB771" s="9">
        <v>0</v>
      </c>
      <c r="CC771" s="9">
        <v>0</v>
      </c>
      <c r="CD771" s="9">
        <v>0</v>
      </c>
      <c r="CE771" s="9">
        <v>0</v>
      </c>
      <c r="CF771" s="9">
        <v>0</v>
      </c>
      <c r="CG771" s="9">
        <v>0</v>
      </c>
      <c r="CH771" s="9">
        <v>0</v>
      </c>
      <c r="CI771" s="9">
        <v>0</v>
      </c>
      <c r="CJ771" s="9">
        <v>0</v>
      </c>
      <c r="CK771" s="9">
        <v>0</v>
      </c>
      <c r="CL771" s="9">
        <v>0</v>
      </c>
      <c r="CM771" s="9">
        <f t="shared" si="108"/>
        <v>0</v>
      </c>
      <c r="CN771" s="9">
        <v>0</v>
      </c>
      <c r="CO771" s="9">
        <v>0</v>
      </c>
      <c r="CP771" s="9">
        <v>0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0</v>
      </c>
      <c r="DD771" s="31">
        <f t="shared" si="103"/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v>0</v>
      </c>
      <c r="DK771" s="9">
        <v>0</v>
      </c>
      <c r="DL771" s="9">
        <v>0</v>
      </c>
      <c r="DM771" s="9">
        <v>0</v>
      </c>
      <c r="DN771" s="9">
        <v>0</v>
      </c>
      <c r="DO771" s="9">
        <v>0</v>
      </c>
      <c r="DP771" s="9">
        <v>0</v>
      </c>
      <c r="DQ771" s="9">
        <v>0</v>
      </c>
      <c r="DR771" s="9">
        <v>0</v>
      </c>
      <c r="DS771" s="9">
        <v>0</v>
      </c>
      <c r="DT771" s="9">
        <v>0</v>
      </c>
      <c r="DU771" s="31">
        <f t="shared" si="104"/>
        <v>0</v>
      </c>
      <c r="DV771" s="9">
        <v>0</v>
      </c>
      <c r="DW771" s="9">
        <v>0</v>
      </c>
      <c r="DX771" s="9">
        <v>0</v>
      </c>
      <c r="DY771" s="9">
        <v>0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0</v>
      </c>
      <c r="EG771" s="9">
        <v>0</v>
      </c>
      <c r="EH771" s="9">
        <v>0</v>
      </c>
      <c r="EI771" s="9">
        <v>0</v>
      </c>
      <c r="EJ771" s="9">
        <v>0</v>
      </c>
      <c r="EK771" s="9">
        <v>0</v>
      </c>
      <c r="EL771" s="9">
        <f t="shared" si="105"/>
        <v>0</v>
      </c>
      <c r="EM771" s="9">
        <v>0</v>
      </c>
      <c r="EN771" s="9">
        <v>0</v>
      </c>
      <c r="EO771" s="9">
        <v>0</v>
      </c>
      <c r="EP771" s="9">
        <v>0</v>
      </c>
      <c r="EQ771" s="9">
        <v>0</v>
      </c>
      <c r="ER771" s="9">
        <v>0</v>
      </c>
      <c r="ES771" s="9">
        <v>0</v>
      </c>
      <c r="ET771" s="9">
        <v>0</v>
      </c>
      <c r="EU771" s="9">
        <v>0</v>
      </c>
      <c r="EV771" s="9">
        <v>0</v>
      </c>
      <c r="EW771" s="9">
        <v>0</v>
      </c>
      <c r="EX771" s="9">
        <v>0</v>
      </c>
      <c r="EY771" s="9">
        <v>0</v>
      </c>
      <c r="EZ771" s="9">
        <v>0</v>
      </c>
      <c r="FA771" s="9">
        <v>0</v>
      </c>
      <c r="FB771" s="9">
        <v>0</v>
      </c>
      <c r="FC771" s="31">
        <f t="shared" si="106"/>
        <v>0</v>
      </c>
      <c r="FD771" s="32">
        <f t="shared" si="107"/>
        <v>0</v>
      </c>
    </row>
    <row r="772" spans="1:160" customFormat="1" ht="60" hidden="1" x14ac:dyDescent="0.25">
      <c r="A772" s="6" t="s">
        <v>829</v>
      </c>
      <c r="B772" s="6" t="s">
        <v>1090</v>
      </c>
      <c r="C772" s="6" t="s">
        <v>1087</v>
      </c>
      <c r="D772" s="6" t="s">
        <v>1088</v>
      </c>
      <c r="E772" s="6" t="s">
        <v>1098</v>
      </c>
      <c r="F772" s="6">
        <v>100</v>
      </c>
      <c r="G772" s="19">
        <v>25</v>
      </c>
      <c r="H772" s="8"/>
      <c r="I772" s="8"/>
      <c r="J772" s="8"/>
      <c r="K772" s="8"/>
      <c r="L772" s="8"/>
      <c r="M772" s="8" t="s">
        <v>2018</v>
      </c>
      <c r="N772" s="8" t="s">
        <v>2011</v>
      </c>
      <c r="O772" s="8">
        <v>4502</v>
      </c>
      <c r="P772" s="8" t="s">
        <v>2042</v>
      </c>
      <c r="Q772" s="1" t="s">
        <v>1089</v>
      </c>
      <c r="R772" s="1">
        <v>576</v>
      </c>
      <c r="S772" s="8">
        <v>180</v>
      </c>
      <c r="T772" s="10" t="s">
        <v>1899</v>
      </c>
      <c r="U772" s="10" t="s">
        <v>1900</v>
      </c>
      <c r="V772" s="8"/>
      <c r="W772" s="8"/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31">
        <f t="shared" si="100"/>
        <v>0</v>
      </c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31">
        <f t="shared" si="101"/>
        <v>0</v>
      </c>
      <c r="BF772" s="9">
        <v>0</v>
      </c>
      <c r="BG772" s="9">
        <v>0</v>
      </c>
      <c r="BH772" s="9">
        <v>0</v>
      </c>
      <c r="BI772" s="9">
        <v>0</v>
      </c>
      <c r="BJ772" s="9">
        <v>0</v>
      </c>
      <c r="BK772" s="9">
        <v>0</v>
      </c>
      <c r="BL772" s="9">
        <v>0</v>
      </c>
      <c r="BM772" s="9">
        <v>0</v>
      </c>
      <c r="BN772" s="9">
        <v>0</v>
      </c>
      <c r="BO772" s="9">
        <v>0</v>
      </c>
      <c r="BP772" s="9">
        <v>0</v>
      </c>
      <c r="BQ772" s="9">
        <v>0</v>
      </c>
      <c r="BR772" s="9">
        <v>0</v>
      </c>
      <c r="BS772" s="9">
        <v>0</v>
      </c>
      <c r="BT772" s="9">
        <v>0</v>
      </c>
      <c r="BU772" s="9">
        <v>0</v>
      </c>
      <c r="BV772" s="31">
        <f t="shared" si="102"/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0</v>
      </c>
      <c r="CB772" s="9">
        <v>0</v>
      </c>
      <c r="CC772" s="9">
        <v>0</v>
      </c>
      <c r="CD772" s="9">
        <v>0</v>
      </c>
      <c r="CE772" s="9">
        <v>0</v>
      </c>
      <c r="CF772" s="9">
        <v>0</v>
      </c>
      <c r="CG772" s="9">
        <v>0</v>
      </c>
      <c r="CH772" s="9">
        <v>0</v>
      </c>
      <c r="CI772" s="9">
        <v>0</v>
      </c>
      <c r="CJ772" s="9">
        <v>0</v>
      </c>
      <c r="CK772" s="9">
        <v>0</v>
      </c>
      <c r="CL772" s="9">
        <v>0</v>
      </c>
      <c r="CM772" s="9">
        <f t="shared" si="108"/>
        <v>0</v>
      </c>
      <c r="CN772" s="9">
        <v>0</v>
      </c>
      <c r="CO772" s="9">
        <v>0</v>
      </c>
      <c r="CP772" s="9">
        <v>0</v>
      </c>
      <c r="CQ772" s="9">
        <v>0</v>
      </c>
      <c r="CR772" s="9">
        <v>0</v>
      </c>
      <c r="CS772" s="9">
        <v>0</v>
      </c>
      <c r="CT772" s="9">
        <v>0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0</v>
      </c>
      <c r="DD772" s="31">
        <f t="shared" si="103"/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v>0</v>
      </c>
      <c r="DK772" s="9">
        <v>0</v>
      </c>
      <c r="DL772" s="9">
        <v>0</v>
      </c>
      <c r="DM772" s="9">
        <v>0</v>
      </c>
      <c r="DN772" s="9">
        <v>0</v>
      </c>
      <c r="DO772" s="9">
        <v>0</v>
      </c>
      <c r="DP772" s="9">
        <v>0</v>
      </c>
      <c r="DQ772" s="9">
        <v>0</v>
      </c>
      <c r="DR772" s="9">
        <v>0</v>
      </c>
      <c r="DS772" s="9">
        <v>0</v>
      </c>
      <c r="DT772" s="9">
        <v>0</v>
      </c>
      <c r="DU772" s="31">
        <f t="shared" si="104"/>
        <v>0</v>
      </c>
      <c r="DV772" s="9">
        <v>0</v>
      </c>
      <c r="DW772" s="9">
        <v>0</v>
      </c>
      <c r="DX772" s="9">
        <v>0</v>
      </c>
      <c r="DY772" s="9">
        <v>0</v>
      </c>
      <c r="DZ772" s="9">
        <v>0</v>
      </c>
      <c r="EA772" s="9">
        <v>0</v>
      </c>
      <c r="EB772" s="9">
        <v>0</v>
      </c>
      <c r="EC772" s="9">
        <v>0</v>
      </c>
      <c r="ED772" s="9">
        <v>0</v>
      </c>
      <c r="EE772" s="9">
        <v>0</v>
      </c>
      <c r="EF772" s="9">
        <v>0</v>
      </c>
      <c r="EG772" s="9">
        <v>0</v>
      </c>
      <c r="EH772" s="9">
        <v>0</v>
      </c>
      <c r="EI772" s="9">
        <v>0</v>
      </c>
      <c r="EJ772" s="9">
        <v>0</v>
      </c>
      <c r="EK772" s="9">
        <v>0</v>
      </c>
      <c r="EL772" s="9">
        <f t="shared" si="105"/>
        <v>0</v>
      </c>
      <c r="EM772" s="9">
        <v>0</v>
      </c>
      <c r="EN772" s="9">
        <v>0</v>
      </c>
      <c r="EO772" s="9">
        <v>0</v>
      </c>
      <c r="EP772" s="9">
        <v>0</v>
      </c>
      <c r="EQ772" s="9">
        <v>0</v>
      </c>
      <c r="ER772" s="9">
        <v>0</v>
      </c>
      <c r="ES772" s="9">
        <v>0</v>
      </c>
      <c r="ET772" s="9">
        <v>0</v>
      </c>
      <c r="EU772" s="9">
        <v>0</v>
      </c>
      <c r="EV772" s="9">
        <v>0</v>
      </c>
      <c r="EW772" s="9">
        <v>0</v>
      </c>
      <c r="EX772" s="9">
        <v>0</v>
      </c>
      <c r="EY772" s="9">
        <v>0</v>
      </c>
      <c r="EZ772" s="9">
        <v>0</v>
      </c>
      <c r="FA772" s="9">
        <v>0</v>
      </c>
      <c r="FB772" s="9">
        <v>0</v>
      </c>
      <c r="FC772" s="31">
        <f t="shared" si="106"/>
        <v>0</v>
      </c>
      <c r="FD772" s="32">
        <f t="shared" si="107"/>
        <v>0</v>
      </c>
    </row>
    <row r="773" spans="1:160" customFormat="1" ht="60" hidden="1" x14ac:dyDescent="0.25">
      <c r="A773" s="6" t="s">
        <v>829</v>
      </c>
      <c r="B773" s="6" t="s">
        <v>1090</v>
      </c>
      <c r="C773" s="6" t="s">
        <v>1087</v>
      </c>
      <c r="D773" s="6" t="s">
        <v>1088</v>
      </c>
      <c r="E773" s="6" t="s">
        <v>1098</v>
      </c>
      <c r="F773" s="6">
        <v>100</v>
      </c>
      <c r="G773" s="19">
        <v>25</v>
      </c>
      <c r="H773" s="8"/>
      <c r="I773" s="8"/>
      <c r="J773" s="8"/>
      <c r="K773" s="8"/>
      <c r="L773" s="8"/>
      <c r="M773" s="8" t="s">
        <v>2018</v>
      </c>
      <c r="N773" s="8" t="s">
        <v>2011</v>
      </c>
      <c r="O773" s="8">
        <v>4502</v>
      </c>
      <c r="P773" s="8" t="s">
        <v>2042</v>
      </c>
      <c r="Q773" s="1" t="s">
        <v>1091</v>
      </c>
      <c r="R773" s="1">
        <v>381</v>
      </c>
      <c r="S773" s="8">
        <v>96</v>
      </c>
      <c r="T773" s="10" t="s">
        <v>1900</v>
      </c>
      <c r="U773" s="10" t="s">
        <v>1901</v>
      </c>
      <c r="V773" s="8"/>
      <c r="W773" s="8"/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31">
        <f t="shared" si="100"/>
        <v>0</v>
      </c>
      <c r="AO773" s="9">
        <v>0</v>
      </c>
      <c r="AP773" s="9">
        <v>0</v>
      </c>
      <c r="AQ773" s="9">
        <v>0</v>
      </c>
      <c r="AR773" s="9">
        <v>0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0</v>
      </c>
      <c r="BE773" s="31">
        <f t="shared" si="101"/>
        <v>0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v>0</v>
      </c>
      <c r="BO773" s="9">
        <v>0</v>
      </c>
      <c r="BP773" s="9">
        <v>0</v>
      </c>
      <c r="BQ773" s="9">
        <v>0</v>
      </c>
      <c r="BR773" s="9">
        <v>0</v>
      </c>
      <c r="BS773" s="9">
        <v>0</v>
      </c>
      <c r="BT773" s="9">
        <v>0</v>
      </c>
      <c r="BU773" s="9">
        <v>0</v>
      </c>
      <c r="BV773" s="31">
        <f t="shared" si="102"/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0</v>
      </c>
      <c r="CB773" s="9">
        <v>0</v>
      </c>
      <c r="CC773" s="9">
        <v>0</v>
      </c>
      <c r="CD773" s="9">
        <v>0</v>
      </c>
      <c r="CE773" s="9">
        <v>0</v>
      </c>
      <c r="CF773" s="9">
        <v>0</v>
      </c>
      <c r="CG773" s="9">
        <v>0</v>
      </c>
      <c r="CH773" s="9">
        <v>0</v>
      </c>
      <c r="CI773" s="9">
        <v>0</v>
      </c>
      <c r="CJ773" s="9">
        <v>0</v>
      </c>
      <c r="CK773" s="9">
        <v>0</v>
      </c>
      <c r="CL773" s="9">
        <v>0</v>
      </c>
      <c r="CM773" s="9">
        <f t="shared" si="108"/>
        <v>0</v>
      </c>
      <c r="CN773" s="9">
        <v>0</v>
      </c>
      <c r="CO773" s="9">
        <v>0</v>
      </c>
      <c r="CP773" s="9">
        <v>0</v>
      </c>
      <c r="CQ773" s="9">
        <v>0</v>
      </c>
      <c r="CR773" s="9">
        <v>0</v>
      </c>
      <c r="CS773" s="9">
        <v>0</v>
      </c>
      <c r="CT773" s="9">
        <v>0</v>
      </c>
      <c r="CU773" s="9">
        <v>0</v>
      </c>
      <c r="CV773" s="9">
        <v>0</v>
      </c>
      <c r="CW773" s="9">
        <v>0</v>
      </c>
      <c r="CX773" s="9">
        <v>0</v>
      </c>
      <c r="CY773" s="9">
        <v>0</v>
      </c>
      <c r="CZ773" s="9">
        <v>0</v>
      </c>
      <c r="DA773" s="9">
        <v>0</v>
      </c>
      <c r="DB773" s="9">
        <v>0</v>
      </c>
      <c r="DC773" s="9">
        <v>0</v>
      </c>
      <c r="DD773" s="31">
        <f t="shared" si="103"/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0</v>
      </c>
      <c r="DP773" s="9">
        <v>0</v>
      </c>
      <c r="DQ773" s="9">
        <v>0</v>
      </c>
      <c r="DR773" s="9">
        <v>0</v>
      </c>
      <c r="DS773" s="9">
        <v>0</v>
      </c>
      <c r="DT773" s="9">
        <v>0</v>
      </c>
      <c r="DU773" s="31">
        <f t="shared" si="104"/>
        <v>0</v>
      </c>
      <c r="DV773" s="9">
        <v>0</v>
      </c>
      <c r="DW773" s="9">
        <v>0</v>
      </c>
      <c r="DX773" s="9">
        <v>0</v>
      </c>
      <c r="DY773" s="9">
        <v>0</v>
      </c>
      <c r="DZ773" s="9">
        <v>0</v>
      </c>
      <c r="EA773" s="9">
        <v>0</v>
      </c>
      <c r="EB773" s="9">
        <v>0</v>
      </c>
      <c r="EC773" s="9">
        <v>0</v>
      </c>
      <c r="ED773" s="9">
        <v>0</v>
      </c>
      <c r="EE773" s="9">
        <v>0</v>
      </c>
      <c r="EF773" s="9">
        <v>0</v>
      </c>
      <c r="EG773" s="9">
        <v>0</v>
      </c>
      <c r="EH773" s="9">
        <v>0</v>
      </c>
      <c r="EI773" s="9">
        <v>0</v>
      </c>
      <c r="EJ773" s="9">
        <v>0</v>
      </c>
      <c r="EK773" s="9">
        <v>0</v>
      </c>
      <c r="EL773" s="9">
        <f t="shared" si="105"/>
        <v>0</v>
      </c>
      <c r="EM773" s="9">
        <v>0</v>
      </c>
      <c r="EN773" s="9">
        <v>0</v>
      </c>
      <c r="EO773" s="9">
        <v>0</v>
      </c>
      <c r="EP773" s="9">
        <v>0</v>
      </c>
      <c r="EQ773" s="9">
        <v>0</v>
      </c>
      <c r="ER773" s="9">
        <v>0</v>
      </c>
      <c r="ES773" s="9">
        <v>0</v>
      </c>
      <c r="ET773" s="9">
        <v>0</v>
      </c>
      <c r="EU773" s="9">
        <v>0</v>
      </c>
      <c r="EV773" s="9">
        <v>0</v>
      </c>
      <c r="EW773" s="9">
        <v>0</v>
      </c>
      <c r="EX773" s="9">
        <v>0</v>
      </c>
      <c r="EY773" s="9">
        <v>0</v>
      </c>
      <c r="EZ773" s="9">
        <v>0</v>
      </c>
      <c r="FA773" s="9">
        <v>0</v>
      </c>
      <c r="FB773" s="9">
        <v>0</v>
      </c>
      <c r="FC773" s="31">
        <f t="shared" si="106"/>
        <v>0</v>
      </c>
      <c r="FD773" s="32">
        <f t="shared" si="107"/>
        <v>0</v>
      </c>
    </row>
    <row r="774" spans="1:160" customFormat="1" ht="60" hidden="1" x14ac:dyDescent="0.25">
      <c r="A774" s="6" t="s">
        <v>829</v>
      </c>
      <c r="B774" s="6" t="s">
        <v>1090</v>
      </c>
      <c r="C774" s="6" t="s">
        <v>1087</v>
      </c>
      <c r="D774" s="6" t="s">
        <v>1088</v>
      </c>
      <c r="E774" s="6" t="s">
        <v>1098</v>
      </c>
      <c r="F774" s="6">
        <v>100</v>
      </c>
      <c r="G774" s="19">
        <v>25</v>
      </c>
      <c r="H774" s="8"/>
      <c r="I774" s="8"/>
      <c r="J774" s="8"/>
      <c r="K774" s="8"/>
      <c r="L774" s="8"/>
      <c r="M774" s="8" t="s">
        <v>2018</v>
      </c>
      <c r="N774" s="8" t="s">
        <v>2011</v>
      </c>
      <c r="O774" s="8">
        <v>4502</v>
      </c>
      <c r="P774" s="8" t="s">
        <v>2042</v>
      </c>
      <c r="Q774" s="1" t="s">
        <v>1092</v>
      </c>
      <c r="R774" s="1">
        <v>48</v>
      </c>
      <c r="S774" s="8">
        <v>15</v>
      </c>
      <c r="T774" s="10" t="s">
        <v>1901</v>
      </c>
      <c r="U774" s="10" t="s">
        <v>1902</v>
      </c>
      <c r="V774" s="8"/>
      <c r="W774" s="8"/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31">
        <f t="shared" si="100"/>
        <v>0</v>
      </c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  <c r="BD774" s="9">
        <v>0</v>
      </c>
      <c r="BE774" s="31">
        <f t="shared" si="101"/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0</v>
      </c>
      <c r="BK774" s="9">
        <v>0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0</v>
      </c>
      <c r="BR774" s="9">
        <v>0</v>
      </c>
      <c r="BS774" s="9">
        <v>0</v>
      </c>
      <c r="BT774" s="9">
        <v>0</v>
      </c>
      <c r="BU774" s="9">
        <v>0</v>
      </c>
      <c r="BV774" s="31">
        <f t="shared" si="102"/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0</v>
      </c>
      <c r="CH774" s="9">
        <v>0</v>
      </c>
      <c r="CI774" s="9">
        <v>0</v>
      </c>
      <c r="CJ774" s="9">
        <v>0</v>
      </c>
      <c r="CK774" s="9">
        <v>0</v>
      </c>
      <c r="CL774" s="9">
        <v>0</v>
      </c>
      <c r="CM774" s="9">
        <f t="shared" si="108"/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31">
        <f t="shared" si="103"/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0</v>
      </c>
      <c r="DP774" s="9">
        <v>0</v>
      </c>
      <c r="DQ774" s="9">
        <v>0</v>
      </c>
      <c r="DR774" s="9">
        <v>0</v>
      </c>
      <c r="DS774" s="9">
        <v>0</v>
      </c>
      <c r="DT774" s="9">
        <v>0</v>
      </c>
      <c r="DU774" s="31">
        <f t="shared" si="104"/>
        <v>0</v>
      </c>
      <c r="DV774" s="9">
        <v>0</v>
      </c>
      <c r="DW774" s="9">
        <v>0</v>
      </c>
      <c r="DX774" s="9">
        <v>0</v>
      </c>
      <c r="DY774" s="9">
        <v>0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0</v>
      </c>
      <c r="EG774" s="9">
        <v>0</v>
      </c>
      <c r="EH774" s="9">
        <v>0</v>
      </c>
      <c r="EI774" s="9">
        <v>0</v>
      </c>
      <c r="EJ774" s="9">
        <v>0</v>
      </c>
      <c r="EK774" s="9">
        <v>0</v>
      </c>
      <c r="EL774" s="9">
        <f t="shared" si="105"/>
        <v>0</v>
      </c>
      <c r="EM774" s="9">
        <v>0</v>
      </c>
      <c r="EN774" s="9">
        <v>0</v>
      </c>
      <c r="EO774" s="9">
        <v>0</v>
      </c>
      <c r="EP774" s="9">
        <v>0</v>
      </c>
      <c r="EQ774" s="9">
        <v>0</v>
      </c>
      <c r="ER774" s="9">
        <v>0</v>
      </c>
      <c r="ES774" s="9">
        <v>0</v>
      </c>
      <c r="ET774" s="9">
        <v>0</v>
      </c>
      <c r="EU774" s="9">
        <v>0</v>
      </c>
      <c r="EV774" s="9">
        <v>0</v>
      </c>
      <c r="EW774" s="9">
        <v>0</v>
      </c>
      <c r="EX774" s="9">
        <v>0</v>
      </c>
      <c r="EY774" s="9">
        <v>0</v>
      </c>
      <c r="EZ774" s="9">
        <v>0</v>
      </c>
      <c r="FA774" s="9">
        <v>0</v>
      </c>
      <c r="FB774" s="9">
        <v>0</v>
      </c>
      <c r="FC774" s="31">
        <f t="shared" si="106"/>
        <v>0</v>
      </c>
      <c r="FD774" s="32">
        <f t="shared" si="107"/>
        <v>0</v>
      </c>
    </row>
    <row r="775" spans="1:160" customFormat="1" ht="60" hidden="1" x14ac:dyDescent="0.25">
      <c r="A775" s="6" t="s">
        <v>829</v>
      </c>
      <c r="B775" s="6" t="s">
        <v>1090</v>
      </c>
      <c r="C775" s="6" t="s">
        <v>1087</v>
      </c>
      <c r="D775" s="6" t="s">
        <v>1088</v>
      </c>
      <c r="E775" s="6" t="s">
        <v>1098</v>
      </c>
      <c r="F775" s="6">
        <v>100</v>
      </c>
      <c r="G775" s="19">
        <v>25</v>
      </c>
      <c r="H775" s="8"/>
      <c r="I775" s="8"/>
      <c r="J775" s="8"/>
      <c r="K775" s="8"/>
      <c r="L775" s="8"/>
      <c r="M775" s="8" t="s">
        <v>2018</v>
      </c>
      <c r="N775" s="8" t="s">
        <v>2011</v>
      </c>
      <c r="O775" s="8">
        <v>4502</v>
      </c>
      <c r="P775" s="8" t="s">
        <v>2042</v>
      </c>
      <c r="Q775" s="1" t="s">
        <v>1093</v>
      </c>
      <c r="R775" s="1">
        <v>48</v>
      </c>
      <c r="S775" s="8">
        <v>15</v>
      </c>
      <c r="T775" s="10" t="s">
        <v>1902</v>
      </c>
      <c r="U775" s="10" t="s">
        <v>1903</v>
      </c>
      <c r="V775" s="8"/>
      <c r="W775" s="8"/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31">
        <f t="shared" si="100"/>
        <v>0</v>
      </c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31">
        <f t="shared" si="101"/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v>0</v>
      </c>
      <c r="BO775" s="9">
        <v>0</v>
      </c>
      <c r="BP775" s="9">
        <v>0</v>
      </c>
      <c r="BQ775" s="9">
        <v>0</v>
      </c>
      <c r="BR775" s="9">
        <v>0</v>
      </c>
      <c r="BS775" s="9">
        <v>0</v>
      </c>
      <c r="BT775" s="9">
        <v>0</v>
      </c>
      <c r="BU775" s="9">
        <v>0</v>
      </c>
      <c r="BV775" s="31">
        <f t="shared" si="102"/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v>0</v>
      </c>
      <c r="CE775" s="9">
        <v>0</v>
      </c>
      <c r="CF775" s="9">
        <v>0</v>
      </c>
      <c r="CG775" s="9">
        <v>0</v>
      </c>
      <c r="CH775" s="9">
        <v>0</v>
      </c>
      <c r="CI775" s="9">
        <v>0</v>
      </c>
      <c r="CJ775" s="9">
        <v>0</v>
      </c>
      <c r="CK775" s="9">
        <v>0</v>
      </c>
      <c r="CL775" s="9">
        <v>0</v>
      </c>
      <c r="CM775" s="9">
        <f t="shared" si="108"/>
        <v>0</v>
      </c>
      <c r="CN775" s="9">
        <v>0</v>
      </c>
      <c r="CO775" s="9">
        <v>0</v>
      </c>
      <c r="CP775" s="9">
        <v>0</v>
      </c>
      <c r="CQ775" s="9">
        <v>0</v>
      </c>
      <c r="CR775" s="9">
        <v>0</v>
      </c>
      <c r="CS775" s="9">
        <v>0</v>
      </c>
      <c r="CT775" s="9">
        <v>0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31">
        <f t="shared" si="103"/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0</v>
      </c>
      <c r="DP775" s="9">
        <v>0</v>
      </c>
      <c r="DQ775" s="9">
        <v>0</v>
      </c>
      <c r="DR775" s="9">
        <v>0</v>
      </c>
      <c r="DS775" s="9">
        <v>0</v>
      </c>
      <c r="DT775" s="9">
        <v>0</v>
      </c>
      <c r="DU775" s="31">
        <f t="shared" si="104"/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f t="shared" si="105"/>
        <v>0</v>
      </c>
      <c r="EM775" s="9">
        <v>0</v>
      </c>
      <c r="EN775" s="9">
        <v>0</v>
      </c>
      <c r="EO775" s="9">
        <v>0</v>
      </c>
      <c r="EP775" s="9">
        <v>0</v>
      </c>
      <c r="EQ775" s="9">
        <v>0</v>
      </c>
      <c r="ER775" s="9">
        <v>0</v>
      </c>
      <c r="ES775" s="9">
        <v>0</v>
      </c>
      <c r="ET775" s="9">
        <v>0</v>
      </c>
      <c r="EU775" s="9">
        <v>0</v>
      </c>
      <c r="EV775" s="9">
        <v>0</v>
      </c>
      <c r="EW775" s="9">
        <v>0</v>
      </c>
      <c r="EX775" s="9">
        <v>0</v>
      </c>
      <c r="EY775" s="9">
        <v>0</v>
      </c>
      <c r="EZ775" s="9">
        <v>0</v>
      </c>
      <c r="FA775" s="9">
        <v>0</v>
      </c>
      <c r="FB775" s="9">
        <v>0</v>
      </c>
      <c r="FC775" s="31">
        <f t="shared" si="106"/>
        <v>0</v>
      </c>
      <c r="FD775" s="32">
        <f t="shared" si="107"/>
        <v>0</v>
      </c>
    </row>
    <row r="776" spans="1:160" customFormat="1" ht="60" hidden="1" x14ac:dyDescent="0.25">
      <c r="A776" s="6" t="s">
        <v>829</v>
      </c>
      <c r="B776" s="6" t="s">
        <v>1090</v>
      </c>
      <c r="C776" s="6" t="s">
        <v>1087</v>
      </c>
      <c r="D776" s="6" t="s">
        <v>1088</v>
      </c>
      <c r="E776" s="6" t="s">
        <v>1098</v>
      </c>
      <c r="F776" s="6">
        <v>100</v>
      </c>
      <c r="G776" s="19">
        <v>25</v>
      </c>
      <c r="H776" s="8"/>
      <c r="I776" s="8"/>
      <c r="J776" s="8"/>
      <c r="K776" s="8"/>
      <c r="L776" s="8"/>
      <c r="M776" s="8" t="s">
        <v>2018</v>
      </c>
      <c r="N776" s="8" t="s">
        <v>2011</v>
      </c>
      <c r="O776" s="8">
        <v>4502</v>
      </c>
      <c r="P776" s="8" t="s">
        <v>2042</v>
      </c>
      <c r="Q776" s="1" t="s">
        <v>1094</v>
      </c>
      <c r="R776" s="1">
        <v>173</v>
      </c>
      <c r="S776" s="8">
        <v>60</v>
      </c>
      <c r="T776" s="10" t="s">
        <v>1903</v>
      </c>
      <c r="U776" s="10" t="s">
        <v>1904</v>
      </c>
      <c r="V776" s="8"/>
      <c r="W776" s="8"/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31">
        <f t="shared" si="100"/>
        <v>0</v>
      </c>
      <c r="AO776" s="9">
        <v>0</v>
      </c>
      <c r="AP776" s="9">
        <v>0</v>
      </c>
      <c r="AQ776" s="9">
        <v>0</v>
      </c>
      <c r="AR776" s="9">
        <v>0</v>
      </c>
      <c r="AS776" s="9">
        <v>0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0</v>
      </c>
      <c r="BD776" s="9">
        <v>0</v>
      </c>
      <c r="BE776" s="31">
        <f t="shared" si="101"/>
        <v>0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v>0</v>
      </c>
      <c r="BO776" s="9">
        <v>0</v>
      </c>
      <c r="BP776" s="9">
        <v>0</v>
      </c>
      <c r="BQ776" s="9">
        <v>0</v>
      </c>
      <c r="BR776" s="9">
        <v>0</v>
      </c>
      <c r="BS776" s="9">
        <v>0</v>
      </c>
      <c r="BT776" s="9">
        <v>0</v>
      </c>
      <c r="BU776" s="9">
        <v>0</v>
      </c>
      <c r="BV776" s="31">
        <f t="shared" si="102"/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0</v>
      </c>
      <c r="CB776" s="9">
        <v>0</v>
      </c>
      <c r="CC776" s="9">
        <v>0</v>
      </c>
      <c r="CD776" s="9">
        <v>0</v>
      </c>
      <c r="CE776" s="9">
        <v>0</v>
      </c>
      <c r="CF776" s="9">
        <v>0</v>
      </c>
      <c r="CG776" s="9">
        <v>0</v>
      </c>
      <c r="CH776" s="9">
        <v>0</v>
      </c>
      <c r="CI776" s="9">
        <v>0</v>
      </c>
      <c r="CJ776" s="9">
        <v>0</v>
      </c>
      <c r="CK776" s="9">
        <v>0</v>
      </c>
      <c r="CL776" s="9">
        <v>0</v>
      </c>
      <c r="CM776" s="9">
        <f t="shared" si="108"/>
        <v>0</v>
      </c>
      <c r="CN776" s="9">
        <v>0</v>
      </c>
      <c r="CO776" s="9">
        <v>0</v>
      </c>
      <c r="CP776" s="9">
        <v>0</v>
      </c>
      <c r="CQ776" s="9">
        <v>0</v>
      </c>
      <c r="CR776" s="9">
        <v>0</v>
      </c>
      <c r="CS776" s="9">
        <v>0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31">
        <f t="shared" si="103"/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0</v>
      </c>
      <c r="DP776" s="9">
        <v>0</v>
      </c>
      <c r="DQ776" s="9">
        <v>0</v>
      </c>
      <c r="DR776" s="9">
        <v>0</v>
      </c>
      <c r="DS776" s="9">
        <v>0</v>
      </c>
      <c r="DT776" s="9">
        <v>0</v>
      </c>
      <c r="DU776" s="31">
        <f t="shared" si="104"/>
        <v>0</v>
      </c>
      <c r="DV776" s="9">
        <v>0</v>
      </c>
      <c r="DW776" s="9">
        <v>0</v>
      </c>
      <c r="DX776" s="9">
        <v>0</v>
      </c>
      <c r="DY776" s="9">
        <v>0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0</v>
      </c>
      <c r="EF776" s="9">
        <v>0</v>
      </c>
      <c r="EG776" s="9">
        <v>0</v>
      </c>
      <c r="EH776" s="9">
        <v>0</v>
      </c>
      <c r="EI776" s="9">
        <v>0</v>
      </c>
      <c r="EJ776" s="9">
        <v>0</v>
      </c>
      <c r="EK776" s="9">
        <v>0</v>
      </c>
      <c r="EL776" s="9">
        <f t="shared" si="105"/>
        <v>0</v>
      </c>
      <c r="EM776" s="9">
        <v>0</v>
      </c>
      <c r="EN776" s="9">
        <v>0</v>
      </c>
      <c r="EO776" s="9">
        <v>0</v>
      </c>
      <c r="EP776" s="9">
        <v>0</v>
      </c>
      <c r="EQ776" s="9">
        <v>0</v>
      </c>
      <c r="ER776" s="9">
        <v>0</v>
      </c>
      <c r="ES776" s="9">
        <v>0</v>
      </c>
      <c r="ET776" s="9">
        <v>0</v>
      </c>
      <c r="EU776" s="9">
        <v>0</v>
      </c>
      <c r="EV776" s="9">
        <v>0</v>
      </c>
      <c r="EW776" s="9">
        <v>0</v>
      </c>
      <c r="EX776" s="9">
        <v>0</v>
      </c>
      <c r="EY776" s="9">
        <v>0</v>
      </c>
      <c r="EZ776" s="9">
        <v>0</v>
      </c>
      <c r="FA776" s="9">
        <v>0</v>
      </c>
      <c r="FB776" s="9">
        <v>0</v>
      </c>
      <c r="FC776" s="31">
        <f t="shared" si="106"/>
        <v>0</v>
      </c>
      <c r="FD776" s="32">
        <f t="shared" si="107"/>
        <v>0</v>
      </c>
    </row>
    <row r="777" spans="1:160" customFormat="1" ht="60" hidden="1" x14ac:dyDescent="0.25">
      <c r="A777" s="6" t="s">
        <v>829</v>
      </c>
      <c r="B777" s="6" t="s">
        <v>1090</v>
      </c>
      <c r="C777" s="6" t="s">
        <v>1087</v>
      </c>
      <c r="D777" s="6" t="s">
        <v>1088</v>
      </c>
      <c r="E777" s="6" t="s">
        <v>1098</v>
      </c>
      <c r="F777" s="6">
        <v>100</v>
      </c>
      <c r="G777" s="19">
        <v>25</v>
      </c>
      <c r="H777" s="8"/>
      <c r="I777" s="8"/>
      <c r="J777" s="8"/>
      <c r="K777" s="8"/>
      <c r="L777" s="8"/>
      <c r="M777" s="8" t="s">
        <v>2018</v>
      </c>
      <c r="N777" s="8" t="s">
        <v>2011</v>
      </c>
      <c r="O777" s="8">
        <v>4502</v>
      </c>
      <c r="P777" s="8" t="s">
        <v>2042</v>
      </c>
      <c r="Q777" s="1" t="s">
        <v>1095</v>
      </c>
      <c r="R777" s="1">
        <v>65</v>
      </c>
      <c r="S777" s="8">
        <v>65</v>
      </c>
      <c r="T777" s="10" t="s">
        <v>1904</v>
      </c>
      <c r="U777" s="10" t="s">
        <v>1905</v>
      </c>
      <c r="V777" s="8"/>
      <c r="W777" s="8"/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31">
        <f t="shared" si="100"/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0</v>
      </c>
      <c r="BD777" s="9">
        <v>0</v>
      </c>
      <c r="BE777" s="31">
        <f t="shared" si="101"/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v>0</v>
      </c>
      <c r="BO777" s="9">
        <v>0</v>
      </c>
      <c r="BP777" s="9">
        <v>0</v>
      </c>
      <c r="BQ777" s="9">
        <v>0</v>
      </c>
      <c r="BR777" s="9">
        <v>0</v>
      </c>
      <c r="BS777" s="9">
        <v>0</v>
      </c>
      <c r="BT777" s="9">
        <v>0</v>
      </c>
      <c r="BU777" s="9">
        <v>0</v>
      </c>
      <c r="BV777" s="31">
        <f t="shared" si="102"/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0</v>
      </c>
      <c r="CD777" s="9">
        <v>0</v>
      </c>
      <c r="CE777" s="9">
        <v>0</v>
      </c>
      <c r="CF777" s="9">
        <v>0</v>
      </c>
      <c r="CG777" s="9">
        <v>0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f t="shared" si="108"/>
        <v>0</v>
      </c>
      <c r="CN777" s="9">
        <v>0</v>
      </c>
      <c r="CO777" s="9">
        <v>0</v>
      </c>
      <c r="CP777" s="9">
        <v>0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0</v>
      </c>
      <c r="DD777" s="31">
        <f t="shared" si="103"/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0</v>
      </c>
      <c r="DP777" s="9">
        <v>0</v>
      </c>
      <c r="DQ777" s="9">
        <v>0</v>
      </c>
      <c r="DR777" s="9">
        <v>0</v>
      </c>
      <c r="DS777" s="9">
        <v>0</v>
      </c>
      <c r="DT777" s="9">
        <v>0</v>
      </c>
      <c r="DU777" s="31">
        <f t="shared" si="104"/>
        <v>0</v>
      </c>
      <c r="DV777" s="9">
        <v>0</v>
      </c>
      <c r="DW777" s="9">
        <v>0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0</v>
      </c>
      <c r="EG777" s="9">
        <v>0</v>
      </c>
      <c r="EH777" s="9">
        <v>0</v>
      </c>
      <c r="EI777" s="9">
        <v>0</v>
      </c>
      <c r="EJ777" s="9">
        <v>0</v>
      </c>
      <c r="EK777" s="9">
        <v>0</v>
      </c>
      <c r="EL777" s="9">
        <f t="shared" si="105"/>
        <v>0</v>
      </c>
      <c r="EM777" s="9">
        <v>0</v>
      </c>
      <c r="EN777" s="9">
        <v>0</v>
      </c>
      <c r="EO777" s="9">
        <v>0</v>
      </c>
      <c r="EP777" s="9">
        <v>0</v>
      </c>
      <c r="EQ777" s="9">
        <v>0</v>
      </c>
      <c r="ER777" s="9">
        <v>0</v>
      </c>
      <c r="ES777" s="9">
        <v>0</v>
      </c>
      <c r="ET777" s="9">
        <v>0</v>
      </c>
      <c r="EU777" s="9">
        <v>0</v>
      </c>
      <c r="EV777" s="9">
        <v>0</v>
      </c>
      <c r="EW777" s="9">
        <v>0</v>
      </c>
      <c r="EX777" s="9">
        <v>0</v>
      </c>
      <c r="EY777" s="9">
        <v>0</v>
      </c>
      <c r="EZ777" s="9">
        <v>0</v>
      </c>
      <c r="FA777" s="9">
        <v>0</v>
      </c>
      <c r="FB777" s="9">
        <v>0</v>
      </c>
      <c r="FC777" s="31">
        <f t="shared" si="106"/>
        <v>0</v>
      </c>
      <c r="FD777" s="32">
        <f t="shared" si="107"/>
        <v>0</v>
      </c>
    </row>
    <row r="778" spans="1:160" customFormat="1" ht="60" hidden="1" x14ac:dyDescent="0.25">
      <c r="A778" s="6" t="s">
        <v>829</v>
      </c>
      <c r="B778" s="6" t="s">
        <v>1090</v>
      </c>
      <c r="C778" s="6" t="s">
        <v>1087</v>
      </c>
      <c r="D778" s="6" t="s">
        <v>1088</v>
      </c>
      <c r="E778" s="6" t="s">
        <v>1098</v>
      </c>
      <c r="F778" s="6">
        <v>100</v>
      </c>
      <c r="G778" s="19">
        <v>25</v>
      </c>
      <c r="H778" s="8"/>
      <c r="I778" s="8"/>
      <c r="J778" s="8"/>
      <c r="K778" s="8"/>
      <c r="L778" s="8"/>
      <c r="M778" s="8" t="s">
        <v>2018</v>
      </c>
      <c r="N778" s="8" t="s">
        <v>2011</v>
      </c>
      <c r="O778" s="8">
        <v>4502</v>
      </c>
      <c r="P778" s="8" t="s">
        <v>2042</v>
      </c>
      <c r="Q778" s="1" t="s">
        <v>1096</v>
      </c>
      <c r="R778" s="1">
        <v>1</v>
      </c>
      <c r="S778" s="8">
        <v>1</v>
      </c>
      <c r="T778" s="10" t="s">
        <v>1905</v>
      </c>
      <c r="U778" s="10" t="s">
        <v>1906</v>
      </c>
      <c r="V778" s="8"/>
      <c r="W778" s="8"/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31">
        <f t="shared" si="100"/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  <c r="BD778" s="9">
        <v>0</v>
      </c>
      <c r="BE778" s="31">
        <f t="shared" si="101"/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v>0</v>
      </c>
      <c r="BO778" s="9">
        <v>0</v>
      </c>
      <c r="BP778" s="9">
        <v>0</v>
      </c>
      <c r="BQ778" s="9">
        <v>0</v>
      </c>
      <c r="BR778" s="9">
        <v>0</v>
      </c>
      <c r="BS778" s="9">
        <v>0</v>
      </c>
      <c r="BT778" s="9">
        <v>0</v>
      </c>
      <c r="BU778" s="9">
        <v>0</v>
      </c>
      <c r="BV778" s="31">
        <f t="shared" si="102"/>
        <v>0</v>
      </c>
      <c r="BW778" s="9">
        <v>0</v>
      </c>
      <c r="BX778" s="9">
        <v>0</v>
      </c>
      <c r="BY778" s="9">
        <v>0</v>
      </c>
      <c r="BZ778" s="9">
        <v>0</v>
      </c>
      <c r="CA778" s="9">
        <v>0</v>
      </c>
      <c r="CB778" s="9">
        <v>0</v>
      </c>
      <c r="CC778" s="9">
        <v>0</v>
      </c>
      <c r="CD778" s="9">
        <v>0</v>
      </c>
      <c r="CE778" s="9">
        <v>0</v>
      </c>
      <c r="CF778" s="9">
        <v>0</v>
      </c>
      <c r="CG778" s="9">
        <v>0</v>
      </c>
      <c r="CH778" s="9">
        <v>0</v>
      </c>
      <c r="CI778" s="9">
        <v>0</v>
      </c>
      <c r="CJ778" s="9">
        <v>0</v>
      </c>
      <c r="CK778" s="9">
        <v>0</v>
      </c>
      <c r="CL778" s="9">
        <v>0</v>
      </c>
      <c r="CM778" s="9">
        <f t="shared" si="108"/>
        <v>0</v>
      </c>
      <c r="CN778" s="9">
        <v>0</v>
      </c>
      <c r="CO778" s="9">
        <v>0</v>
      </c>
      <c r="CP778" s="9">
        <v>0</v>
      </c>
      <c r="CQ778" s="9">
        <v>0</v>
      </c>
      <c r="CR778" s="9">
        <v>0</v>
      </c>
      <c r="CS778" s="9">
        <v>0</v>
      </c>
      <c r="CT778" s="9">
        <v>0</v>
      </c>
      <c r="CU778" s="9">
        <v>0</v>
      </c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31">
        <f t="shared" si="103"/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v>0</v>
      </c>
      <c r="DK778" s="9">
        <v>0</v>
      </c>
      <c r="DL778" s="9">
        <v>0</v>
      </c>
      <c r="DM778" s="9">
        <v>0</v>
      </c>
      <c r="DN778" s="9">
        <v>0</v>
      </c>
      <c r="DO778" s="9">
        <v>0</v>
      </c>
      <c r="DP778" s="9">
        <v>0</v>
      </c>
      <c r="DQ778" s="9">
        <v>0</v>
      </c>
      <c r="DR778" s="9">
        <v>0</v>
      </c>
      <c r="DS778" s="9">
        <v>0</v>
      </c>
      <c r="DT778" s="9">
        <v>0</v>
      </c>
      <c r="DU778" s="31">
        <f t="shared" si="104"/>
        <v>0</v>
      </c>
      <c r="DV778" s="9">
        <v>0</v>
      </c>
      <c r="DW778" s="9">
        <v>0</v>
      </c>
      <c r="DX778" s="9">
        <v>0</v>
      </c>
      <c r="DY778" s="9">
        <v>0</v>
      </c>
      <c r="DZ778" s="9">
        <v>0</v>
      </c>
      <c r="EA778" s="9">
        <v>0</v>
      </c>
      <c r="EB778" s="9">
        <v>0</v>
      </c>
      <c r="EC778" s="9">
        <v>0</v>
      </c>
      <c r="ED778" s="9">
        <v>0</v>
      </c>
      <c r="EE778" s="9">
        <v>0</v>
      </c>
      <c r="EF778" s="9">
        <v>0</v>
      </c>
      <c r="EG778" s="9">
        <v>0</v>
      </c>
      <c r="EH778" s="9">
        <v>0</v>
      </c>
      <c r="EI778" s="9">
        <v>0</v>
      </c>
      <c r="EJ778" s="9">
        <v>0</v>
      </c>
      <c r="EK778" s="9">
        <v>0</v>
      </c>
      <c r="EL778" s="9">
        <f t="shared" si="105"/>
        <v>0</v>
      </c>
      <c r="EM778" s="9">
        <v>0</v>
      </c>
      <c r="EN778" s="9">
        <v>0</v>
      </c>
      <c r="EO778" s="9">
        <v>0</v>
      </c>
      <c r="EP778" s="9">
        <v>0</v>
      </c>
      <c r="EQ778" s="9">
        <v>0</v>
      </c>
      <c r="ER778" s="9">
        <v>0</v>
      </c>
      <c r="ES778" s="9">
        <v>0</v>
      </c>
      <c r="ET778" s="9">
        <v>0</v>
      </c>
      <c r="EU778" s="9">
        <v>0</v>
      </c>
      <c r="EV778" s="9">
        <v>0</v>
      </c>
      <c r="EW778" s="9">
        <v>0</v>
      </c>
      <c r="EX778" s="9">
        <v>0</v>
      </c>
      <c r="EY778" s="9">
        <v>0</v>
      </c>
      <c r="EZ778" s="9">
        <v>0</v>
      </c>
      <c r="FA778" s="9">
        <v>0</v>
      </c>
      <c r="FB778" s="9">
        <v>0</v>
      </c>
      <c r="FC778" s="31">
        <f t="shared" si="106"/>
        <v>0</v>
      </c>
      <c r="FD778" s="32">
        <f t="shared" si="107"/>
        <v>0</v>
      </c>
    </row>
    <row r="779" spans="1:160" customFormat="1" ht="60" hidden="1" x14ac:dyDescent="0.25">
      <c r="A779" s="6" t="s">
        <v>829</v>
      </c>
      <c r="B779" s="6" t="s">
        <v>1090</v>
      </c>
      <c r="C779" s="6" t="s">
        <v>1087</v>
      </c>
      <c r="D779" s="6" t="s">
        <v>1088</v>
      </c>
      <c r="E779" s="6" t="s">
        <v>1098</v>
      </c>
      <c r="F779" s="6">
        <v>100</v>
      </c>
      <c r="G779" s="19">
        <v>25</v>
      </c>
      <c r="H779" s="8"/>
      <c r="I779" s="8"/>
      <c r="J779" s="8"/>
      <c r="K779" s="8"/>
      <c r="L779" s="8"/>
      <c r="M779" s="8" t="s">
        <v>2018</v>
      </c>
      <c r="N779" s="8" t="s">
        <v>2011</v>
      </c>
      <c r="O779" s="8">
        <v>4502</v>
      </c>
      <c r="P779" s="8" t="s">
        <v>2042</v>
      </c>
      <c r="Q779" s="1" t="s">
        <v>1097</v>
      </c>
      <c r="R779" s="1">
        <v>49</v>
      </c>
      <c r="S779" s="8">
        <v>29</v>
      </c>
      <c r="T779" s="10" t="s">
        <v>1906</v>
      </c>
      <c r="U779" s="10" t="s">
        <v>1907</v>
      </c>
      <c r="V779" s="8"/>
      <c r="W779" s="8"/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31">
        <f t="shared" ref="AN779:AN796" si="109">SUM(X779:AM779)</f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0</v>
      </c>
      <c r="BD779" s="9">
        <v>0</v>
      </c>
      <c r="BE779" s="31">
        <f t="shared" ref="BE779:BE796" si="110">SUM(AO779:BD779)</f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v>0</v>
      </c>
      <c r="BO779" s="9">
        <v>0</v>
      </c>
      <c r="BP779" s="9">
        <v>0</v>
      </c>
      <c r="BQ779" s="9">
        <v>0</v>
      </c>
      <c r="BR779" s="9">
        <v>0</v>
      </c>
      <c r="BS779" s="9">
        <v>0</v>
      </c>
      <c r="BT779" s="9">
        <v>0</v>
      </c>
      <c r="BU779" s="9">
        <v>0</v>
      </c>
      <c r="BV779" s="31">
        <f t="shared" ref="BV779:BV796" si="111">SUM(BF779:BU779)</f>
        <v>0</v>
      </c>
      <c r="BW779" s="9">
        <v>0</v>
      </c>
      <c r="BX779" s="9">
        <v>0</v>
      </c>
      <c r="BY779" s="9">
        <v>0</v>
      </c>
      <c r="BZ779" s="9">
        <v>0</v>
      </c>
      <c r="CA779" s="9">
        <v>0</v>
      </c>
      <c r="CB779" s="9">
        <v>0</v>
      </c>
      <c r="CC779" s="9">
        <v>0</v>
      </c>
      <c r="CD779" s="9">
        <v>0</v>
      </c>
      <c r="CE779" s="9">
        <v>0</v>
      </c>
      <c r="CF779" s="9">
        <v>0</v>
      </c>
      <c r="CG779" s="9">
        <v>0</v>
      </c>
      <c r="CH779" s="9">
        <v>0</v>
      </c>
      <c r="CI779" s="9">
        <v>0</v>
      </c>
      <c r="CJ779" s="9">
        <v>0</v>
      </c>
      <c r="CK779" s="9">
        <v>0</v>
      </c>
      <c r="CL779" s="9">
        <v>0</v>
      </c>
      <c r="CM779" s="9">
        <f t="shared" si="108"/>
        <v>0</v>
      </c>
      <c r="CN779" s="9">
        <v>0</v>
      </c>
      <c r="CO779" s="9">
        <v>0</v>
      </c>
      <c r="CP779" s="9">
        <v>0</v>
      </c>
      <c r="CQ779" s="9">
        <v>0</v>
      </c>
      <c r="CR779" s="9">
        <v>0</v>
      </c>
      <c r="CS779" s="9">
        <v>0</v>
      </c>
      <c r="CT779" s="9">
        <v>0</v>
      </c>
      <c r="CU779" s="9">
        <v>0</v>
      </c>
      <c r="CV779" s="9">
        <v>0</v>
      </c>
      <c r="CW779" s="9">
        <v>0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31">
        <f t="shared" ref="DD779:DD796" si="112">SUM(CN779:DC779)</f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v>0</v>
      </c>
      <c r="DK779" s="9">
        <v>0</v>
      </c>
      <c r="DL779" s="9">
        <v>0</v>
      </c>
      <c r="DM779" s="9">
        <v>0</v>
      </c>
      <c r="DN779" s="9">
        <v>0</v>
      </c>
      <c r="DO779" s="9">
        <v>0</v>
      </c>
      <c r="DP779" s="9">
        <v>0</v>
      </c>
      <c r="DQ779" s="9">
        <v>0</v>
      </c>
      <c r="DR779" s="9">
        <v>0</v>
      </c>
      <c r="DS779" s="9">
        <v>0</v>
      </c>
      <c r="DT779" s="9">
        <v>0</v>
      </c>
      <c r="DU779" s="31">
        <f t="shared" ref="DU779:DU796" si="113">SUM(DE779:DT779)</f>
        <v>0</v>
      </c>
      <c r="DV779" s="9">
        <v>0</v>
      </c>
      <c r="DW779" s="9">
        <v>0</v>
      </c>
      <c r="DX779" s="9">
        <v>0</v>
      </c>
      <c r="DY779" s="9">
        <v>0</v>
      </c>
      <c r="DZ779" s="9">
        <v>0</v>
      </c>
      <c r="EA779" s="9">
        <v>0</v>
      </c>
      <c r="EB779" s="9">
        <v>0</v>
      </c>
      <c r="EC779" s="9">
        <v>0</v>
      </c>
      <c r="ED779" s="9">
        <v>0</v>
      </c>
      <c r="EE779" s="9">
        <v>0</v>
      </c>
      <c r="EF779" s="9">
        <v>0</v>
      </c>
      <c r="EG779" s="9">
        <v>0</v>
      </c>
      <c r="EH779" s="9">
        <v>0</v>
      </c>
      <c r="EI779" s="9">
        <v>0</v>
      </c>
      <c r="EJ779" s="9">
        <v>0</v>
      </c>
      <c r="EK779" s="9">
        <v>0</v>
      </c>
      <c r="EL779" s="9">
        <f t="shared" ref="EL779:EL796" si="114">SUM(DV779:EK779)</f>
        <v>0</v>
      </c>
      <c r="EM779" s="9">
        <v>0</v>
      </c>
      <c r="EN779" s="9">
        <v>0</v>
      </c>
      <c r="EO779" s="9">
        <v>0</v>
      </c>
      <c r="EP779" s="9">
        <v>0</v>
      </c>
      <c r="EQ779" s="9">
        <v>0</v>
      </c>
      <c r="ER779" s="9">
        <v>0</v>
      </c>
      <c r="ES779" s="9">
        <v>0</v>
      </c>
      <c r="ET779" s="9">
        <v>0</v>
      </c>
      <c r="EU779" s="9">
        <v>0</v>
      </c>
      <c r="EV779" s="9">
        <v>0</v>
      </c>
      <c r="EW779" s="9">
        <v>0</v>
      </c>
      <c r="EX779" s="9">
        <v>0</v>
      </c>
      <c r="EY779" s="9">
        <v>0</v>
      </c>
      <c r="EZ779" s="9">
        <v>0</v>
      </c>
      <c r="FA779" s="9">
        <v>0</v>
      </c>
      <c r="FB779" s="9">
        <v>0</v>
      </c>
      <c r="FC779" s="31">
        <f t="shared" ref="FC779:FC796" si="115">SUM(EM779:FB779)</f>
        <v>0</v>
      </c>
      <c r="FD779" s="32">
        <f t="shared" ref="FD779:FD796" si="116">SUM(AN779+BE779+BV779+CM779+DD779+DU779+EL779+FC779)</f>
        <v>0</v>
      </c>
    </row>
    <row r="780" spans="1:160" customFormat="1" ht="60" hidden="1" x14ac:dyDescent="0.25">
      <c r="A780" s="6" t="s">
        <v>829</v>
      </c>
      <c r="B780" s="6" t="s">
        <v>1090</v>
      </c>
      <c r="C780" s="6" t="s">
        <v>1087</v>
      </c>
      <c r="D780" s="6" t="s">
        <v>1088</v>
      </c>
      <c r="E780" s="6" t="s">
        <v>1098</v>
      </c>
      <c r="F780" s="6">
        <v>100</v>
      </c>
      <c r="G780" s="19">
        <v>25</v>
      </c>
      <c r="H780" s="8"/>
      <c r="I780" s="8"/>
      <c r="J780" s="8"/>
      <c r="K780" s="8"/>
      <c r="L780" s="8"/>
      <c r="M780" s="8" t="s">
        <v>2018</v>
      </c>
      <c r="N780" s="8" t="s">
        <v>2011</v>
      </c>
      <c r="O780" s="8">
        <v>4502</v>
      </c>
      <c r="P780" s="8" t="s">
        <v>2042</v>
      </c>
      <c r="Q780" s="1" t="s">
        <v>1099</v>
      </c>
      <c r="R780" s="1">
        <v>38</v>
      </c>
      <c r="S780" s="8">
        <v>29</v>
      </c>
      <c r="T780" s="10" t="s">
        <v>1907</v>
      </c>
      <c r="U780" s="10" t="s">
        <v>1908</v>
      </c>
      <c r="V780" s="8"/>
      <c r="W780" s="8"/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31">
        <f t="shared" si="109"/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v>0</v>
      </c>
      <c r="BA780" s="9">
        <v>0</v>
      </c>
      <c r="BB780" s="9">
        <v>0</v>
      </c>
      <c r="BC780" s="9">
        <v>0</v>
      </c>
      <c r="BD780" s="9">
        <v>0</v>
      </c>
      <c r="BE780" s="31">
        <f t="shared" si="110"/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v>0</v>
      </c>
      <c r="BO780" s="9">
        <v>0</v>
      </c>
      <c r="BP780" s="9">
        <v>0</v>
      </c>
      <c r="BQ780" s="9">
        <v>0</v>
      </c>
      <c r="BR780" s="9">
        <v>0</v>
      </c>
      <c r="BS780" s="9">
        <v>0</v>
      </c>
      <c r="BT780" s="9">
        <v>0</v>
      </c>
      <c r="BU780" s="9">
        <v>0</v>
      </c>
      <c r="BV780" s="31">
        <f t="shared" si="111"/>
        <v>0</v>
      </c>
      <c r="BW780" s="9">
        <v>0</v>
      </c>
      <c r="BX780" s="9">
        <v>0</v>
      </c>
      <c r="BY780" s="9">
        <v>0</v>
      </c>
      <c r="BZ780" s="9">
        <v>0</v>
      </c>
      <c r="CA780" s="9">
        <v>0</v>
      </c>
      <c r="CB780" s="9">
        <v>0</v>
      </c>
      <c r="CC780" s="9">
        <v>0</v>
      </c>
      <c r="CD780" s="9">
        <v>0</v>
      </c>
      <c r="CE780" s="9">
        <v>0</v>
      </c>
      <c r="CF780" s="9">
        <v>0</v>
      </c>
      <c r="CG780" s="9">
        <v>0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f t="shared" ref="CM780:CM796" si="117">SUM(BW780:CL780)</f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9">
        <v>0</v>
      </c>
      <c r="DA780" s="9">
        <v>0</v>
      </c>
      <c r="DB780" s="9">
        <v>0</v>
      </c>
      <c r="DC780" s="9">
        <v>0</v>
      </c>
      <c r="DD780" s="31">
        <f t="shared" si="112"/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v>0</v>
      </c>
      <c r="DK780" s="9">
        <v>0</v>
      </c>
      <c r="DL780" s="9">
        <v>0</v>
      </c>
      <c r="DM780" s="9">
        <v>0</v>
      </c>
      <c r="DN780" s="9">
        <v>0</v>
      </c>
      <c r="DO780" s="9">
        <v>0</v>
      </c>
      <c r="DP780" s="9">
        <v>0</v>
      </c>
      <c r="DQ780" s="9">
        <v>0</v>
      </c>
      <c r="DR780" s="9">
        <v>0</v>
      </c>
      <c r="DS780" s="9">
        <v>0</v>
      </c>
      <c r="DT780" s="9">
        <v>0</v>
      </c>
      <c r="DU780" s="31">
        <f t="shared" si="113"/>
        <v>0</v>
      </c>
      <c r="DV780" s="9">
        <v>0</v>
      </c>
      <c r="DW780" s="9">
        <v>0</v>
      </c>
      <c r="DX780" s="9">
        <v>0</v>
      </c>
      <c r="DY780" s="9">
        <v>0</v>
      </c>
      <c r="DZ780" s="9">
        <v>0</v>
      </c>
      <c r="EA780" s="9">
        <v>0</v>
      </c>
      <c r="EB780" s="9">
        <v>0</v>
      </c>
      <c r="EC780" s="9">
        <v>0</v>
      </c>
      <c r="ED780" s="9">
        <v>0</v>
      </c>
      <c r="EE780" s="9">
        <v>0</v>
      </c>
      <c r="EF780" s="9">
        <v>0</v>
      </c>
      <c r="EG780" s="9">
        <v>0</v>
      </c>
      <c r="EH780" s="9">
        <v>0</v>
      </c>
      <c r="EI780" s="9">
        <v>0</v>
      </c>
      <c r="EJ780" s="9">
        <v>0</v>
      </c>
      <c r="EK780" s="9">
        <v>0</v>
      </c>
      <c r="EL780" s="9">
        <f t="shared" si="114"/>
        <v>0</v>
      </c>
      <c r="EM780" s="9">
        <v>0</v>
      </c>
      <c r="EN780" s="9">
        <v>0</v>
      </c>
      <c r="EO780" s="9">
        <v>0</v>
      </c>
      <c r="EP780" s="9">
        <v>0</v>
      </c>
      <c r="EQ780" s="9">
        <v>0</v>
      </c>
      <c r="ER780" s="9">
        <v>0</v>
      </c>
      <c r="ES780" s="9">
        <v>0</v>
      </c>
      <c r="ET780" s="9">
        <v>0</v>
      </c>
      <c r="EU780" s="9">
        <v>0</v>
      </c>
      <c r="EV780" s="9">
        <v>0</v>
      </c>
      <c r="EW780" s="9">
        <v>0</v>
      </c>
      <c r="EX780" s="9">
        <v>0</v>
      </c>
      <c r="EY780" s="9">
        <v>0</v>
      </c>
      <c r="EZ780" s="9">
        <v>0</v>
      </c>
      <c r="FA780" s="9">
        <v>0</v>
      </c>
      <c r="FB780" s="9">
        <v>0</v>
      </c>
      <c r="FC780" s="31">
        <f t="shared" si="115"/>
        <v>0</v>
      </c>
      <c r="FD780" s="32">
        <f t="shared" si="116"/>
        <v>0</v>
      </c>
    </row>
    <row r="781" spans="1:160" customFormat="1" ht="60" hidden="1" x14ac:dyDescent="0.25">
      <c r="A781" s="6" t="s">
        <v>829</v>
      </c>
      <c r="B781" s="6" t="s">
        <v>1090</v>
      </c>
      <c r="C781" s="6" t="s">
        <v>1087</v>
      </c>
      <c r="D781" s="6" t="s">
        <v>1088</v>
      </c>
      <c r="E781" s="6" t="s">
        <v>1100</v>
      </c>
      <c r="F781" s="6">
        <v>100</v>
      </c>
      <c r="G781" s="19">
        <v>25</v>
      </c>
      <c r="H781" s="8"/>
      <c r="I781" s="8"/>
      <c r="J781" s="8"/>
      <c r="K781" s="8"/>
      <c r="L781" s="8"/>
      <c r="M781" s="8" t="s">
        <v>2018</v>
      </c>
      <c r="N781" s="8" t="s">
        <v>2011</v>
      </c>
      <c r="O781" s="8">
        <v>4502</v>
      </c>
      <c r="P781" s="8" t="s">
        <v>2042</v>
      </c>
      <c r="Q781" s="1" t="s">
        <v>1101</v>
      </c>
      <c r="R781" s="1">
        <v>16</v>
      </c>
      <c r="S781" s="8">
        <v>5</v>
      </c>
      <c r="T781" s="10" t="s">
        <v>1908</v>
      </c>
      <c r="U781" s="10" t="s">
        <v>1909</v>
      </c>
      <c r="V781" s="8"/>
      <c r="W781" s="8"/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31">
        <f t="shared" si="109"/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  <c r="BD781" s="9">
        <v>0</v>
      </c>
      <c r="BE781" s="31">
        <f t="shared" si="110"/>
        <v>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v>0</v>
      </c>
      <c r="BO781" s="9">
        <v>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31">
        <f t="shared" si="111"/>
        <v>0</v>
      </c>
      <c r="BW781" s="9">
        <v>0</v>
      </c>
      <c r="BX781" s="9">
        <v>0</v>
      </c>
      <c r="BY781" s="9">
        <v>0</v>
      </c>
      <c r="BZ781" s="9">
        <v>0</v>
      </c>
      <c r="CA781" s="9">
        <v>0</v>
      </c>
      <c r="CB781" s="9">
        <v>0</v>
      </c>
      <c r="CC781" s="9">
        <v>0</v>
      </c>
      <c r="CD781" s="9">
        <v>0</v>
      </c>
      <c r="CE781" s="9">
        <v>0</v>
      </c>
      <c r="CF781" s="9">
        <v>0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f t="shared" si="117"/>
        <v>0</v>
      </c>
      <c r="CN781" s="9">
        <v>0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v>0</v>
      </c>
      <c r="CU781" s="9">
        <v>0</v>
      </c>
      <c r="CV781" s="9">
        <v>0</v>
      </c>
      <c r="CW781" s="9">
        <v>0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0</v>
      </c>
      <c r="DD781" s="31">
        <f t="shared" si="112"/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0</v>
      </c>
      <c r="DM781" s="9">
        <v>0</v>
      </c>
      <c r="DN781" s="9">
        <v>0</v>
      </c>
      <c r="DO781" s="9">
        <v>0</v>
      </c>
      <c r="DP781" s="9">
        <v>0</v>
      </c>
      <c r="DQ781" s="9">
        <v>0</v>
      </c>
      <c r="DR781" s="9">
        <v>0</v>
      </c>
      <c r="DS781" s="9">
        <v>0</v>
      </c>
      <c r="DT781" s="9">
        <v>0</v>
      </c>
      <c r="DU781" s="31">
        <f t="shared" si="113"/>
        <v>0</v>
      </c>
      <c r="DV781" s="9">
        <v>0</v>
      </c>
      <c r="DW781" s="9">
        <v>0</v>
      </c>
      <c r="DX781" s="9">
        <v>0</v>
      </c>
      <c r="DY781" s="9">
        <v>0</v>
      </c>
      <c r="DZ781" s="9">
        <v>0</v>
      </c>
      <c r="EA781" s="9">
        <v>0</v>
      </c>
      <c r="EB781" s="9">
        <v>0</v>
      </c>
      <c r="EC781" s="9">
        <v>0</v>
      </c>
      <c r="ED781" s="9">
        <v>0</v>
      </c>
      <c r="EE781" s="9">
        <v>0</v>
      </c>
      <c r="EF781" s="9">
        <v>0</v>
      </c>
      <c r="EG781" s="9">
        <v>0</v>
      </c>
      <c r="EH781" s="9">
        <v>0</v>
      </c>
      <c r="EI781" s="9">
        <v>0</v>
      </c>
      <c r="EJ781" s="9">
        <v>0</v>
      </c>
      <c r="EK781" s="9">
        <v>0</v>
      </c>
      <c r="EL781" s="9">
        <f t="shared" si="114"/>
        <v>0</v>
      </c>
      <c r="EM781" s="9">
        <v>0</v>
      </c>
      <c r="EN781" s="9">
        <v>0</v>
      </c>
      <c r="EO781" s="9">
        <v>0</v>
      </c>
      <c r="EP781" s="9">
        <v>0</v>
      </c>
      <c r="EQ781" s="9">
        <v>0</v>
      </c>
      <c r="ER781" s="9">
        <v>0</v>
      </c>
      <c r="ES781" s="9">
        <v>0</v>
      </c>
      <c r="ET781" s="9">
        <v>0</v>
      </c>
      <c r="EU781" s="9">
        <v>0</v>
      </c>
      <c r="EV781" s="9">
        <v>0</v>
      </c>
      <c r="EW781" s="9">
        <v>0</v>
      </c>
      <c r="EX781" s="9">
        <v>0</v>
      </c>
      <c r="EY781" s="9">
        <v>0</v>
      </c>
      <c r="EZ781" s="9">
        <v>0</v>
      </c>
      <c r="FA781" s="9">
        <v>0</v>
      </c>
      <c r="FB781" s="9">
        <v>0</v>
      </c>
      <c r="FC781" s="31">
        <f t="shared" si="115"/>
        <v>0</v>
      </c>
      <c r="FD781" s="32">
        <f t="shared" si="116"/>
        <v>0</v>
      </c>
    </row>
    <row r="782" spans="1:160" customFormat="1" ht="60" hidden="1" x14ac:dyDescent="0.25">
      <c r="A782" s="6" t="s">
        <v>829</v>
      </c>
      <c r="B782" s="6" t="s">
        <v>1090</v>
      </c>
      <c r="C782" s="6" t="s">
        <v>1087</v>
      </c>
      <c r="D782" s="6" t="s">
        <v>1088</v>
      </c>
      <c r="E782" s="6" t="s">
        <v>1100</v>
      </c>
      <c r="F782" s="6">
        <v>100</v>
      </c>
      <c r="G782" s="19">
        <v>25</v>
      </c>
      <c r="H782" s="8"/>
      <c r="I782" s="8"/>
      <c r="J782" s="8"/>
      <c r="K782" s="8"/>
      <c r="L782" s="8"/>
      <c r="M782" s="8" t="s">
        <v>2018</v>
      </c>
      <c r="N782" s="8" t="s">
        <v>2011</v>
      </c>
      <c r="O782" s="8">
        <v>4502</v>
      </c>
      <c r="P782" s="8" t="s">
        <v>2042</v>
      </c>
      <c r="Q782" s="1" t="s">
        <v>1102</v>
      </c>
      <c r="R782" s="1">
        <v>29</v>
      </c>
      <c r="S782" s="8">
        <v>8</v>
      </c>
      <c r="T782" s="10" t="s">
        <v>1909</v>
      </c>
      <c r="U782" s="10" t="s">
        <v>1910</v>
      </c>
      <c r="V782" s="8"/>
      <c r="W782" s="8"/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31">
        <f t="shared" si="109"/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  <c r="BD782" s="9">
        <v>0</v>
      </c>
      <c r="BE782" s="31">
        <f t="shared" si="110"/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v>0</v>
      </c>
      <c r="BO782" s="9">
        <v>0</v>
      </c>
      <c r="BP782" s="9">
        <v>0</v>
      </c>
      <c r="BQ782" s="9">
        <v>0</v>
      </c>
      <c r="BR782" s="9">
        <v>0</v>
      </c>
      <c r="BS782" s="9">
        <v>0</v>
      </c>
      <c r="BT782" s="9">
        <v>0</v>
      </c>
      <c r="BU782" s="9">
        <v>0</v>
      </c>
      <c r="BV782" s="31">
        <f t="shared" si="111"/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v>0</v>
      </c>
      <c r="CE782" s="9">
        <v>0</v>
      </c>
      <c r="CF782" s="9">
        <v>0</v>
      </c>
      <c r="CG782" s="9">
        <v>0</v>
      </c>
      <c r="CH782" s="9">
        <v>0</v>
      </c>
      <c r="CI782" s="9">
        <v>0</v>
      </c>
      <c r="CJ782" s="9">
        <v>0</v>
      </c>
      <c r="CK782" s="9">
        <v>0</v>
      </c>
      <c r="CL782" s="9">
        <v>0</v>
      </c>
      <c r="CM782" s="9">
        <f t="shared" si="117"/>
        <v>0</v>
      </c>
      <c r="CN782" s="9">
        <v>0</v>
      </c>
      <c r="CO782" s="9">
        <v>0</v>
      </c>
      <c r="CP782" s="9">
        <v>0</v>
      </c>
      <c r="CQ782" s="9">
        <v>0</v>
      </c>
      <c r="CR782" s="9">
        <v>0</v>
      </c>
      <c r="CS782" s="9">
        <v>0</v>
      </c>
      <c r="CT782" s="9">
        <v>0</v>
      </c>
      <c r="CU782" s="9">
        <v>0</v>
      </c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31">
        <f t="shared" si="112"/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0</v>
      </c>
      <c r="DP782" s="9">
        <v>0</v>
      </c>
      <c r="DQ782" s="9">
        <v>0</v>
      </c>
      <c r="DR782" s="9">
        <v>0</v>
      </c>
      <c r="DS782" s="9">
        <v>0</v>
      </c>
      <c r="DT782" s="9">
        <v>0</v>
      </c>
      <c r="DU782" s="31">
        <f t="shared" si="113"/>
        <v>0</v>
      </c>
      <c r="DV782" s="9">
        <v>0</v>
      </c>
      <c r="DW782" s="9">
        <v>0</v>
      </c>
      <c r="DX782" s="9">
        <v>0</v>
      </c>
      <c r="DY782" s="9">
        <v>0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0</v>
      </c>
      <c r="EG782" s="9">
        <v>0</v>
      </c>
      <c r="EH782" s="9">
        <v>0</v>
      </c>
      <c r="EI782" s="9">
        <v>0</v>
      </c>
      <c r="EJ782" s="9">
        <v>0</v>
      </c>
      <c r="EK782" s="9">
        <v>0</v>
      </c>
      <c r="EL782" s="9">
        <f t="shared" si="114"/>
        <v>0</v>
      </c>
      <c r="EM782" s="9">
        <v>0</v>
      </c>
      <c r="EN782" s="9">
        <v>0</v>
      </c>
      <c r="EO782" s="9">
        <v>0</v>
      </c>
      <c r="EP782" s="9">
        <v>0</v>
      </c>
      <c r="EQ782" s="9">
        <v>0</v>
      </c>
      <c r="ER782" s="9">
        <v>0</v>
      </c>
      <c r="ES782" s="9">
        <v>0</v>
      </c>
      <c r="ET782" s="9">
        <v>0</v>
      </c>
      <c r="EU782" s="9">
        <v>0</v>
      </c>
      <c r="EV782" s="9">
        <v>0</v>
      </c>
      <c r="EW782" s="9">
        <v>0</v>
      </c>
      <c r="EX782" s="9">
        <v>0</v>
      </c>
      <c r="EY782" s="9">
        <v>0</v>
      </c>
      <c r="EZ782" s="9">
        <v>0</v>
      </c>
      <c r="FA782" s="9">
        <v>0</v>
      </c>
      <c r="FB782" s="9">
        <v>0</v>
      </c>
      <c r="FC782" s="31">
        <f t="shared" si="115"/>
        <v>0</v>
      </c>
      <c r="FD782" s="32">
        <f t="shared" si="116"/>
        <v>0</v>
      </c>
    </row>
    <row r="783" spans="1:160" customFormat="1" ht="60" hidden="1" x14ac:dyDescent="0.25">
      <c r="A783" s="6" t="s">
        <v>829</v>
      </c>
      <c r="B783" s="6" t="s">
        <v>1090</v>
      </c>
      <c r="C783" s="6" t="s">
        <v>1087</v>
      </c>
      <c r="D783" s="6" t="s">
        <v>1088</v>
      </c>
      <c r="E783" s="6" t="s">
        <v>1100</v>
      </c>
      <c r="F783" s="6">
        <v>100</v>
      </c>
      <c r="G783" s="19">
        <v>25</v>
      </c>
      <c r="H783" s="8"/>
      <c r="I783" s="8"/>
      <c r="J783" s="8"/>
      <c r="K783" s="8"/>
      <c r="L783" s="8"/>
      <c r="M783" s="8" t="s">
        <v>2018</v>
      </c>
      <c r="N783" s="8" t="s">
        <v>2011</v>
      </c>
      <c r="O783" s="8">
        <v>4502</v>
      </c>
      <c r="P783" s="8" t="s">
        <v>2042</v>
      </c>
      <c r="Q783" s="1" t="s">
        <v>1103</v>
      </c>
      <c r="R783" s="1">
        <v>1</v>
      </c>
      <c r="S783" s="8">
        <v>1</v>
      </c>
      <c r="T783" s="10" t="s">
        <v>1910</v>
      </c>
      <c r="U783" s="10" t="s">
        <v>1911</v>
      </c>
      <c r="V783" s="8"/>
      <c r="W783" s="8"/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31">
        <f t="shared" si="109"/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31">
        <f t="shared" si="110"/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0</v>
      </c>
      <c r="BT783" s="9">
        <v>0</v>
      </c>
      <c r="BU783" s="9">
        <v>0</v>
      </c>
      <c r="BV783" s="31">
        <f t="shared" si="111"/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f t="shared" si="117"/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0</v>
      </c>
      <c r="DD783" s="31">
        <f t="shared" si="112"/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31">
        <f t="shared" si="113"/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f t="shared" si="114"/>
        <v>0</v>
      </c>
      <c r="EM783" s="9">
        <v>0</v>
      </c>
      <c r="EN783" s="9">
        <v>0</v>
      </c>
      <c r="EO783" s="9">
        <v>0</v>
      </c>
      <c r="EP783" s="9">
        <v>0</v>
      </c>
      <c r="EQ783" s="9">
        <v>0</v>
      </c>
      <c r="ER783" s="9">
        <v>0</v>
      </c>
      <c r="ES783" s="9">
        <v>0</v>
      </c>
      <c r="ET783" s="9">
        <v>0</v>
      </c>
      <c r="EU783" s="9">
        <v>0</v>
      </c>
      <c r="EV783" s="9">
        <v>0</v>
      </c>
      <c r="EW783" s="9">
        <v>0</v>
      </c>
      <c r="EX783" s="9">
        <v>0</v>
      </c>
      <c r="EY783" s="9">
        <v>0</v>
      </c>
      <c r="EZ783" s="9">
        <v>0</v>
      </c>
      <c r="FA783" s="9">
        <v>0</v>
      </c>
      <c r="FB783" s="9">
        <v>0</v>
      </c>
      <c r="FC783" s="31">
        <f t="shared" si="115"/>
        <v>0</v>
      </c>
      <c r="FD783" s="32">
        <f t="shared" si="116"/>
        <v>0</v>
      </c>
    </row>
    <row r="784" spans="1:160" customFormat="1" ht="60" hidden="1" x14ac:dyDescent="0.25">
      <c r="A784" s="6" t="s">
        <v>829</v>
      </c>
      <c r="B784" s="6" t="s">
        <v>1090</v>
      </c>
      <c r="C784" s="6" t="s">
        <v>1087</v>
      </c>
      <c r="D784" s="6" t="s">
        <v>1088</v>
      </c>
      <c r="E784" s="6" t="s">
        <v>1100</v>
      </c>
      <c r="F784" s="6">
        <v>100</v>
      </c>
      <c r="G784" s="19">
        <v>25</v>
      </c>
      <c r="H784" s="8"/>
      <c r="I784" s="8"/>
      <c r="J784" s="8"/>
      <c r="K784" s="8"/>
      <c r="L784" s="8"/>
      <c r="M784" s="8" t="s">
        <v>2018</v>
      </c>
      <c r="N784" s="8" t="s">
        <v>2011</v>
      </c>
      <c r="O784" s="8">
        <v>4502</v>
      </c>
      <c r="P784" s="8" t="s">
        <v>2042</v>
      </c>
      <c r="Q784" s="1" t="s">
        <v>1104</v>
      </c>
      <c r="R784" s="1">
        <v>1</v>
      </c>
      <c r="S784" s="8">
        <v>1</v>
      </c>
      <c r="T784" s="10" t="s">
        <v>1911</v>
      </c>
      <c r="U784" s="10" t="s">
        <v>1912</v>
      </c>
      <c r="V784" s="8"/>
      <c r="W784" s="8"/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31">
        <f t="shared" si="109"/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0</v>
      </c>
      <c r="BD784" s="9">
        <v>0</v>
      </c>
      <c r="BE784" s="31">
        <f t="shared" si="110"/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v>0</v>
      </c>
      <c r="BO784" s="9">
        <v>0</v>
      </c>
      <c r="BP784" s="9">
        <v>0</v>
      </c>
      <c r="BQ784" s="9">
        <v>0</v>
      </c>
      <c r="BR784" s="9">
        <v>0</v>
      </c>
      <c r="BS784" s="9">
        <v>0</v>
      </c>
      <c r="BT784" s="9">
        <v>0</v>
      </c>
      <c r="BU784" s="9">
        <v>0</v>
      </c>
      <c r="BV784" s="31">
        <f t="shared" si="111"/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v>0</v>
      </c>
      <c r="CE784" s="9">
        <v>0</v>
      </c>
      <c r="CF784" s="9">
        <v>0</v>
      </c>
      <c r="CG784" s="9">
        <v>0</v>
      </c>
      <c r="CH784" s="9">
        <v>0</v>
      </c>
      <c r="CI784" s="9">
        <v>0</v>
      </c>
      <c r="CJ784" s="9">
        <v>0</v>
      </c>
      <c r="CK784" s="9">
        <v>0</v>
      </c>
      <c r="CL784" s="9">
        <v>0</v>
      </c>
      <c r="CM784" s="9">
        <f t="shared" si="117"/>
        <v>0</v>
      </c>
      <c r="CN784" s="9">
        <v>0</v>
      </c>
      <c r="CO784" s="9">
        <v>0</v>
      </c>
      <c r="CP784" s="9">
        <v>0</v>
      </c>
      <c r="CQ784" s="9">
        <v>0</v>
      </c>
      <c r="CR784" s="9">
        <v>0</v>
      </c>
      <c r="CS784" s="9">
        <v>0</v>
      </c>
      <c r="CT784" s="9">
        <v>0</v>
      </c>
      <c r="CU784" s="9">
        <v>0</v>
      </c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31">
        <f t="shared" si="112"/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0</v>
      </c>
      <c r="DP784" s="9">
        <v>0</v>
      </c>
      <c r="DQ784" s="9">
        <v>0</v>
      </c>
      <c r="DR784" s="9">
        <v>0</v>
      </c>
      <c r="DS784" s="9">
        <v>0</v>
      </c>
      <c r="DT784" s="9">
        <v>0</v>
      </c>
      <c r="DU784" s="31">
        <f t="shared" si="113"/>
        <v>0</v>
      </c>
      <c r="DV784" s="9">
        <v>0</v>
      </c>
      <c r="DW784" s="9">
        <v>0</v>
      </c>
      <c r="DX784" s="9">
        <v>0</v>
      </c>
      <c r="DY784" s="9">
        <v>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0</v>
      </c>
      <c r="EG784" s="9">
        <v>0</v>
      </c>
      <c r="EH784" s="9">
        <v>0</v>
      </c>
      <c r="EI784" s="9">
        <v>0</v>
      </c>
      <c r="EJ784" s="9">
        <v>0</v>
      </c>
      <c r="EK784" s="9">
        <v>0</v>
      </c>
      <c r="EL784" s="9">
        <f t="shared" si="114"/>
        <v>0</v>
      </c>
      <c r="EM784" s="9">
        <v>0</v>
      </c>
      <c r="EN784" s="9">
        <v>0</v>
      </c>
      <c r="EO784" s="9">
        <v>0</v>
      </c>
      <c r="EP784" s="9">
        <v>0</v>
      </c>
      <c r="EQ784" s="9">
        <v>0</v>
      </c>
      <c r="ER784" s="9">
        <v>0</v>
      </c>
      <c r="ES784" s="9">
        <v>0</v>
      </c>
      <c r="ET784" s="9">
        <v>0</v>
      </c>
      <c r="EU784" s="9">
        <v>0</v>
      </c>
      <c r="EV784" s="9">
        <v>0</v>
      </c>
      <c r="EW784" s="9">
        <v>0</v>
      </c>
      <c r="EX784" s="9">
        <v>0</v>
      </c>
      <c r="EY784" s="9">
        <v>0</v>
      </c>
      <c r="EZ784" s="9">
        <v>0</v>
      </c>
      <c r="FA784" s="9">
        <v>0</v>
      </c>
      <c r="FB784" s="9">
        <v>0</v>
      </c>
      <c r="FC784" s="31">
        <f t="shared" si="115"/>
        <v>0</v>
      </c>
      <c r="FD784" s="32">
        <f t="shared" si="116"/>
        <v>0</v>
      </c>
    </row>
    <row r="785" spans="1:160" customFormat="1" ht="60" hidden="1" x14ac:dyDescent="0.25">
      <c r="A785" s="6" t="s">
        <v>829</v>
      </c>
      <c r="B785" s="6" t="s">
        <v>1090</v>
      </c>
      <c r="C785" s="6" t="s">
        <v>1087</v>
      </c>
      <c r="D785" s="6" t="s">
        <v>1088</v>
      </c>
      <c r="E785" s="6" t="s">
        <v>1105</v>
      </c>
      <c r="F785" s="6">
        <v>100</v>
      </c>
      <c r="G785" s="19">
        <v>25</v>
      </c>
      <c r="H785" s="8"/>
      <c r="I785" s="8"/>
      <c r="J785" s="8"/>
      <c r="K785" s="8"/>
      <c r="L785" s="8"/>
      <c r="M785" s="8" t="s">
        <v>2018</v>
      </c>
      <c r="N785" s="8" t="s">
        <v>2011</v>
      </c>
      <c r="O785" s="8">
        <v>4502</v>
      </c>
      <c r="P785" s="8" t="s">
        <v>2042</v>
      </c>
      <c r="Q785" s="1" t="s">
        <v>1106</v>
      </c>
      <c r="R785" s="1">
        <v>87</v>
      </c>
      <c r="S785" s="8">
        <v>87</v>
      </c>
      <c r="T785" s="10" t="s">
        <v>1912</v>
      </c>
      <c r="U785" s="10" t="s">
        <v>1913</v>
      </c>
      <c r="V785" s="8"/>
      <c r="W785" s="8"/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31">
        <f t="shared" si="109"/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0</v>
      </c>
      <c r="BD785" s="9">
        <v>0</v>
      </c>
      <c r="BE785" s="31">
        <f t="shared" si="110"/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v>0</v>
      </c>
      <c r="BO785" s="9">
        <v>0</v>
      </c>
      <c r="BP785" s="9">
        <v>0</v>
      </c>
      <c r="BQ785" s="9">
        <v>0</v>
      </c>
      <c r="BR785" s="9">
        <v>0</v>
      </c>
      <c r="BS785" s="9">
        <v>0</v>
      </c>
      <c r="BT785" s="9">
        <v>0</v>
      </c>
      <c r="BU785" s="9">
        <v>0</v>
      </c>
      <c r="BV785" s="31">
        <f t="shared" si="111"/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v>0</v>
      </c>
      <c r="CE785" s="9">
        <v>0</v>
      </c>
      <c r="CF785" s="9">
        <v>0</v>
      </c>
      <c r="CG785" s="9">
        <v>0</v>
      </c>
      <c r="CH785" s="9">
        <v>0</v>
      </c>
      <c r="CI785" s="9">
        <v>0</v>
      </c>
      <c r="CJ785" s="9">
        <v>0</v>
      </c>
      <c r="CK785" s="9">
        <v>0</v>
      </c>
      <c r="CL785" s="9">
        <v>0</v>
      </c>
      <c r="CM785" s="9">
        <f t="shared" si="117"/>
        <v>0</v>
      </c>
      <c r="CN785" s="9">
        <v>0</v>
      </c>
      <c r="CO785" s="9">
        <v>0</v>
      </c>
      <c r="CP785" s="9">
        <v>0</v>
      </c>
      <c r="CQ785" s="9">
        <v>0</v>
      </c>
      <c r="CR785" s="9">
        <v>0</v>
      </c>
      <c r="CS785" s="9">
        <v>0</v>
      </c>
      <c r="CT785" s="9">
        <v>0</v>
      </c>
      <c r="CU785" s="9">
        <v>0</v>
      </c>
      <c r="CV785" s="9">
        <v>0</v>
      </c>
      <c r="CW785" s="9"/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31">
        <f t="shared" si="112"/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0</v>
      </c>
      <c r="DP785" s="9">
        <v>0</v>
      </c>
      <c r="DQ785" s="9">
        <v>0</v>
      </c>
      <c r="DR785" s="9">
        <v>0</v>
      </c>
      <c r="DS785" s="9">
        <v>0</v>
      </c>
      <c r="DT785" s="9">
        <v>0</v>
      </c>
      <c r="DU785" s="31">
        <f t="shared" si="113"/>
        <v>0</v>
      </c>
      <c r="DV785" s="9">
        <v>0</v>
      </c>
      <c r="DW785" s="9">
        <v>0</v>
      </c>
      <c r="DX785" s="9">
        <v>0</v>
      </c>
      <c r="DY785" s="9">
        <v>0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0</v>
      </c>
      <c r="EG785" s="9">
        <v>0</v>
      </c>
      <c r="EH785" s="9">
        <v>0</v>
      </c>
      <c r="EI785" s="9">
        <v>0</v>
      </c>
      <c r="EJ785" s="9">
        <v>0</v>
      </c>
      <c r="EK785" s="9">
        <v>0</v>
      </c>
      <c r="EL785" s="9">
        <f t="shared" si="114"/>
        <v>0</v>
      </c>
      <c r="EM785" s="9">
        <v>0</v>
      </c>
      <c r="EN785" s="9">
        <v>0</v>
      </c>
      <c r="EO785" s="9">
        <v>0</v>
      </c>
      <c r="EP785" s="9">
        <v>0</v>
      </c>
      <c r="EQ785" s="9">
        <v>0</v>
      </c>
      <c r="ER785" s="9">
        <v>0</v>
      </c>
      <c r="ES785" s="9">
        <v>0</v>
      </c>
      <c r="ET785" s="9">
        <v>0</v>
      </c>
      <c r="EU785" s="9">
        <v>0</v>
      </c>
      <c r="EV785" s="9">
        <v>0</v>
      </c>
      <c r="EW785" s="9">
        <v>0</v>
      </c>
      <c r="EX785" s="9">
        <v>0</v>
      </c>
      <c r="EY785" s="9">
        <v>0</v>
      </c>
      <c r="EZ785" s="9">
        <v>0</v>
      </c>
      <c r="FA785" s="9">
        <v>0</v>
      </c>
      <c r="FB785" s="9">
        <v>0</v>
      </c>
      <c r="FC785" s="31">
        <f t="shared" si="115"/>
        <v>0</v>
      </c>
      <c r="FD785" s="32">
        <f t="shared" si="116"/>
        <v>0</v>
      </c>
    </row>
    <row r="786" spans="1:160" customFormat="1" ht="60" hidden="1" x14ac:dyDescent="0.25">
      <c r="A786" s="6" t="s">
        <v>829</v>
      </c>
      <c r="B786" s="6" t="s">
        <v>1090</v>
      </c>
      <c r="C786" s="6" t="s">
        <v>1087</v>
      </c>
      <c r="D786" s="6" t="s">
        <v>1088</v>
      </c>
      <c r="E786" s="6" t="s">
        <v>1105</v>
      </c>
      <c r="F786" s="6">
        <v>100</v>
      </c>
      <c r="G786" s="19">
        <v>25</v>
      </c>
      <c r="H786" s="8"/>
      <c r="I786" s="8"/>
      <c r="J786" s="8"/>
      <c r="K786" s="8"/>
      <c r="L786" s="8"/>
      <c r="M786" s="8" t="s">
        <v>2018</v>
      </c>
      <c r="N786" s="8" t="s">
        <v>2011</v>
      </c>
      <c r="O786" s="8">
        <v>4502</v>
      </c>
      <c r="P786" s="8" t="s">
        <v>2042</v>
      </c>
      <c r="Q786" s="1" t="s">
        <v>1107</v>
      </c>
      <c r="R786" s="1">
        <v>5</v>
      </c>
      <c r="S786" s="8">
        <v>2</v>
      </c>
      <c r="T786" s="10" t="s">
        <v>1913</v>
      </c>
      <c r="U786" s="10" t="s">
        <v>1914</v>
      </c>
      <c r="V786" s="8"/>
      <c r="W786" s="8"/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31">
        <f t="shared" si="109"/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  <c r="BD786" s="9">
        <v>0</v>
      </c>
      <c r="BE786" s="31">
        <f t="shared" si="110"/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0</v>
      </c>
      <c r="BK786" s="9">
        <v>0</v>
      </c>
      <c r="BL786" s="9">
        <v>0</v>
      </c>
      <c r="BM786" s="9">
        <v>0</v>
      </c>
      <c r="BN786" s="9">
        <v>0</v>
      </c>
      <c r="BO786" s="9">
        <v>0</v>
      </c>
      <c r="BP786" s="9">
        <v>0</v>
      </c>
      <c r="BQ786" s="9">
        <v>0</v>
      </c>
      <c r="BR786" s="9">
        <v>0</v>
      </c>
      <c r="BS786" s="9">
        <v>0</v>
      </c>
      <c r="BT786" s="9">
        <v>0</v>
      </c>
      <c r="BU786" s="9">
        <v>0</v>
      </c>
      <c r="BV786" s="31">
        <f t="shared" si="111"/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f t="shared" si="117"/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9">
        <v>0</v>
      </c>
      <c r="DA786" s="9">
        <v>0</v>
      </c>
      <c r="DB786" s="9">
        <v>0</v>
      </c>
      <c r="DC786" s="9">
        <v>0</v>
      </c>
      <c r="DD786" s="31">
        <f t="shared" si="112"/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0</v>
      </c>
      <c r="DP786" s="9">
        <v>0</v>
      </c>
      <c r="DQ786" s="9">
        <v>0</v>
      </c>
      <c r="DR786" s="9">
        <v>0</v>
      </c>
      <c r="DS786" s="9">
        <v>0</v>
      </c>
      <c r="DT786" s="9">
        <v>0</v>
      </c>
      <c r="DU786" s="31">
        <f t="shared" si="113"/>
        <v>0</v>
      </c>
      <c r="DV786" s="9">
        <v>0</v>
      </c>
      <c r="DW786" s="9">
        <v>0</v>
      </c>
      <c r="DX786" s="9">
        <v>0</v>
      </c>
      <c r="DY786" s="9">
        <v>0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0</v>
      </c>
      <c r="EG786" s="9">
        <v>0</v>
      </c>
      <c r="EH786" s="9">
        <v>0</v>
      </c>
      <c r="EI786" s="9">
        <v>0</v>
      </c>
      <c r="EJ786" s="9">
        <v>0</v>
      </c>
      <c r="EK786" s="9">
        <v>0</v>
      </c>
      <c r="EL786" s="9">
        <f t="shared" si="114"/>
        <v>0</v>
      </c>
      <c r="EM786" s="9">
        <v>0</v>
      </c>
      <c r="EN786" s="9">
        <v>0</v>
      </c>
      <c r="EO786" s="9">
        <v>0</v>
      </c>
      <c r="EP786" s="9">
        <v>0</v>
      </c>
      <c r="EQ786" s="9">
        <v>0</v>
      </c>
      <c r="ER786" s="9">
        <v>0</v>
      </c>
      <c r="ES786" s="9">
        <v>0</v>
      </c>
      <c r="ET786" s="9">
        <v>0</v>
      </c>
      <c r="EU786" s="9">
        <v>0</v>
      </c>
      <c r="EV786" s="9">
        <v>0</v>
      </c>
      <c r="EW786" s="9">
        <v>0</v>
      </c>
      <c r="EX786" s="9">
        <v>0</v>
      </c>
      <c r="EY786" s="9">
        <v>0</v>
      </c>
      <c r="EZ786" s="9">
        <v>0</v>
      </c>
      <c r="FA786" s="9">
        <v>0</v>
      </c>
      <c r="FB786" s="9">
        <v>0</v>
      </c>
      <c r="FC786" s="31">
        <f t="shared" si="115"/>
        <v>0</v>
      </c>
      <c r="FD786" s="32">
        <f t="shared" si="116"/>
        <v>0</v>
      </c>
    </row>
    <row r="787" spans="1:160" customFormat="1" ht="60" hidden="1" x14ac:dyDescent="0.25">
      <c r="A787" s="6" t="s">
        <v>829</v>
      </c>
      <c r="B787" s="6" t="s">
        <v>1090</v>
      </c>
      <c r="C787" s="6" t="s">
        <v>1087</v>
      </c>
      <c r="D787" s="6" t="s">
        <v>1088</v>
      </c>
      <c r="E787" s="6" t="s">
        <v>1105</v>
      </c>
      <c r="F787" s="6">
        <v>100</v>
      </c>
      <c r="G787" s="19">
        <v>25</v>
      </c>
      <c r="H787" s="8"/>
      <c r="I787" s="8"/>
      <c r="J787" s="8"/>
      <c r="K787" s="8"/>
      <c r="L787" s="8"/>
      <c r="M787" s="8" t="s">
        <v>2018</v>
      </c>
      <c r="N787" s="8" t="s">
        <v>2011</v>
      </c>
      <c r="O787" s="8">
        <v>4502</v>
      </c>
      <c r="P787" s="8" t="s">
        <v>2042</v>
      </c>
      <c r="Q787" s="1" t="s">
        <v>1108</v>
      </c>
      <c r="R787" s="1">
        <v>3700</v>
      </c>
      <c r="S787" s="8">
        <v>2800</v>
      </c>
      <c r="T787" s="10" t="s">
        <v>1914</v>
      </c>
      <c r="U787" s="10" t="s">
        <v>1915</v>
      </c>
      <c r="V787" s="8"/>
      <c r="W787" s="8"/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31">
        <f t="shared" si="109"/>
        <v>0</v>
      </c>
      <c r="AO787" s="9">
        <v>0</v>
      </c>
      <c r="AP787" s="9">
        <v>0</v>
      </c>
      <c r="AQ787" s="9">
        <v>0</v>
      </c>
      <c r="AR787" s="9">
        <v>0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0</v>
      </c>
      <c r="BC787" s="9">
        <v>0</v>
      </c>
      <c r="BD787" s="9">
        <v>0</v>
      </c>
      <c r="BE787" s="31">
        <f t="shared" si="110"/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0</v>
      </c>
      <c r="BK787" s="9">
        <v>0</v>
      </c>
      <c r="BL787" s="9">
        <v>0</v>
      </c>
      <c r="BM787" s="9">
        <v>0</v>
      </c>
      <c r="BN787" s="9">
        <v>0</v>
      </c>
      <c r="BO787" s="9">
        <v>0</v>
      </c>
      <c r="BP787" s="9">
        <v>0</v>
      </c>
      <c r="BQ787" s="9">
        <v>0</v>
      </c>
      <c r="BR787" s="9">
        <v>0</v>
      </c>
      <c r="BS787" s="9">
        <v>0</v>
      </c>
      <c r="BT787" s="9">
        <v>0</v>
      </c>
      <c r="BU787" s="9">
        <v>0</v>
      </c>
      <c r="BV787" s="31">
        <f t="shared" si="111"/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0</v>
      </c>
      <c r="CD787" s="9">
        <v>0</v>
      </c>
      <c r="CE787" s="9">
        <v>0</v>
      </c>
      <c r="CF787" s="9">
        <v>0</v>
      </c>
      <c r="CG787" s="9">
        <v>0</v>
      </c>
      <c r="CH787" s="9">
        <v>0</v>
      </c>
      <c r="CI787" s="9">
        <v>0</v>
      </c>
      <c r="CJ787" s="9">
        <v>0</v>
      </c>
      <c r="CK787" s="9">
        <v>0</v>
      </c>
      <c r="CL787" s="9">
        <v>0</v>
      </c>
      <c r="CM787" s="9">
        <f t="shared" si="117"/>
        <v>0</v>
      </c>
      <c r="CN787" s="9">
        <v>0</v>
      </c>
      <c r="CO787" s="9">
        <v>0</v>
      </c>
      <c r="CP787" s="9">
        <v>0</v>
      </c>
      <c r="CQ787" s="9">
        <v>0</v>
      </c>
      <c r="CR787" s="9">
        <v>0</v>
      </c>
      <c r="CS787" s="9">
        <v>0</v>
      </c>
      <c r="CT787" s="9">
        <v>0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31">
        <f t="shared" si="112"/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0</v>
      </c>
      <c r="DP787" s="9">
        <v>0</v>
      </c>
      <c r="DQ787" s="9">
        <v>0</v>
      </c>
      <c r="DR787" s="9">
        <v>0</v>
      </c>
      <c r="DS787" s="9">
        <v>0</v>
      </c>
      <c r="DT787" s="9">
        <v>0</v>
      </c>
      <c r="DU787" s="31">
        <f t="shared" si="113"/>
        <v>0</v>
      </c>
      <c r="DV787" s="9">
        <v>0</v>
      </c>
      <c r="DW787" s="9">
        <v>0</v>
      </c>
      <c r="DX787" s="9">
        <v>0</v>
      </c>
      <c r="DY787" s="9">
        <v>0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0</v>
      </c>
      <c r="EF787" s="9">
        <v>0</v>
      </c>
      <c r="EG787" s="9">
        <v>0</v>
      </c>
      <c r="EH787" s="9">
        <v>0</v>
      </c>
      <c r="EI787" s="9">
        <v>0</v>
      </c>
      <c r="EJ787" s="9">
        <v>0</v>
      </c>
      <c r="EK787" s="9">
        <v>0</v>
      </c>
      <c r="EL787" s="9">
        <f t="shared" si="114"/>
        <v>0</v>
      </c>
      <c r="EM787" s="9">
        <v>0</v>
      </c>
      <c r="EN787" s="9">
        <v>0</v>
      </c>
      <c r="EO787" s="9">
        <v>0</v>
      </c>
      <c r="EP787" s="9">
        <v>0</v>
      </c>
      <c r="EQ787" s="9">
        <v>0</v>
      </c>
      <c r="ER787" s="9">
        <v>0</v>
      </c>
      <c r="ES787" s="9">
        <v>0</v>
      </c>
      <c r="ET787" s="9">
        <v>0</v>
      </c>
      <c r="EU787" s="9">
        <v>0</v>
      </c>
      <c r="EV787" s="9">
        <v>0</v>
      </c>
      <c r="EW787" s="9">
        <v>0</v>
      </c>
      <c r="EX787" s="9">
        <v>0</v>
      </c>
      <c r="EY787" s="9">
        <v>0</v>
      </c>
      <c r="EZ787" s="9">
        <v>0</v>
      </c>
      <c r="FA787" s="9">
        <v>0</v>
      </c>
      <c r="FB787" s="9">
        <v>0</v>
      </c>
      <c r="FC787" s="31">
        <f t="shared" si="115"/>
        <v>0</v>
      </c>
      <c r="FD787" s="32">
        <f t="shared" si="116"/>
        <v>0</v>
      </c>
    </row>
    <row r="788" spans="1:160" customFormat="1" ht="60" hidden="1" x14ac:dyDescent="0.25">
      <c r="A788" s="6" t="s">
        <v>829</v>
      </c>
      <c r="B788" s="6" t="s">
        <v>1090</v>
      </c>
      <c r="C788" s="6" t="s">
        <v>1087</v>
      </c>
      <c r="D788" s="6" t="s">
        <v>1088</v>
      </c>
      <c r="E788" s="6" t="s">
        <v>1105</v>
      </c>
      <c r="F788" s="6">
        <v>100</v>
      </c>
      <c r="G788" s="19">
        <v>25</v>
      </c>
      <c r="H788" s="8"/>
      <c r="I788" s="8"/>
      <c r="J788" s="8"/>
      <c r="K788" s="8"/>
      <c r="L788" s="8"/>
      <c r="M788" s="8" t="s">
        <v>2018</v>
      </c>
      <c r="N788" s="8" t="s">
        <v>2011</v>
      </c>
      <c r="O788" s="8">
        <v>4502</v>
      </c>
      <c r="P788" s="8" t="s">
        <v>2042</v>
      </c>
      <c r="Q788" s="1" t="s">
        <v>1109</v>
      </c>
      <c r="R788" s="1">
        <v>1</v>
      </c>
      <c r="S788" s="8">
        <v>0</v>
      </c>
      <c r="T788" s="10" t="s">
        <v>1915</v>
      </c>
      <c r="U788" s="10" t="s">
        <v>1916</v>
      </c>
      <c r="V788" s="8"/>
      <c r="W788" s="8"/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31">
        <f t="shared" si="109"/>
        <v>0</v>
      </c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v>0</v>
      </c>
      <c r="BA788" s="9">
        <v>0</v>
      </c>
      <c r="BB788" s="9">
        <v>0</v>
      </c>
      <c r="BC788" s="9">
        <v>0</v>
      </c>
      <c r="BD788" s="9">
        <v>0</v>
      </c>
      <c r="BE788" s="31">
        <f t="shared" si="110"/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v>0</v>
      </c>
      <c r="BO788" s="9">
        <v>0</v>
      </c>
      <c r="BP788" s="9">
        <v>0</v>
      </c>
      <c r="BQ788" s="9">
        <v>0</v>
      </c>
      <c r="BR788" s="9">
        <v>0</v>
      </c>
      <c r="BS788" s="9">
        <v>0</v>
      </c>
      <c r="BT788" s="9">
        <v>0</v>
      </c>
      <c r="BU788" s="9">
        <v>0</v>
      </c>
      <c r="BV788" s="31">
        <f t="shared" si="111"/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0</v>
      </c>
      <c r="CB788" s="9">
        <v>0</v>
      </c>
      <c r="CC788" s="9">
        <v>0</v>
      </c>
      <c r="CD788" s="9">
        <v>0</v>
      </c>
      <c r="CE788" s="9">
        <v>0</v>
      </c>
      <c r="CF788" s="9">
        <v>0</v>
      </c>
      <c r="CG788" s="9">
        <v>0</v>
      </c>
      <c r="CH788" s="9">
        <v>0</v>
      </c>
      <c r="CI788" s="9">
        <v>0</v>
      </c>
      <c r="CJ788" s="9">
        <v>0</v>
      </c>
      <c r="CK788" s="9">
        <v>0</v>
      </c>
      <c r="CL788" s="9">
        <v>0</v>
      </c>
      <c r="CM788" s="9">
        <f t="shared" si="117"/>
        <v>0</v>
      </c>
      <c r="CN788" s="9">
        <v>0</v>
      </c>
      <c r="CO788" s="9">
        <v>0</v>
      </c>
      <c r="CP788" s="9">
        <v>0</v>
      </c>
      <c r="CQ788" s="9">
        <v>0</v>
      </c>
      <c r="CR788" s="9">
        <v>0</v>
      </c>
      <c r="CS788" s="9">
        <v>0</v>
      </c>
      <c r="CT788" s="9">
        <v>0</v>
      </c>
      <c r="CU788" s="9">
        <v>0</v>
      </c>
      <c r="CV788" s="9">
        <v>0</v>
      </c>
      <c r="CW788" s="9">
        <v>0</v>
      </c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31">
        <f t="shared" si="112"/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v>0</v>
      </c>
      <c r="DK788" s="9">
        <v>0</v>
      </c>
      <c r="DL788" s="9">
        <v>0</v>
      </c>
      <c r="DM788" s="9">
        <v>0</v>
      </c>
      <c r="DN788" s="9">
        <v>0</v>
      </c>
      <c r="DO788" s="9">
        <v>0</v>
      </c>
      <c r="DP788" s="9">
        <v>0</v>
      </c>
      <c r="DQ788" s="9">
        <v>0</v>
      </c>
      <c r="DR788" s="9">
        <v>0</v>
      </c>
      <c r="DS788" s="9">
        <v>0</v>
      </c>
      <c r="DT788" s="9">
        <v>0</v>
      </c>
      <c r="DU788" s="31">
        <f t="shared" si="113"/>
        <v>0</v>
      </c>
      <c r="DV788" s="9">
        <v>0</v>
      </c>
      <c r="DW788" s="9">
        <v>0</v>
      </c>
      <c r="DX788" s="9">
        <v>0</v>
      </c>
      <c r="DY788" s="9">
        <v>0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0</v>
      </c>
      <c r="EG788" s="9">
        <v>0</v>
      </c>
      <c r="EH788" s="9">
        <v>0</v>
      </c>
      <c r="EI788" s="9">
        <v>0</v>
      </c>
      <c r="EJ788" s="9">
        <v>0</v>
      </c>
      <c r="EK788" s="9">
        <v>0</v>
      </c>
      <c r="EL788" s="9">
        <f t="shared" si="114"/>
        <v>0</v>
      </c>
      <c r="EM788" s="9">
        <v>0</v>
      </c>
      <c r="EN788" s="9">
        <v>0</v>
      </c>
      <c r="EO788" s="9">
        <v>0</v>
      </c>
      <c r="EP788" s="9">
        <v>0</v>
      </c>
      <c r="EQ788" s="9">
        <v>0</v>
      </c>
      <c r="ER788" s="9">
        <v>0</v>
      </c>
      <c r="ES788" s="9">
        <v>0</v>
      </c>
      <c r="ET788" s="9">
        <v>0</v>
      </c>
      <c r="EU788" s="9">
        <v>0</v>
      </c>
      <c r="EV788" s="9">
        <v>0</v>
      </c>
      <c r="EW788" s="9">
        <v>0</v>
      </c>
      <c r="EX788" s="9">
        <v>0</v>
      </c>
      <c r="EY788" s="9">
        <v>0</v>
      </c>
      <c r="EZ788" s="9">
        <v>0</v>
      </c>
      <c r="FA788" s="9">
        <v>0</v>
      </c>
      <c r="FB788" s="9">
        <v>0</v>
      </c>
      <c r="FC788" s="31">
        <f t="shared" si="115"/>
        <v>0</v>
      </c>
      <c r="FD788" s="32">
        <f t="shared" si="116"/>
        <v>0</v>
      </c>
    </row>
    <row r="789" spans="1:160" customFormat="1" ht="60" hidden="1" x14ac:dyDescent="0.25">
      <c r="A789" s="6" t="s">
        <v>829</v>
      </c>
      <c r="B789" s="6" t="s">
        <v>1090</v>
      </c>
      <c r="C789" s="6" t="s">
        <v>1087</v>
      </c>
      <c r="D789" s="6" t="s">
        <v>1088</v>
      </c>
      <c r="E789" s="6" t="s">
        <v>1105</v>
      </c>
      <c r="F789" s="6">
        <v>100</v>
      </c>
      <c r="G789" s="19">
        <v>25</v>
      </c>
      <c r="H789" s="8"/>
      <c r="I789" s="8"/>
      <c r="J789" s="8"/>
      <c r="K789" s="8"/>
      <c r="L789" s="8"/>
      <c r="M789" s="8" t="s">
        <v>2018</v>
      </c>
      <c r="N789" s="8" t="s">
        <v>2011</v>
      </c>
      <c r="O789" s="8">
        <v>4502</v>
      </c>
      <c r="P789" s="8" t="s">
        <v>2042</v>
      </c>
      <c r="Q789" s="1" t="s">
        <v>1110</v>
      </c>
      <c r="R789" s="1">
        <v>1</v>
      </c>
      <c r="S789" s="8">
        <v>0</v>
      </c>
      <c r="T789" s="10" t="s">
        <v>1916</v>
      </c>
      <c r="U789" s="10" t="s">
        <v>1917</v>
      </c>
      <c r="V789" s="8"/>
      <c r="W789" s="8"/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31">
        <f t="shared" si="109"/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31">
        <f t="shared" si="110"/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31">
        <f t="shared" si="111"/>
        <v>0</v>
      </c>
      <c r="BW789" s="9">
        <v>0</v>
      </c>
      <c r="BX789" s="9">
        <v>0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0</v>
      </c>
      <c r="CL789" s="9">
        <v>0</v>
      </c>
      <c r="CM789" s="9">
        <f t="shared" si="117"/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31">
        <f t="shared" si="112"/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0</v>
      </c>
      <c r="DP789" s="9">
        <v>0</v>
      </c>
      <c r="DQ789" s="9">
        <v>0</v>
      </c>
      <c r="DR789" s="9">
        <v>0</v>
      </c>
      <c r="DS789" s="9">
        <v>0</v>
      </c>
      <c r="DT789" s="9">
        <v>0</v>
      </c>
      <c r="DU789" s="31">
        <f t="shared" si="113"/>
        <v>0</v>
      </c>
      <c r="DV789" s="9">
        <v>0</v>
      </c>
      <c r="DW789" s="9">
        <v>0</v>
      </c>
      <c r="DX789" s="9">
        <v>0</v>
      </c>
      <c r="DY789" s="9">
        <v>0</v>
      </c>
      <c r="DZ789" s="9">
        <v>0</v>
      </c>
      <c r="EA789" s="9">
        <v>0</v>
      </c>
      <c r="EB789" s="9">
        <v>0</v>
      </c>
      <c r="EC789" s="9">
        <v>0</v>
      </c>
      <c r="ED789" s="9">
        <v>0</v>
      </c>
      <c r="EE789" s="9">
        <v>0</v>
      </c>
      <c r="EF789" s="9">
        <v>0</v>
      </c>
      <c r="EG789" s="9">
        <v>0</v>
      </c>
      <c r="EH789" s="9">
        <v>0</v>
      </c>
      <c r="EI789" s="9">
        <v>0</v>
      </c>
      <c r="EJ789" s="9">
        <v>0</v>
      </c>
      <c r="EK789" s="9">
        <v>0</v>
      </c>
      <c r="EL789" s="9">
        <f t="shared" si="114"/>
        <v>0</v>
      </c>
      <c r="EM789" s="9">
        <v>0</v>
      </c>
      <c r="EN789" s="9">
        <v>0</v>
      </c>
      <c r="EO789" s="9">
        <v>0</v>
      </c>
      <c r="EP789" s="9">
        <v>0</v>
      </c>
      <c r="EQ789" s="9">
        <v>0</v>
      </c>
      <c r="ER789" s="9">
        <v>0</v>
      </c>
      <c r="ES789" s="9">
        <v>0</v>
      </c>
      <c r="ET789" s="9">
        <v>0</v>
      </c>
      <c r="EU789" s="9">
        <v>0</v>
      </c>
      <c r="EV789" s="9">
        <v>0</v>
      </c>
      <c r="EW789" s="9">
        <v>0</v>
      </c>
      <c r="EX789" s="9">
        <v>0</v>
      </c>
      <c r="EY789" s="9">
        <v>0</v>
      </c>
      <c r="EZ789" s="9">
        <v>0</v>
      </c>
      <c r="FA789" s="9">
        <v>0</v>
      </c>
      <c r="FB789" s="9">
        <v>0</v>
      </c>
      <c r="FC789" s="31">
        <f t="shared" si="115"/>
        <v>0</v>
      </c>
      <c r="FD789" s="32">
        <f t="shared" si="116"/>
        <v>0</v>
      </c>
    </row>
    <row r="790" spans="1:160" customFormat="1" ht="60" hidden="1" x14ac:dyDescent="0.25">
      <c r="A790" s="6" t="s">
        <v>829</v>
      </c>
      <c r="B790" s="6" t="s">
        <v>1090</v>
      </c>
      <c r="C790" s="6" t="s">
        <v>1087</v>
      </c>
      <c r="D790" s="6" t="s">
        <v>1111</v>
      </c>
      <c r="E790" s="6" t="s">
        <v>1116</v>
      </c>
      <c r="F790" s="6" t="s">
        <v>1212</v>
      </c>
      <c r="G790" s="19">
        <v>25</v>
      </c>
      <c r="H790" s="8"/>
      <c r="I790" s="8"/>
      <c r="J790" s="8"/>
      <c r="K790" s="8"/>
      <c r="L790" s="8"/>
      <c r="M790" s="8" t="s">
        <v>2018</v>
      </c>
      <c r="N790" s="8" t="s">
        <v>2011</v>
      </c>
      <c r="O790" s="8">
        <v>4502</v>
      </c>
      <c r="P790" s="8" t="s">
        <v>2042</v>
      </c>
      <c r="Q790" s="1" t="s">
        <v>1112</v>
      </c>
      <c r="R790" s="1">
        <v>9</v>
      </c>
      <c r="S790" s="8">
        <v>8</v>
      </c>
      <c r="T790" s="10" t="s">
        <v>1917</v>
      </c>
      <c r="U790" s="10" t="s">
        <v>1918</v>
      </c>
      <c r="V790" s="8"/>
      <c r="W790" s="8"/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31">
        <f t="shared" si="109"/>
        <v>0</v>
      </c>
      <c r="AO790" s="9">
        <v>0</v>
      </c>
      <c r="AP790" s="9">
        <v>0</v>
      </c>
      <c r="AQ790" s="9">
        <v>0</v>
      </c>
      <c r="AR790" s="9">
        <v>0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v>0</v>
      </c>
      <c r="BA790" s="9">
        <v>0</v>
      </c>
      <c r="BB790" s="9">
        <v>0</v>
      </c>
      <c r="BC790" s="9">
        <v>0</v>
      </c>
      <c r="BD790" s="9">
        <v>0</v>
      </c>
      <c r="BE790" s="31">
        <f t="shared" si="110"/>
        <v>0</v>
      </c>
      <c r="BF790" s="9">
        <v>0</v>
      </c>
      <c r="BG790" s="9">
        <v>0</v>
      </c>
      <c r="BH790" s="9">
        <v>0</v>
      </c>
      <c r="BI790" s="9">
        <v>0</v>
      </c>
      <c r="BJ790" s="9">
        <v>0</v>
      </c>
      <c r="BK790" s="9">
        <v>0</v>
      </c>
      <c r="BL790" s="9">
        <v>0</v>
      </c>
      <c r="BM790" s="9">
        <v>0</v>
      </c>
      <c r="BN790" s="9">
        <v>0</v>
      </c>
      <c r="BO790" s="9">
        <v>0</v>
      </c>
      <c r="BP790" s="9">
        <v>0</v>
      </c>
      <c r="BQ790" s="9">
        <v>0</v>
      </c>
      <c r="BR790" s="9">
        <v>0</v>
      </c>
      <c r="BS790" s="9">
        <v>0</v>
      </c>
      <c r="BT790" s="9">
        <v>0</v>
      </c>
      <c r="BU790" s="9">
        <v>0</v>
      </c>
      <c r="BV790" s="31">
        <f t="shared" si="111"/>
        <v>0</v>
      </c>
      <c r="BW790" s="9">
        <v>0</v>
      </c>
      <c r="BX790" s="9">
        <v>0</v>
      </c>
      <c r="BY790" s="9">
        <v>0</v>
      </c>
      <c r="BZ790" s="9">
        <v>0</v>
      </c>
      <c r="CA790" s="9">
        <v>0</v>
      </c>
      <c r="CB790" s="9">
        <v>0</v>
      </c>
      <c r="CC790" s="9">
        <v>0</v>
      </c>
      <c r="CD790" s="9">
        <v>0</v>
      </c>
      <c r="CE790" s="9">
        <v>0</v>
      </c>
      <c r="CF790" s="9">
        <v>0</v>
      </c>
      <c r="CG790" s="9">
        <v>0</v>
      </c>
      <c r="CH790" s="9">
        <v>0</v>
      </c>
      <c r="CI790" s="9">
        <v>0</v>
      </c>
      <c r="CJ790" s="9">
        <v>0</v>
      </c>
      <c r="CK790" s="9">
        <v>0</v>
      </c>
      <c r="CL790" s="9">
        <v>0</v>
      </c>
      <c r="CM790" s="9">
        <f t="shared" si="117"/>
        <v>0</v>
      </c>
      <c r="CN790" s="9">
        <v>0</v>
      </c>
      <c r="CO790" s="9">
        <v>0</v>
      </c>
      <c r="CP790" s="9">
        <v>0</v>
      </c>
      <c r="CQ790" s="9">
        <v>0</v>
      </c>
      <c r="CR790" s="9">
        <v>0</v>
      </c>
      <c r="CS790" s="9">
        <v>0</v>
      </c>
      <c r="CT790" s="9">
        <v>0</v>
      </c>
      <c r="CU790" s="9">
        <v>0</v>
      </c>
      <c r="CV790" s="9">
        <v>0</v>
      </c>
      <c r="CW790" s="9">
        <v>0</v>
      </c>
      <c r="CX790" s="9">
        <v>0</v>
      </c>
      <c r="CY790" s="9">
        <v>0</v>
      </c>
      <c r="CZ790" s="9">
        <v>0</v>
      </c>
      <c r="DA790" s="9">
        <v>0</v>
      </c>
      <c r="DB790" s="9">
        <v>0</v>
      </c>
      <c r="DC790" s="9">
        <v>0</v>
      </c>
      <c r="DD790" s="31">
        <f t="shared" si="112"/>
        <v>0</v>
      </c>
      <c r="DE790" s="9">
        <v>0</v>
      </c>
      <c r="DF790" s="9">
        <v>0</v>
      </c>
      <c r="DG790" s="9">
        <v>0</v>
      </c>
      <c r="DH790" s="9">
        <v>0</v>
      </c>
      <c r="DI790" s="9">
        <v>0</v>
      </c>
      <c r="DJ790" s="9">
        <v>0</v>
      </c>
      <c r="DK790" s="9">
        <v>0</v>
      </c>
      <c r="DL790" s="9">
        <v>0</v>
      </c>
      <c r="DM790" s="9">
        <v>0</v>
      </c>
      <c r="DN790" s="9">
        <v>0</v>
      </c>
      <c r="DO790" s="9">
        <v>0</v>
      </c>
      <c r="DP790" s="9">
        <v>0</v>
      </c>
      <c r="DQ790" s="9">
        <v>0</v>
      </c>
      <c r="DR790" s="9">
        <v>0</v>
      </c>
      <c r="DS790" s="9">
        <v>0</v>
      </c>
      <c r="DT790" s="9">
        <v>0</v>
      </c>
      <c r="DU790" s="31">
        <f t="shared" si="113"/>
        <v>0</v>
      </c>
      <c r="DV790" s="9">
        <v>0</v>
      </c>
      <c r="DW790" s="9">
        <v>0</v>
      </c>
      <c r="DX790" s="9">
        <v>0</v>
      </c>
      <c r="DY790" s="9">
        <v>0</v>
      </c>
      <c r="DZ790" s="9">
        <v>0</v>
      </c>
      <c r="EA790" s="9">
        <v>0</v>
      </c>
      <c r="EB790" s="9">
        <v>0</v>
      </c>
      <c r="EC790" s="9">
        <v>0</v>
      </c>
      <c r="ED790" s="9">
        <v>0</v>
      </c>
      <c r="EE790" s="9">
        <v>0</v>
      </c>
      <c r="EF790" s="9">
        <v>0</v>
      </c>
      <c r="EG790" s="9">
        <v>0</v>
      </c>
      <c r="EH790" s="9">
        <v>0</v>
      </c>
      <c r="EI790" s="9">
        <v>0</v>
      </c>
      <c r="EJ790" s="9">
        <v>0</v>
      </c>
      <c r="EK790" s="9">
        <v>0</v>
      </c>
      <c r="EL790" s="9">
        <f t="shared" si="114"/>
        <v>0</v>
      </c>
      <c r="EM790" s="9">
        <v>0</v>
      </c>
      <c r="EN790" s="9">
        <v>0</v>
      </c>
      <c r="EO790" s="9">
        <v>0</v>
      </c>
      <c r="EP790" s="9">
        <v>0</v>
      </c>
      <c r="EQ790" s="9">
        <v>0</v>
      </c>
      <c r="ER790" s="9">
        <v>0</v>
      </c>
      <c r="ES790" s="9">
        <v>0</v>
      </c>
      <c r="ET790" s="9">
        <v>0</v>
      </c>
      <c r="EU790" s="9">
        <v>0</v>
      </c>
      <c r="EV790" s="9">
        <v>0</v>
      </c>
      <c r="EW790" s="9">
        <v>0</v>
      </c>
      <c r="EX790" s="9">
        <v>0</v>
      </c>
      <c r="EY790" s="9">
        <v>0</v>
      </c>
      <c r="EZ790" s="9">
        <v>0</v>
      </c>
      <c r="FA790" s="9">
        <v>0</v>
      </c>
      <c r="FB790" s="9">
        <v>0</v>
      </c>
      <c r="FC790" s="31">
        <f t="shared" si="115"/>
        <v>0</v>
      </c>
      <c r="FD790" s="32">
        <f t="shared" si="116"/>
        <v>0</v>
      </c>
    </row>
    <row r="791" spans="1:160" customFormat="1" ht="60" hidden="1" x14ac:dyDescent="0.25">
      <c r="A791" s="6" t="s">
        <v>829</v>
      </c>
      <c r="B791" s="6" t="s">
        <v>1090</v>
      </c>
      <c r="C791" s="6" t="s">
        <v>1087</v>
      </c>
      <c r="D791" s="6" t="s">
        <v>1111</v>
      </c>
      <c r="E791" s="6" t="s">
        <v>1116</v>
      </c>
      <c r="F791" s="6" t="s">
        <v>1212</v>
      </c>
      <c r="G791" s="19">
        <v>25</v>
      </c>
      <c r="H791" s="8"/>
      <c r="I791" s="8"/>
      <c r="J791" s="8"/>
      <c r="K791" s="8"/>
      <c r="L791" s="8"/>
      <c r="M791" s="8" t="s">
        <v>2018</v>
      </c>
      <c r="N791" s="8" t="s">
        <v>2011</v>
      </c>
      <c r="O791" s="8">
        <v>4502</v>
      </c>
      <c r="P791" s="8" t="s">
        <v>2042</v>
      </c>
      <c r="Q791" s="1" t="s">
        <v>1113</v>
      </c>
      <c r="R791" s="1">
        <v>9</v>
      </c>
      <c r="S791" s="8">
        <v>2</v>
      </c>
      <c r="T791" s="10" t="s">
        <v>1918</v>
      </c>
      <c r="U791" s="10" t="s">
        <v>1919</v>
      </c>
      <c r="V791" s="8"/>
      <c r="W791" s="8"/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31">
        <f t="shared" si="109"/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0</v>
      </c>
      <c r="BC791" s="9">
        <v>0</v>
      </c>
      <c r="BD791" s="9">
        <v>0</v>
      </c>
      <c r="BE791" s="31">
        <f t="shared" si="110"/>
        <v>0</v>
      </c>
      <c r="BF791" s="9">
        <v>0</v>
      </c>
      <c r="BG791" s="9">
        <v>0</v>
      </c>
      <c r="BH791" s="9">
        <v>0</v>
      </c>
      <c r="BI791" s="9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0</v>
      </c>
      <c r="BQ791" s="9">
        <v>0</v>
      </c>
      <c r="BR791" s="9">
        <v>0</v>
      </c>
      <c r="BS791" s="9">
        <v>0</v>
      </c>
      <c r="BT791" s="9">
        <v>0</v>
      </c>
      <c r="BU791" s="9">
        <v>0</v>
      </c>
      <c r="BV791" s="31">
        <f t="shared" si="111"/>
        <v>0</v>
      </c>
      <c r="BW791" s="9">
        <v>0</v>
      </c>
      <c r="BX791" s="9">
        <v>0</v>
      </c>
      <c r="BY791" s="9">
        <v>0</v>
      </c>
      <c r="BZ791" s="9">
        <v>0</v>
      </c>
      <c r="CA791" s="9">
        <v>0</v>
      </c>
      <c r="CB791" s="9">
        <v>0</v>
      </c>
      <c r="CC791" s="9">
        <v>0</v>
      </c>
      <c r="CD791" s="9">
        <v>0</v>
      </c>
      <c r="CE791" s="9">
        <v>0</v>
      </c>
      <c r="CF791" s="9">
        <v>0</v>
      </c>
      <c r="CG791" s="9">
        <v>0</v>
      </c>
      <c r="CH791" s="9">
        <v>0</v>
      </c>
      <c r="CI791" s="9">
        <v>0</v>
      </c>
      <c r="CJ791" s="9">
        <v>0</v>
      </c>
      <c r="CK791" s="9">
        <v>0</v>
      </c>
      <c r="CL791" s="9">
        <v>0</v>
      </c>
      <c r="CM791" s="9">
        <f t="shared" si="117"/>
        <v>0</v>
      </c>
      <c r="CN791" s="9">
        <v>0</v>
      </c>
      <c r="CO791" s="9">
        <v>0</v>
      </c>
      <c r="CP791" s="9">
        <v>0</v>
      </c>
      <c r="CQ791" s="9">
        <v>0</v>
      </c>
      <c r="CR791" s="9">
        <v>0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31">
        <f t="shared" si="112"/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9">
        <v>0</v>
      </c>
      <c r="DN791" s="9">
        <v>0</v>
      </c>
      <c r="DO791" s="9">
        <v>0</v>
      </c>
      <c r="DP791" s="9">
        <v>0</v>
      </c>
      <c r="DQ791" s="9">
        <v>0</v>
      </c>
      <c r="DR791" s="9">
        <v>0</v>
      </c>
      <c r="DS791" s="9">
        <v>0</v>
      </c>
      <c r="DT791" s="9">
        <v>0</v>
      </c>
      <c r="DU791" s="31">
        <f t="shared" si="113"/>
        <v>0</v>
      </c>
      <c r="DV791" s="9">
        <v>0</v>
      </c>
      <c r="DW791" s="9">
        <v>0</v>
      </c>
      <c r="DX791" s="9">
        <v>0</v>
      </c>
      <c r="DY791" s="9">
        <v>0</v>
      </c>
      <c r="DZ791" s="9">
        <v>0</v>
      </c>
      <c r="EA791" s="9">
        <v>0</v>
      </c>
      <c r="EB791" s="9">
        <v>0</v>
      </c>
      <c r="EC791" s="9">
        <v>0</v>
      </c>
      <c r="ED791" s="9">
        <v>0</v>
      </c>
      <c r="EE791" s="9">
        <v>0</v>
      </c>
      <c r="EF791" s="9">
        <v>0</v>
      </c>
      <c r="EG791" s="9">
        <v>0</v>
      </c>
      <c r="EH791" s="9">
        <v>0</v>
      </c>
      <c r="EI791" s="9">
        <v>0</v>
      </c>
      <c r="EJ791" s="9">
        <v>0</v>
      </c>
      <c r="EK791" s="9">
        <v>0</v>
      </c>
      <c r="EL791" s="9">
        <f t="shared" si="114"/>
        <v>0</v>
      </c>
      <c r="EM791" s="9">
        <v>0</v>
      </c>
      <c r="EN791" s="9">
        <v>0</v>
      </c>
      <c r="EO791" s="9">
        <v>0</v>
      </c>
      <c r="EP791" s="9">
        <v>0</v>
      </c>
      <c r="EQ791" s="9">
        <v>0</v>
      </c>
      <c r="ER791" s="9">
        <v>0</v>
      </c>
      <c r="ES791" s="9">
        <v>0</v>
      </c>
      <c r="ET791" s="9">
        <v>0</v>
      </c>
      <c r="EU791" s="9">
        <v>0</v>
      </c>
      <c r="EV791" s="9">
        <v>0</v>
      </c>
      <c r="EW791" s="9">
        <v>0</v>
      </c>
      <c r="EX791" s="9">
        <v>0</v>
      </c>
      <c r="EY791" s="9">
        <v>0</v>
      </c>
      <c r="EZ791" s="9">
        <v>0</v>
      </c>
      <c r="FA791" s="9">
        <v>0</v>
      </c>
      <c r="FB791" s="9">
        <v>0</v>
      </c>
      <c r="FC791" s="31">
        <f t="shared" si="115"/>
        <v>0</v>
      </c>
      <c r="FD791" s="32">
        <f t="shared" si="116"/>
        <v>0</v>
      </c>
    </row>
    <row r="792" spans="1:160" customFormat="1" ht="75" hidden="1" x14ac:dyDescent="0.25">
      <c r="A792" s="6" t="s">
        <v>829</v>
      </c>
      <c r="B792" s="6" t="s">
        <v>1090</v>
      </c>
      <c r="C792" s="6" t="s">
        <v>1087</v>
      </c>
      <c r="D792" s="6" t="s">
        <v>1111</v>
      </c>
      <c r="E792" s="6" t="s">
        <v>1116</v>
      </c>
      <c r="F792" s="6" t="s">
        <v>1212</v>
      </c>
      <c r="G792" s="19">
        <v>25</v>
      </c>
      <c r="H792" s="8"/>
      <c r="I792" s="8"/>
      <c r="J792" s="8"/>
      <c r="K792" s="8"/>
      <c r="L792" s="8"/>
      <c r="M792" s="8" t="s">
        <v>2018</v>
      </c>
      <c r="N792" s="8" t="s">
        <v>2011</v>
      </c>
      <c r="O792" s="8">
        <v>4502</v>
      </c>
      <c r="P792" s="8" t="s">
        <v>2042</v>
      </c>
      <c r="Q792" s="1" t="s">
        <v>1114</v>
      </c>
      <c r="R792" s="1">
        <v>8</v>
      </c>
      <c r="S792" s="8">
        <v>8</v>
      </c>
      <c r="T792" s="10" t="s">
        <v>1919</v>
      </c>
      <c r="U792" s="10" t="s">
        <v>1920</v>
      </c>
      <c r="V792" s="8"/>
      <c r="W792" s="8"/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31">
        <f t="shared" si="109"/>
        <v>0</v>
      </c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0</v>
      </c>
      <c r="BC792" s="9">
        <v>0</v>
      </c>
      <c r="BD792" s="9">
        <v>0</v>
      </c>
      <c r="BE792" s="31">
        <f t="shared" si="110"/>
        <v>0</v>
      </c>
      <c r="BF792" s="9">
        <v>0</v>
      </c>
      <c r="BG792" s="9">
        <v>0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0</v>
      </c>
      <c r="BT792" s="9">
        <v>0</v>
      </c>
      <c r="BU792" s="9">
        <v>0</v>
      </c>
      <c r="BV792" s="31">
        <f t="shared" si="111"/>
        <v>0</v>
      </c>
      <c r="BW792" s="9">
        <v>0</v>
      </c>
      <c r="BX792" s="9">
        <v>0</v>
      </c>
      <c r="BY792" s="9">
        <v>0</v>
      </c>
      <c r="BZ792" s="9">
        <v>0</v>
      </c>
      <c r="CA792" s="9">
        <v>0</v>
      </c>
      <c r="CB792" s="9">
        <v>0</v>
      </c>
      <c r="CC792" s="9">
        <v>0</v>
      </c>
      <c r="CD792" s="9">
        <v>0</v>
      </c>
      <c r="CE792" s="9">
        <v>0</v>
      </c>
      <c r="CF792" s="9">
        <v>0</v>
      </c>
      <c r="CG792" s="9">
        <v>0</v>
      </c>
      <c r="CH792" s="9">
        <v>0</v>
      </c>
      <c r="CI792" s="9">
        <v>0</v>
      </c>
      <c r="CJ792" s="9">
        <v>0</v>
      </c>
      <c r="CK792" s="9">
        <v>0</v>
      </c>
      <c r="CL792" s="9">
        <v>0</v>
      </c>
      <c r="CM792" s="9">
        <f t="shared" si="117"/>
        <v>0</v>
      </c>
      <c r="CN792" s="9">
        <v>0</v>
      </c>
      <c r="CO792" s="9">
        <v>0</v>
      </c>
      <c r="CP792" s="9">
        <v>0</v>
      </c>
      <c r="CQ792" s="9">
        <v>0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31">
        <f t="shared" si="112"/>
        <v>0</v>
      </c>
      <c r="DE792" s="9">
        <v>0</v>
      </c>
      <c r="DF792" s="9">
        <v>0</v>
      </c>
      <c r="DG792" s="9">
        <v>0</v>
      </c>
      <c r="DH792" s="9">
        <v>0</v>
      </c>
      <c r="DI792" s="9">
        <v>0</v>
      </c>
      <c r="DJ792" s="9">
        <v>0</v>
      </c>
      <c r="DK792" s="9">
        <v>0</v>
      </c>
      <c r="DL792" s="9">
        <v>0</v>
      </c>
      <c r="DM792" s="9">
        <v>0</v>
      </c>
      <c r="DN792" s="9">
        <v>0</v>
      </c>
      <c r="DO792" s="9">
        <v>0</v>
      </c>
      <c r="DP792" s="9">
        <v>0</v>
      </c>
      <c r="DQ792" s="9">
        <v>0</v>
      </c>
      <c r="DR792" s="9">
        <v>0</v>
      </c>
      <c r="DS792" s="9">
        <v>0</v>
      </c>
      <c r="DT792" s="9">
        <v>0</v>
      </c>
      <c r="DU792" s="31">
        <f t="shared" si="113"/>
        <v>0</v>
      </c>
      <c r="DV792" s="9">
        <v>0</v>
      </c>
      <c r="DW792" s="9">
        <v>0</v>
      </c>
      <c r="DX792" s="9">
        <v>0</v>
      </c>
      <c r="DY792" s="9">
        <v>0</v>
      </c>
      <c r="DZ792" s="9">
        <v>0</v>
      </c>
      <c r="EA792" s="9">
        <v>0</v>
      </c>
      <c r="EB792" s="9">
        <v>0</v>
      </c>
      <c r="EC792" s="9">
        <v>0</v>
      </c>
      <c r="ED792" s="9">
        <v>0</v>
      </c>
      <c r="EE792" s="9">
        <v>0</v>
      </c>
      <c r="EF792" s="9">
        <v>0</v>
      </c>
      <c r="EG792" s="9">
        <v>0</v>
      </c>
      <c r="EH792" s="9">
        <v>0</v>
      </c>
      <c r="EI792" s="9">
        <v>0</v>
      </c>
      <c r="EJ792" s="9">
        <v>0</v>
      </c>
      <c r="EK792" s="9">
        <v>0</v>
      </c>
      <c r="EL792" s="9">
        <f t="shared" si="114"/>
        <v>0</v>
      </c>
      <c r="EM792" s="9">
        <v>0</v>
      </c>
      <c r="EN792" s="9">
        <v>0</v>
      </c>
      <c r="EO792" s="9">
        <v>0</v>
      </c>
      <c r="EP792" s="9">
        <v>0</v>
      </c>
      <c r="EQ792" s="9">
        <v>0</v>
      </c>
      <c r="ER792" s="9">
        <v>0</v>
      </c>
      <c r="ES792" s="9">
        <v>0</v>
      </c>
      <c r="ET792" s="9">
        <v>0</v>
      </c>
      <c r="EU792" s="9">
        <v>0</v>
      </c>
      <c r="EV792" s="9">
        <v>0</v>
      </c>
      <c r="EW792" s="9">
        <v>0</v>
      </c>
      <c r="EX792" s="9">
        <v>0</v>
      </c>
      <c r="EY792" s="9">
        <v>0</v>
      </c>
      <c r="EZ792" s="9">
        <v>0</v>
      </c>
      <c r="FA792" s="9">
        <v>0</v>
      </c>
      <c r="FB792" s="9">
        <v>0</v>
      </c>
      <c r="FC792" s="31">
        <f t="shared" si="115"/>
        <v>0</v>
      </c>
      <c r="FD792" s="32">
        <f t="shared" si="116"/>
        <v>0</v>
      </c>
    </row>
    <row r="793" spans="1:160" customFormat="1" ht="75" hidden="1" x14ac:dyDescent="0.25">
      <c r="A793" s="6" t="s">
        <v>829</v>
      </c>
      <c r="B793" s="6" t="s">
        <v>1090</v>
      </c>
      <c r="C793" s="6" t="s">
        <v>1087</v>
      </c>
      <c r="D793" s="6" t="s">
        <v>1111</v>
      </c>
      <c r="E793" s="6" t="s">
        <v>1116</v>
      </c>
      <c r="F793" s="6" t="s">
        <v>1212</v>
      </c>
      <c r="G793" s="19">
        <v>25</v>
      </c>
      <c r="H793" s="8"/>
      <c r="I793" s="8"/>
      <c r="J793" s="8"/>
      <c r="K793" s="8"/>
      <c r="L793" s="8"/>
      <c r="M793" s="8" t="s">
        <v>2018</v>
      </c>
      <c r="N793" s="8" t="s">
        <v>2011</v>
      </c>
      <c r="O793" s="8">
        <v>4502</v>
      </c>
      <c r="P793" s="8" t="s">
        <v>2042</v>
      </c>
      <c r="Q793" s="1" t="s">
        <v>1115</v>
      </c>
      <c r="R793" s="1">
        <v>9</v>
      </c>
      <c r="S793" s="8">
        <v>2</v>
      </c>
      <c r="T793" s="10" t="s">
        <v>1920</v>
      </c>
      <c r="U793" s="10" t="s">
        <v>1921</v>
      </c>
      <c r="V793" s="8"/>
      <c r="W793" s="8"/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31">
        <f t="shared" si="109"/>
        <v>0</v>
      </c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0</v>
      </c>
      <c r="BC793" s="9">
        <v>0</v>
      </c>
      <c r="BD793" s="9">
        <v>0</v>
      </c>
      <c r="BE793" s="31">
        <f t="shared" si="110"/>
        <v>0</v>
      </c>
      <c r="BF793" s="9">
        <v>0</v>
      </c>
      <c r="BG793" s="9">
        <v>0</v>
      </c>
      <c r="BH793" s="9">
        <v>0</v>
      </c>
      <c r="BI793" s="9">
        <v>0</v>
      </c>
      <c r="BJ793" s="9">
        <v>0</v>
      </c>
      <c r="BK793" s="9">
        <v>0</v>
      </c>
      <c r="BL793" s="9">
        <v>0</v>
      </c>
      <c r="BM793" s="9">
        <v>0</v>
      </c>
      <c r="BN793" s="9">
        <v>0</v>
      </c>
      <c r="BO793" s="9">
        <v>0</v>
      </c>
      <c r="BP793" s="9">
        <v>0</v>
      </c>
      <c r="BQ793" s="9">
        <v>0</v>
      </c>
      <c r="BR793" s="9">
        <v>0</v>
      </c>
      <c r="BS793" s="9">
        <v>0</v>
      </c>
      <c r="BT793" s="9">
        <v>0</v>
      </c>
      <c r="BU793" s="9">
        <v>0</v>
      </c>
      <c r="BV793" s="31">
        <f t="shared" si="111"/>
        <v>0</v>
      </c>
      <c r="BW793" s="9">
        <v>0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0</v>
      </c>
      <c r="CE793" s="9">
        <v>0</v>
      </c>
      <c r="CF793" s="9">
        <v>0</v>
      </c>
      <c r="CG793" s="9">
        <v>0</v>
      </c>
      <c r="CH793" s="9">
        <v>0</v>
      </c>
      <c r="CI793" s="9">
        <v>0</v>
      </c>
      <c r="CJ793" s="9">
        <v>0</v>
      </c>
      <c r="CK793" s="9">
        <v>0</v>
      </c>
      <c r="CL793" s="9">
        <v>0</v>
      </c>
      <c r="CM793" s="9">
        <f t="shared" si="117"/>
        <v>0</v>
      </c>
      <c r="CN793" s="9">
        <v>0</v>
      </c>
      <c r="CO793" s="9">
        <v>0</v>
      </c>
      <c r="CP793" s="9">
        <v>0</v>
      </c>
      <c r="CQ793" s="9">
        <v>0</v>
      </c>
      <c r="CR793" s="9">
        <v>0</v>
      </c>
      <c r="CS793" s="9">
        <v>0</v>
      </c>
      <c r="CT793" s="9">
        <v>0</v>
      </c>
      <c r="CU793" s="9">
        <v>0</v>
      </c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31">
        <f t="shared" si="112"/>
        <v>0</v>
      </c>
      <c r="DE793" s="9">
        <v>0</v>
      </c>
      <c r="DF793" s="9">
        <v>0</v>
      </c>
      <c r="DG793" s="9">
        <v>0</v>
      </c>
      <c r="DH793" s="9">
        <v>0</v>
      </c>
      <c r="DI793" s="9">
        <v>0</v>
      </c>
      <c r="DJ793" s="9">
        <v>0</v>
      </c>
      <c r="DK793" s="9">
        <v>0</v>
      </c>
      <c r="DL793" s="9">
        <v>0</v>
      </c>
      <c r="DM793" s="9">
        <v>0</v>
      </c>
      <c r="DN793" s="9">
        <v>0</v>
      </c>
      <c r="DO793" s="9">
        <v>0</v>
      </c>
      <c r="DP793" s="9">
        <v>0</v>
      </c>
      <c r="DQ793" s="9">
        <v>0</v>
      </c>
      <c r="DR793" s="9">
        <v>0</v>
      </c>
      <c r="DS793" s="9">
        <v>0</v>
      </c>
      <c r="DT793" s="9">
        <v>0</v>
      </c>
      <c r="DU793" s="31">
        <f t="shared" si="113"/>
        <v>0</v>
      </c>
      <c r="DV793" s="9">
        <v>0</v>
      </c>
      <c r="DW793" s="9">
        <v>0</v>
      </c>
      <c r="DX793" s="9">
        <v>0</v>
      </c>
      <c r="DY793" s="9">
        <v>0</v>
      </c>
      <c r="DZ793" s="9">
        <v>0</v>
      </c>
      <c r="EA793" s="9">
        <v>0</v>
      </c>
      <c r="EB793" s="9">
        <v>0</v>
      </c>
      <c r="EC793" s="9">
        <v>0</v>
      </c>
      <c r="ED793" s="9">
        <v>0</v>
      </c>
      <c r="EE793" s="9">
        <v>0</v>
      </c>
      <c r="EF793" s="9">
        <v>0</v>
      </c>
      <c r="EG793" s="9">
        <v>0</v>
      </c>
      <c r="EH793" s="9">
        <v>0</v>
      </c>
      <c r="EI793" s="9">
        <v>0</v>
      </c>
      <c r="EJ793" s="9">
        <v>0</v>
      </c>
      <c r="EK793" s="9">
        <v>0</v>
      </c>
      <c r="EL793" s="9">
        <f t="shared" si="114"/>
        <v>0</v>
      </c>
      <c r="EM793" s="9">
        <v>0</v>
      </c>
      <c r="EN793" s="9">
        <v>0</v>
      </c>
      <c r="EO793" s="9">
        <v>0</v>
      </c>
      <c r="EP793" s="9">
        <v>0</v>
      </c>
      <c r="EQ793" s="9">
        <v>0</v>
      </c>
      <c r="ER793" s="9">
        <v>0</v>
      </c>
      <c r="ES793" s="9">
        <v>0</v>
      </c>
      <c r="ET793" s="9">
        <v>0</v>
      </c>
      <c r="EU793" s="9">
        <v>0</v>
      </c>
      <c r="EV793" s="9">
        <v>0</v>
      </c>
      <c r="EW793" s="9">
        <v>0</v>
      </c>
      <c r="EX793" s="9">
        <v>0</v>
      </c>
      <c r="EY793" s="9">
        <v>0</v>
      </c>
      <c r="EZ793" s="9">
        <v>0</v>
      </c>
      <c r="FA793" s="9">
        <v>0</v>
      </c>
      <c r="FB793" s="9">
        <v>0</v>
      </c>
      <c r="FC793" s="31">
        <f t="shared" si="115"/>
        <v>0</v>
      </c>
      <c r="FD793" s="32">
        <f t="shared" si="116"/>
        <v>0</v>
      </c>
    </row>
    <row r="794" spans="1:160" customFormat="1" ht="60" hidden="1" x14ac:dyDescent="0.25">
      <c r="A794" s="6" t="s">
        <v>829</v>
      </c>
      <c r="B794" s="6" t="s">
        <v>1090</v>
      </c>
      <c r="C794" s="6" t="s">
        <v>1087</v>
      </c>
      <c r="D794" s="6" t="s">
        <v>1111</v>
      </c>
      <c r="E794" s="6" t="s">
        <v>1119</v>
      </c>
      <c r="F794" s="6" t="s">
        <v>1213</v>
      </c>
      <c r="G794" s="19">
        <v>25</v>
      </c>
      <c r="H794" s="8"/>
      <c r="I794" s="8"/>
      <c r="J794" s="8"/>
      <c r="K794" s="8"/>
      <c r="L794" s="8"/>
      <c r="M794" s="8" t="s">
        <v>2018</v>
      </c>
      <c r="N794" s="8" t="s">
        <v>2011</v>
      </c>
      <c r="O794" s="8">
        <v>4502</v>
      </c>
      <c r="P794" s="8" t="s">
        <v>2042</v>
      </c>
      <c r="Q794" s="1" t="s">
        <v>1120</v>
      </c>
      <c r="R794" s="1">
        <v>3</v>
      </c>
      <c r="S794" s="8">
        <v>1</v>
      </c>
      <c r="T794" s="10" t="s">
        <v>1921</v>
      </c>
      <c r="U794" s="10" t="s">
        <v>1922</v>
      </c>
      <c r="V794" s="8"/>
      <c r="W794" s="8"/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31">
        <f t="shared" si="109"/>
        <v>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v>0</v>
      </c>
      <c r="BA794" s="9">
        <v>0</v>
      </c>
      <c r="BB794" s="9">
        <v>0</v>
      </c>
      <c r="BC794" s="9">
        <v>0</v>
      </c>
      <c r="BD794" s="9">
        <v>0</v>
      </c>
      <c r="BE794" s="31">
        <f t="shared" si="110"/>
        <v>0</v>
      </c>
      <c r="BF794" s="9">
        <v>0</v>
      </c>
      <c r="BG794" s="9">
        <v>0</v>
      </c>
      <c r="BH794" s="9">
        <v>0</v>
      </c>
      <c r="BI794" s="9">
        <v>0</v>
      </c>
      <c r="BJ794" s="9">
        <v>0</v>
      </c>
      <c r="BK794" s="9">
        <v>0</v>
      </c>
      <c r="BL794" s="9">
        <v>0</v>
      </c>
      <c r="BM794" s="9">
        <v>0</v>
      </c>
      <c r="BN794" s="9">
        <v>0</v>
      </c>
      <c r="BO794" s="9">
        <v>0</v>
      </c>
      <c r="BP794" s="9">
        <v>0</v>
      </c>
      <c r="BQ794" s="9">
        <v>0</v>
      </c>
      <c r="BR794" s="9">
        <v>0</v>
      </c>
      <c r="BS794" s="9">
        <v>0</v>
      </c>
      <c r="BT794" s="9">
        <v>0</v>
      </c>
      <c r="BU794" s="9">
        <v>0</v>
      </c>
      <c r="BV794" s="31">
        <f t="shared" si="111"/>
        <v>0</v>
      </c>
      <c r="BW794" s="9">
        <v>0</v>
      </c>
      <c r="BX794" s="9">
        <v>0</v>
      </c>
      <c r="BY794" s="9">
        <v>0</v>
      </c>
      <c r="BZ794" s="9">
        <v>0</v>
      </c>
      <c r="CA794" s="9">
        <v>0</v>
      </c>
      <c r="CB794" s="9">
        <v>0</v>
      </c>
      <c r="CC794" s="9">
        <v>0</v>
      </c>
      <c r="CD794" s="9">
        <v>0</v>
      </c>
      <c r="CE794" s="9">
        <v>0</v>
      </c>
      <c r="CF794" s="9">
        <v>0</v>
      </c>
      <c r="CG794" s="9">
        <v>0</v>
      </c>
      <c r="CH794" s="9">
        <v>0</v>
      </c>
      <c r="CI794" s="9">
        <v>0</v>
      </c>
      <c r="CJ794" s="9">
        <v>0</v>
      </c>
      <c r="CK794" s="9">
        <v>0</v>
      </c>
      <c r="CL794" s="9">
        <v>0</v>
      </c>
      <c r="CM794" s="9">
        <f t="shared" si="117"/>
        <v>0</v>
      </c>
      <c r="CN794" s="9">
        <v>0</v>
      </c>
      <c r="CO794" s="9">
        <v>0</v>
      </c>
      <c r="CP794" s="9">
        <v>0</v>
      </c>
      <c r="CQ794" s="9">
        <v>0</v>
      </c>
      <c r="CR794" s="9">
        <v>0</v>
      </c>
      <c r="CS794" s="9">
        <v>0</v>
      </c>
      <c r="CT794" s="9">
        <v>0</v>
      </c>
      <c r="CU794" s="9">
        <v>0</v>
      </c>
      <c r="CV794" s="9">
        <v>0</v>
      </c>
      <c r="CW794" s="9">
        <v>0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31">
        <f t="shared" si="112"/>
        <v>0</v>
      </c>
      <c r="DE794" s="9">
        <v>0</v>
      </c>
      <c r="DF794" s="9">
        <v>0</v>
      </c>
      <c r="DG794" s="9">
        <v>0</v>
      </c>
      <c r="DH794" s="9">
        <v>0</v>
      </c>
      <c r="DI794" s="9">
        <v>0</v>
      </c>
      <c r="DJ794" s="9">
        <v>0</v>
      </c>
      <c r="DK794" s="9">
        <v>0</v>
      </c>
      <c r="DL794" s="9">
        <v>0</v>
      </c>
      <c r="DM794" s="9">
        <v>0</v>
      </c>
      <c r="DN794" s="9">
        <v>0</v>
      </c>
      <c r="DO794" s="9">
        <v>0</v>
      </c>
      <c r="DP794" s="9">
        <v>0</v>
      </c>
      <c r="DQ794" s="9">
        <v>0</v>
      </c>
      <c r="DR794" s="9">
        <v>0</v>
      </c>
      <c r="DS794" s="9">
        <v>0</v>
      </c>
      <c r="DT794" s="9">
        <v>0</v>
      </c>
      <c r="DU794" s="31">
        <f t="shared" si="113"/>
        <v>0</v>
      </c>
      <c r="DV794" s="9">
        <v>0</v>
      </c>
      <c r="DW794" s="9">
        <v>0</v>
      </c>
      <c r="DX794" s="9">
        <v>0</v>
      </c>
      <c r="DY794" s="9">
        <v>0</v>
      </c>
      <c r="DZ794" s="9">
        <v>0</v>
      </c>
      <c r="EA794" s="9">
        <v>0</v>
      </c>
      <c r="EB794" s="9">
        <v>0</v>
      </c>
      <c r="EC794" s="9">
        <v>0</v>
      </c>
      <c r="ED794" s="9">
        <v>0</v>
      </c>
      <c r="EE794" s="9">
        <v>0</v>
      </c>
      <c r="EF794" s="9">
        <v>0</v>
      </c>
      <c r="EG794" s="9">
        <v>0</v>
      </c>
      <c r="EH794" s="9">
        <v>0</v>
      </c>
      <c r="EI794" s="9">
        <v>0</v>
      </c>
      <c r="EJ794" s="9">
        <v>0</v>
      </c>
      <c r="EK794" s="9">
        <v>0</v>
      </c>
      <c r="EL794" s="9">
        <f t="shared" si="114"/>
        <v>0</v>
      </c>
      <c r="EM794" s="9">
        <v>0</v>
      </c>
      <c r="EN794" s="9">
        <v>0</v>
      </c>
      <c r="EO794" s="9">
        <v>0</v>
      </c>
      <c r="EP794" s="9">
        <v>0</v>
      </c>
      <c r="EQ794" s="9">
        <v>0</v>
      </c>
      <c r="ER794" s="9">
        <v>0</v>
      </c>
      <c r="ES794" s="9">
        <v>0</v>
      </c>
      <c r="ET794" s="9">
        <v>0</v>
      </c>
      <c r="EU794" s="9">
        <v>0</v>
      </c>
      <c r="EV794" s="9">
        <v>0</v>
      </c>
      <c r="EW794" s="9">
        <v>0</v>
      </c>
      <c r="EX794" s="9">
        <v>0</v>
      </c>
      <c r="EY794" s="9">
        <v>0</v>
      </c>
      <c r="EZ794" s="9">
        <v>0</v>
      </c>
      <c r="FA794" s="9">
        <v>0</v>
      </c>
      <c r="FB794" s="9">
        <v>0</v>
      </c>
      <c r="FC794" s="31">
        <f t="shared" si="115"/>
        <v>0</v>
      </c>
      <c r="FD794" s="32">
        <f t="shared" si="116"/>
        <v>0</v>
      </c>
    </row>
    <row r="795" spans="1:160" customFormat="1" ht="60" hidden="1" x14ac:dyDescent="0.25">
      <c r="A795" s="6" t="s">
        <v>829</v>
      </c>
      <c r="B795" s="6" t="s">
        <v>1090</v>
      </c>
      <c r="C795" s="6" t="s">
        <v>1087</v>
      </c>
      <c r="D795" s="6" t="s">
        <v>1111</v>
      </c>
      <c r="E795" s="6" t="s">
        <v>1119</v>
      </c>
      <c r="F795" s="6" t="s">
        <v>1213</v>
      </c>
      <c r="G795" s="19">
        <v>25</v>
      </c>
      <c r="H795" s="8"/>
      <c r="I795" s="8"/>
      <c r="J795" s="8"/>
      <c r="K795" s="8"/>
      <c r="L795" s="8"/>
      <c r="M795" s="8" t="s">
        <v>2018</v>
      </c>
      <c r="N795" s="8" t="s">
        <v>2011</v>
      </c>
      <c r="O795" s="8">
        <v>4502</v>
      </c>
      <c r="P795" s="8" t="s">
        <v>2042</v>
      </c>
      <c r="Q795" s="1" t="s">
        <v>1117</v>
      </c>
      <c r="R795" s="1">
        <v>1</v>
      </c>
      <c r="S795" s="8">
        <v>1</v>
      </c>
      <c r="T795" s="10" t="s">
        <v>1922</v>
      </c>
      <c r="U795" s="10" t="s">
        <v>1923</v>
      </c>
      <c r="V795" s="8"/>
      <c r="W795" s="8"/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31">
        <f t="shared" si="109"/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0</v>
      </c>
      <c r="BC795" s="9">
        <v>0</v>
      </c>
      <c r="BD795" s="9">
        <v>0</v>
      </c>
      <c r="BE795" s="31">
        <f t="shared" si="110"/>
        <v>0</v>
      </c>
      <c r="BF795" s="9">
        <v>0</v>
      </c>
      <c r="BG795" s="9">
        <v>0</v>
      </c>
      <c r="BH795" s="9">
        <v>0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0</v>
      </c>
      <c r="BV795" s="31">
        <f t="shared" si="111"/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0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f t="shared" si="117"/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31">
        <f t="shared" si="112"/>
        <v>0</v>
      </c>
      <c r="DE795" s="9">
        <v>0</v>
      </c>
      <c r="DF795" s="9">
        <v>0</v>
      </c>
      <c r="DG795" s="9">
        <v>0</v>
      </c>
      <c r="DH795" s="9">
        <v>0</v>
      </c>
      <c r="DI795" s="9">
        <v>0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0</v>
      </c>
      <c r="DP795" s="9">
        <v>0</v>
      </c>
      <c r="DQ795" s="9">
        <v>0</v>
      </c>
      <c r="DR795" s="9">
        <v>0</v>
      </c>
      <c r="DS795" s="9">
        <v>0</v>
      </c>
      <c r="DT795" s="9">
        <v>0</v>
      </c>
      <c r="DU795" s="31">
        <f t="shared" si="113"/>
        <v>0</v>
      </c>
      <c r="DV795" s="9">
        <v>0</v>
      </c>
      <c r="DW795" s="9">
        <v>0</v>
      </c>
      <c r="DX795" s="9">
        <v>0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0</v>
      </c>
      <c r="EI795" s="9">
        <v>0</v>
      </c>
      <c r="EJ795" s="9">
        <v>0</v>
      </c>
      <c r="EK795" s="9">
        <v>0</v>
      </c>
      <c r="EL795" s="9">
        <f t="shared" si="114"/>
        <v>0</v>
      </c>
      <c r="EM795" s="9">
        <v>0</v>
      </c>
      <c r="EN795" s="9">
        <v>0</v>
      </c>
      <c r="EO795" s="9">
        <v>0</v>
      </c>
      <c r="EP795" s="9">
        <v>0</v>
      </c>
      <c r="EQ795" s="9">
        <v>0</v>
      </c>
      <c r="ER795" s="9">
        <v>0</v>
      </c>
      <c r="ES795" s="9">
        <v>0</v>
      </c>
      <c r="ET795" s="9">
        <v>0</v>
      </c>
      <c r="EU795" s="9">
        <v>0</v>
      </c>
      <c r="EV795" s="9">
        <v>0</v>
      </c>
      <c r="EW795" s="9">
        <v>0</v>
      </c>
      <c r="EX795" s="9">
        <v>0</v>
      </c>
      <c r="EY795" s="9">
        <v>0</v>
      </c>
      <c r="EZ795" s="9">
        <v>0</v>
      </c>
      <c r="FA795" s="9">
        <v>0</v>
      </c>
      <c r="FB795" s="9">
        <v>0</v>
      </c>
      <c r="FC795" s="31">
        <f t="shared" si="115"/>
        <v>0</v>
      </c>
      <c r="FD795" s="32">
        <f t="shared" si="116"/>
        <v>0</v>
      </c>
    </row>
    <row r="796" spans="1:160" customFormat="1" ht="60" hidden="1" x14ac:dyDescent="0.25">
      <c r="A796" s="6" t="s">
        <v>829</v>
      </c>
      <c r="B796" s="6" t="s">
        <v>1090</v>
      </c>
      <c r="C796" s="6" t="s">
        <v>1087</v>
      </c>
      <c r="D796" s="6" t="s">
        <v>1111</v>
      </c>
      <c r="E796" s="6" t="s">
        <v>1121</v>
      </c>
      <c r="F796" s="6">
        <v>100</v>
      </c>
      <c r="G796" s="19">
        <v>25</v>
      </c>
      <c r="H796" s="8"/>
      <c r="I796" s="8"/>
      <c r="J796" s="8"/>
      <c r="K796" s="8"/>
      <c r="L796" s="8"/>
      <c r="M796" s="8" t="s">
        <v>2018</v>
      </c>
      <c r="N796" s="8" t="s">
        <v>2011</v>
      </c>
      <c r="O796" s="8">
        <v>4502</v>
      </c>
      <c r="P796" s="8" t="s">
        <v>2042</v>
      </c>
      <c r="Q796" s="1" t="s">
        <v>1118</v>
      </c>
      <c r="R796" s="1">
        <v>25</v>
      </c>
      <c r="S796" s="8">
        <v>8</v>
      </c>
      <c r="T796" s="10" t="s">
        <v>1923</v>
      </c>
      <c r="U796" s="10" t="s">
        <v>1924</v>
      </c>
      <c r="V796" s="8"/>
      <c r="W796" s="8"/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31">
        <f t="shared" si="109"/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0</v>
      </c>
      <c r="BC796" s="9">
        <v>0</v>
      </c>
      <c r="BD796" s="9">
        <v>0</v>
      </c>
      <c r="BE796" s="31">
        <f t="shared" si="110"/>
        <v>0</v>
      </c>
      <c r="BF796" s="9">
        <v>0</v>
      </c>
      <c r="BG796" s="9">
        <v>0</v>
      </c>
      <c r="BH796" s="9">
        <v>0</v>
      </c>
      <c r="BI796" s="9">
        <v>0</v>
      </c>
      <c r="BJ796" s="9">
        <v>0</v>
      </c>
      <c r="BK796" s="9">
        <v>0</v>
      </c>
      <c r="BL796" s="9">
        <v>0</v>
      </c>
      <c r="BM796" s="9">
        <v>0</v>
      </c>
      <c r="BN796" s="9">
        <v>0</v>
      </c>
      <c r="BO796" s="9">
        <v>0</v>
      </c>
      <c r="BP796" s="9">
        <v>0</v>
      </c>
      <c r="BQ796" s="9">
        <v>0</v>
      </c>
      <c r="BR796" s="9">
        <v>0</v>
      </c>
      <c r="BS796" s="9">
        <v>0</v>
      </c>
      <c r="BT796" s="9">
        <v>0</v>
      </c>
      <c r="BU796" s="9">
        <v>0</v>
      </c>
      <c r="BV796" s="31">
        <f t="shared" si="111"/>
        <v>0</v>
      </c>
      <c r="BW796" s="9">
        <v>0</v>
      </c>
      <c r="BX796" s="9">
        <v>0</v>
      </c>
      <c r="BY796" s="9">
        <v>0</v>
      </c>
      <c r="BZ796" s="9">
        <v>0</v>
      </c>
      <c r="CA796" s="9">
        <v>0</v>
      </c>
      <c r="CB796" s="9">
        <v>0</v>
      </c>
      <c r="CC796" s="9">
        <v>0</v>
      </c>
      <c r="CD796" s="9">
        <v>0</v>
      </c>
      <c r="CE796" s="9">
        <v>0</v>
      </c>
      <c r="CF796" s="9">
        <v>0</v>
      </c>
      <c r="CG796" s="9">
        <v>0</v>
      </c>
      <c r="CH796" s="9">
        <v>0</v>
      </c>
      <c r="CI796" s="9">
        <v>0</v>
      </c>
      <c r="CJ796" s="9">
        <v>0</v>
      </c>
      <c r="CK796" s="9">
        <v>0</v>
      </c>
      <c r="CL796" s="9">
        <v>0</v>
      </c>
      <c r="CM796" s="9">
        <f t="shared" si="117"/>
        <v>0</v>
      </c>
      <c r="CN796" s="9">
        <v>0</v>
      </c>
      <c r="CO796" s="9">
        <v>0</v>
      </c>
      <c r="CP796" s="9">
        <v>0</v>
      </c>
      <c r="CQ796" s="9">
        <v>0</v>
      </c>
      <c r="CR796" s="9">
        <v>0</v>
      </c>
      <c r="CS796" s="9">
        <v>0</v>
      </c>
      <c r="CT796" s="9">
        <v>0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31">
        <f t="shared" si="112"/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0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0</v>
      </c>
      <c r="DP796" s="9">
        <v>0</v>
      </c>
      <c r="DQ796" s="9">
        <v>0</v>
      </c>
      <c r="DR796" s="9">
        <v>0</v>
      </c>
      <c r="DS796" s="9">
        <v>0</v>
      </c>
      <c r="DT796" s="9">
        <v>0</v>
      </c>
      <c r="DU796" s="31">
        <f t="shared" si="113"/>
        <v>0</v>
      </c>
      <c r="DV796" s="9">
        <v>0</v>
      </c>
      <c r="DW796" s="9">
        <v>0</v>
      </c>
      <c r="DX796" s="9">
        <v>0</v>
      </c>
      <c r="DY796" s="9">
        <v>0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0</v>
      </c>
      <c r="EI796" s="9">
        <v>0</v>
      </c>
      <c r="EJ796" s="9">
        <v>0</v>
      </c>
      <c r="EK796" s="9">
        <v>0</v>
      </c>
      <c r="EL796" s="9">
        <f t="shared" si="114"/>
        <v>0</v>
      </c>
      <c r="EM796" s="9">
        <v>0</v>
      </c>
      <c r="EN796" s="9">
        <v>0</v>
      </c>
      <c r="EO796" s="9">
        <v>0</v>
      </c>
      <c r="EP796" s="9">
        <v>0</v>
      </c>
      <c r="EQ796" s="9">
        <v>0</v>
      </c>
      <c r="ER796" s="9">
        <v>0</v>
      </c>
      <c r="ES796" s="9">
        <v>0</v>
      </c>
      <c r="ET796" s="9">
        <v>0</v>
      </c>
      <c r="EU796" s="9">
        <v>0</v>
      </c>
      <c r="EV796" s="9">
        <v>0</v>
      </c>
      <c r="EW796" s="9">
        <v>0</v>
      </c>
      <c r="EX796" s="9">
        <v>0</v>
      </c>
      <c r="EY796" s="9">
        <v>0</v>
      </c>
      <c r="EZ796" s="9">
        <v>0</v>
      </c>
      <c r="FA796" s="9">
        <v>0</v>
      </c>
      <c r="FB796" s="9">
        <v>0</v>
      </c>
      <c r="FC796" s="31">
        <f t="shared" si="115"/>
        <v>0</v>
      </c>
      <c r="FD796" s="32">
        <f t="shared" si="116"/>
        <v>0</v>
      </c>
    </row>
    <row r="797" spans="1:160" hidden="1" x14ac:dyDescent="0.25">
      <c r="X797" s="22">
        <f>SUM(X691:X698)</f>
        <v>0</v>
      </c>
      <c r="Y797" s="22">
        <f>SUM(Y691:Y698)</f>
        <v>0</v>
      </c>
      <c r="Z797" s="22">
        <f>X797+Y797</f>
        <v>0</v>
      </c>
      <c r="AA797" s="23">
        <f>Z797-400000000</f>
        <v>-400000000</v>
      </c>
      <c r="AO797" s="22">
        <f>SUM(AO691:AO698)</f>
        <v>0</v>
      </c>
      <c r="AP797" s="22">
        <f>SUM(AP691:AP698)</f>
        <v>0</v>
      </c>
      <c r="AQ797" s="22">
        <f>AO797+AP797</f>
        <v>0</v>
      </c>
      <c r="AR797" s="23">
        <f>AQ797-400000000</f>
        <v>-400000000</v>
      </c>
      <c r="BF797" s="22">
        <f>SUM(BF691:BF698)</f>
        <v>0</v>
      </c>
      <c r="BG797" s="22">
        <f>SUM(BG691:BG698)</f>
        <v>0</v>
      </c>
      <c r="BH797" s="22">
        <f>BF797+BG797</f>
        <v>0</v>
      </c>
      <c r="BI797" s="23">
        <f>BH797-400000000</f>
        <v>-400000000</v>
      </c>
      <c r="BW797" s="22">
        <f>SUM(BW691:BW698)</f>
        <v>0</v>
      </c>
      <c r="BX797" s="22">
        <f>SUM(BX691:BX698)</f>
        <v>0</v>
      </c>
      <c r="BY797" s="22">
        <f>BW797+BX797</f>
        <v>0</v>
      </c>
      <c r="BZ797" s="23">
        <f>BY797-400000000</f>
        <v>-400000000</v>
      </c>
      <c r="CN797" s="22">
        <f>SUM(CN691:CN698)</f>
        <v>0</v>
      </c>
      <c r="CO797" s="22">
        <f>SUM(CO691:CO698)</f>
        <v>0</v>
      </c>
      <c r="CP797" s="22">
        <f>CN797+CO797</f>
        <v>0</v>
      </c>
      <c r="CQ797" s="23">
        <f>CP797-400000000</f>
        <v>-400000000</v>
      </c>
      <c r="DE797" s="22">
        <f>SUM(DE691:DE698)</f>
        <v>0</v>
      </c>
      <c r="DF797" s="22">
        <f>SUM(DF691:DF698)</f>
        <v>0</v>
      </c>
      <c r="DG797" s="22">
        <f>DE797+DF797</f>
        <v>0</v>
      </c>
      <c r="DH797" s="23">
        <f>DG797-400000000</f>
        <v>-400000000</v>
      </c>
      <c r="DV797" s="22">
        <f>SUM(DV691:DV698)</f>
        <v>0</v>
      </c>
      <c r="DW797" s="22">
        <f>SUM(DW691:DW698)</f>
        <v>0</v>
      </c>
      <c r="DX797" s="22">
        <f>DV797+DW797</f>
        <v>0</v>
      </c>
      <c r="DY797" s="23">
        <f>DX797-400000000</f>
        <v>-400000000</v>
      </c>
      <c r="EM797" s="22">
        <f>SUM(EM691:EM698)</f>
        <v>0</v>
      </c>
      <c r="EN797" s="22">
        <f>SUM(EN691:EN698)</f>
        <v>0</v>
      </c>
      <c r="EO797" s="22">
        <f>EM797+EN797</f>
        <v>0</v>
      </c>
      <c r="EP797" s="23">
        <f>EO797-400000000</f>
        <v>-400000000</v>
      </c>
    </row>
    <row r="798" spans="1:160" x14ac:dyDescent="0.25">
      <c r="X798" s="22"/>
      <c r="Y798" s="22"/>
      <c r="AO798" s="22"/>
      <c r="AP798" s="22"/>
      <c r="BF798" s="22"/>
      <c r="BG798" s="22"/>
      <c r="BW798" s="22"/>
      <c r="BX798" s="22"/>
      <c r="CN798" s="22"/>
      <c r="CO798" s="22"/>
      <c r="DE798" s="22"/>
      <c r="DF798" s="22"/>
      <c r="DV798" s="22"/>
      <c r="DW798" s="22"/>
      <c r="EM798" s="22"/>
      <c r="EN798" s="22"/>
    </row>
    <row r="803" spans="25:145" x14ac:dyDescent="0.25">
      <c r="Z803" s="23"/>
      <c r="AQ803" s="23"/>
      <c r="BH803" s="23"/>
      <c r="BY803" s="23"/>
      <c r="CP803" s="23"/>
      <c r="DG803" s="23"/>
      <c r="DX803" s="23"/>
      <c r="EO803" s="23"/>
    </row>
    <row r="806" spans="25:145" x14ac:dyDescent="0.25">
      <c r="Y806" s="21" t="s">
        <v>1932</v>
      </c>
      <c r="Z806" s="24">
        <v>240245382</v>
      </c>
      <c r="AP806" s="21" t="s">
        <v>1932</v>
      </c>
      <c r="AQ806" s="24">
        <v>240245382</v>
      </c>
      <c r="BG806" s="21" t="s">
        <v>1932</v>
      </c>
      <c r="BH806" s="24">
        <v>240245382</v>
      </c>
      <c r="BX806" s="21" t="s">
        <v>1932</v>
      </c>
      <c r="BY806" s="24">
        <v>240245382</v>
      </c>
      <c r="CO806" s="21" t="s">
        <v>1932</v>
      </c>
      <c r="CP806" s="24">
        <v>240245382</v>
      </c>
      <c r="DF806" s="21" t="s">
        <v>1932</v>
      </c>
      <c r="DG806" s="24">
        <v>240245382</v>
      </c>
      <c r="DW806" s="21" t="s">
        <v>1932</v>
      </c>
      <c r="DX806" s="24">
        <v>240245382</v>
      </c>
      <c r="EN806" s="21" t="s">
        <v>1932</v>
      </c>
      <c r="EO806" s="24">
        <v>240245382</v>
      </c>
    </row>
    <row r="807" spans="25:145" x14ac:dyDescent="0.25">
      <c r="Y807" s="21" t="s">
        <v>1933</v>
      </c>
      <c r="Z807" s="23">
        <v>160163588</v>
      </c>
      <c r="AP807" s="21" t="s">
        <v>1933</v>
      </c>
      <c r="AQ807" s="23">
        <v>160163588</v>
      </c>
      <c r="BG807" s="21" t="s">
        <v>1933</v>
      </c>
      <c r="BH807" s="23">
        <v>160163588</v>
      </c>
      <c r="BX807" s="21" t="s">
        <v>1933</v>
      </c>
      <c r="BY807" s="23">
        <v>160163588</v>
      </c>
      <c r="CO807" s="21" t="s">
        <v>1933</v>
      </c>
      <c r="CP807" s="23">
        <v>160163588</v>
      </c>
      <c r="DF807" s="21" t="s">
        <v>1933</v>
      </c>
      <c r="DG807" s="23">
        <v>160163588</v>
      </c>
      <c r="DW807" s="21" t="s">
        <v>1933</v>
      </c>
      <c r="DX807" s="23">
        <v>160163588</v>
      </c>
      <c r="EN807" s="21" t="s">
        <v>1933</v>
      </c>
      <c r="EO807" s="23">
        <v>160163588</v>
      </c>
    </row>
  </sheetData>
  <sheetProtection autoFilter="0"/>
  <autoFilter ref="A9:FC797">
    <filterColumn colId="1">
      <filters>
        <filter val="Secretaría de Gobierno"/>
        <filter val="Secretaría de Gobierno -PAV"/>
      </filters>
    </filterColumn>
  </autoFilter>
  <mergeCells count="28">
    <mergeCell ref="A1:A4"/>
    <mergeCell ref="B4:L4"/>
    <mergeCell ref="B1:FC1"/>
    <mergeCell ref="M4:P4"/>
    <mergeCell ref="Q4:U4"/>
    <mergeCell ref="V4:AA4"/>
    <mergeCell ref="X8:AN8"/>
    <mergeCell ref="AO8:BE8"/>
    <mergeCell ref="BF8:BV8"/>
    <mergeCell ref="BW8:CM8"/>
    <mergeCell ref="B2:FC2"/>
    <mergeCell ref="B3:FC3"/>
    <mergeCell ref="FD8:FD9"/>
    <mergeCell ref="A5:B5"/>
    <mergeCell ref="C5:I5"/>
    <mergeCell ref="A6:B6"/>
    <mergeCell ref="C6:I6"/>
    <mergeCell ref="A8:G8"/>
    <mergeCell ref="H8:J8"/>
    <mergeCell ref="K8:L8"/>
    <mergeCell ref="Q8:S8"/>
    <mergeCell ref="M8:P8"/>
    <mergeCell ref="CN8:DD8"/>
    <mergeCell ref="DE8:DU8"/>
    <mergeCell ref="DV8:EL8"/>
    <mergeCell ref="EM8:FC8"/>
    <mergeCell ref="W8:W9"/>
    <mergeCell ref="T8:V8"/>
  </mergeCells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pageSetup paperSize="9" scale="3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B1" sqref="B1"/>
    </sheetView>
  </sheetViews>
  <sheetFormatPr baseColWidth="10" defaultRowHeight="15" x14ac:dyDescent="0.25"/>
  <cols>
    <col min="4" max="4" width="13.42578125" style="35" bestFit="1" customWidth="1"/>
    <col min="6" max="6" width="14" style="35" bestFit="1" customWidth="1"/>
    <col min="7" max="7" width="11.42578125" style="35"/>
    <col min="8" max="8" width="15.7109375" style="35" bestFit="1" customWidth="1"/>
    <col min="10" max="10" width="12" bestFit="1" customWidth="1"/>
  </cols>
  <sheetData>
    <row r="1" spans="2:10" ht="150" x14ac:dyDescent="0.25">
      <c r="B1" s="1" t="s">
        <v>838</v>
      </c>
      <c r="D1" s="36">
        <v>2190552062</v>
      </c>
      <c r="F1" s="36"/>
      <c r="J1" s="8"/>
    </row>
    <row r="3" spans="2:10" x14ac:dyDescent="0.25">
      <c r="B3" s="1"/>
      <c r="D3" s="36"/>
      <c r="J3" s="8"/>
    </row>
    <row r="5" spans="2:10" x14ac:dyDescent="0.25">
      <c r="B5" s="1"/>
      <c r="D5" s="36"/>
    </row>
    <row r="7" spans="2:10" x14ac:dyDescent="0.25">
      <c r="B7" s="1"/>
      <c r="D7" s="36"/>
    </row>
    <row r="9" spans="2:10" x14ac:dyDescent="0.25">
      <c r="B9" s="1"/>
      <c r="D9" s="36"/>
    </row>
    <row r="11" spans="2:10" x14ac:dyDescent="0.25">
      <c r="B11" s="1"/>
      <c r="D11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Hoja3</vt:lpstr>
      <vt:lpstr>Hoja2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2020-06-23T23:19:07Z</cp:lastPrinted>
  <dcterms:created xsi:type="dcterms:W3CDTF">2020-06-17T14:55:48Z</dcterms:created>
  <dcterms:modified xsi:type="dcterms:W3CDTF">2022-04-05T01:21:23Z</dcterms:modified>
</cp:coreProperties>
</file>