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CIRCULAR 010 ENVIO ARCHIVOS\Salud marzo 24\"/>
    </mc:Choice>
  </mc:AlternateContent>
  <bookViews>
    <workbookView xWindow="0" yWindow="0" windowWidth="24000" windowHeight="9645" firstSheet="1" activeTab="1"/>
  </bookViews>
  <sheets>
    <sheet name="Hoja3" sheetId="4" state="hidden" r:id="rId1"/>
    <sheet name="Hoja2" sheetId="2" r:id="rId2"/>
  </sheets>
  <externalReferences>
    <externalReference r:id="rId3"/>
    <externalReference r:id="rId4"/>
  </externalReferences>
  <definedNames>
    <definedName name="_xlnm._FilterDatabase" localSheetId="1" hidden="1">Hoja2!$A$9:$FC$797</definedName>
    <definedName name="dependencias">[1]param!$F$2:$F$34</definedName>
  </definedNames>
  <calcPr calcId="162913"/>
  <pivotCaches>
    <pivotCache cacheId="1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165" i="2" l="1"/>
  <c r="FC108" i="2" l="1"/>
  <c r="EL108" i="2"/>
  <c r="DU108" i="2"/>
  <c r="DD108" i="2"/>
  <c r="CM108" i="2"/>
  <c r="BV108" i="2"/>
  <c r="BE108" i="2"/>
  <c r="AN108" i="2"/>
  <c r="FC107" i="2"/>
  <c r="EL107" i="2"/>
  <c r="DU107" i="2"/>
  <c r="DD107" i="2"/>
  <c r="CM107" i="2"/>
  <c r="BV107" i="2"/>
  <c r="BE107" i="2"/>
  <c r="AN107" i="2"/>
  <c r="FC106" i="2"/>
  <c r="EL106" i="2"/>
  <c r="DU106" i="2"/>
  <c r="DD106" i="2"/>
  <c r="CM106" i="2"/>
  <c r="BV106" i="2"/>
  <c r="BE106" i="2"/>
  <c r="AN106" i="2"/>
  <c r="FC105" i="2"/>
  <c r="EL105" i="2"/>
  <c r="DU105" i="2"/>
  <c r="DD105" i="2"/>
  <c r="CM105" i="2"/>
  <c r="BV105" i="2"/>
  <c r="BE105" i="2"/>
  <c r="AN105" i="2"/>
  <c r="FC104" i="2"/>
  <c r="EL104" i="2"/>
  <c r="DU104" i="2"/>
  <c r="DD104" i="2"/>
  <c r="CM104" i="2"/>
  <c r="BV104" i="2"/>
  <c r="BE104" i="2"/>
  <c r="AN104" i="2"/>
  <c r="FC103" i="2"/>
  <c r="EL103" i="2"/>
  <c r="DU103" i="2"/>
  <c r="DD103" i="2"/>
  <c r="CM103" i="2"/>
  <c r="BV103" i="2"/>
  <c r="BE103" i="2"/>
  <c r="AN103" i="2"/>
  <c r="FC102" i="2"/>
  <c r="EL102" i="2"/>
  <c r="DU102" i="2"/>
  <c r="DD102" i="2"/>
  <c r="CM102" i="2"/>
  <c r="BV102" i="2"/>
  <c r="BE102" i="2"/>
  <c r="AN102" i="2"/>
  <c r="FC101" i="2"/>
  <c r="EL101" i="2"/>
  <c r="DU101" i="2"/>
  <c r="DD101" i="2"/>
  <c r="CM101" i="2"/>
  <c r="BV101" i="2"/>
  <c r="BE101" i="2"/>
  <c r="AN101" i="2"/>
  <c r="FC100" i="2"/>
  <c r="EL100" i="2"/>
  <c r="DU100" i="2"/>
  <c r="DD100" i="2"/>
  <c r="CM100" i="2"/>
  <c r="BV100" i="2"/>
  <c r="BE100" i="2"/>
  <c r="AN100" i="2"/>
  <c r="FD104" i="2" l="1"/>
  <c r="FD100" i="2"/>
  <c r="FD102" i="2"/>
  <c r="FD103" i="2"/>
  <c r="FD105" i="2"/>
  <c r="FD106" i="2"/>
  <c r="FD107" i="2"/>
  <c r="FD108" i="2"/>
  <c r="FD101" i="2"/>
  <c r="FC112" i="2"/>
  <c r="EL112" i="2"/>
  <c r="DU112" i="2"/>
  <c r="DD112" i="2"/>
  <c r="CM112" i="2"/>
  <c r="BV112" i="2"/>
  <c r="BE112" i="2"/>
  <c r="FC111" i="2"/>
  <c r="EL111" i="2"/>
  <c r="DU111" i="2"/>
  <c r="DD111" i="2"/>
  <c r="CM111" i="2"/>
  <c r="BV111" i="2"/>
  <c r="BE111" i="2"/>
  <c r="AN111" i="2"/>
  <c r="FC110" i="2"/>
  <c r="EL110" i="2"/>
  <c r="DU110" i="2"/>
  <c r="DD110" i="2"/>
  <c r="CM110" i="2"/>
  <c r="BV110" i="2"/>
  <c r="BE110" i="2"/>
  <c r="AN110" i="2"/>
  <c r="FC109" i="2"/>
  <c r="EL109" i="2"/>
  <c r="DU109" i="2"/>
  <c r="DD109" i="2"/>
  <c r="CM109" i="2"/>
  <c r="BV109" i="2"/>
  <c r="BE109" i="2"/>
  <c r="AN109" i="2"/>
  <c r="FD112" i="2" l="1"/>
  <c r="FD109" i="2"/>
  <c r="FD110" i="2"/>
  <c r="FD111" i="2"/>
  <c r="FC120" i="2" l="1"/>
  <c r="EL120" i="2"/>
  <c r="DU120" i="2"/>
  <c r="DD120" i="2"/>
  <c r="CM120" i="2"/>
  <c r="BV120" i="2"/>
  <c r="BE120" i="2"/>
  <c r="AN120" i="2"/>
  <c r="FC119" i="2"/>
  <c r="EL119" i="2"/>
  <c r="DU119" i="2"/>
  <c r="DD119" i="2"/>
  <c r="CM119" i="2"/>
  <c r="BV119" i="2"/>
  <c r="BE119" i="2"/>
  <c r="AN119" i="2"/>
  <c r="FC118" i="2"/>
  <c r="EL118" i="2"/>
  <c r="DU118" i="2"/>
  <c r="DD118" i="2"/>
  <c r="CM118" i="2"/>
  <c r="BV118" i="2"/>
  <c r="BE118" i="2"/>
  <c r="AN118" i="2"/>
  <c r="FC117" i="2"/>
  <c r="EL117" i="2"/>
  <c r="DU117" i="2"/>
  <c r="DD117" i="2"/>
  <c r="CM117" i="2"/>
  <c r="BV117" i="2"/>
  <c r="BE117" i="2"/>
  <c r="AN117" i="2"/>
  <c r="FC116" i="2"/>
  <c r="EL116" i="2"/>
  <c r="DU116" i="2"/>
  <c r="DD116" i="2"/>
  <c r="CM116" i="2"/>
  <c r="BV116" i="2"/>
  <c r="BE116" i="2"/>
  <c r="AN116" i="2"/>
  <c r="FC115" i="2"/>
  <c r="EL115" i="2"/>
  <c r="DU115" i="2"/>
  <c r="DD115" i="2"/>
  <c r="CM115" i="2"/>
  <c r="BV115" i="2"/>
  <c r="BE115" i="2"/>
  <c r="AN115" i="2"/>
  <c r="FC114" i="2"/>
  <c r="EL114" i="2"/>
  <c r="DU114" i="2"/>
  <c r="DD114" i="2"/>
  <c r="CM114" i="2"/>
  <c r="BV114" i="2"/>
  <c r="BE114" i="2"/>
  <c r="AN114" i="2"/>
  <c r="FC113" i="2"/>
  <c r="EL113" i="2"/>
  <c r="DU113" i="2"/>
  <c r="DD113" i="2"/>
  <c r="CM113" i="2"/>
  <c r="BV113" i="2"/>
  <c r="BE113" i="2"/>
  <c r="AN113" i="2"/>
  <c r="FC168" i="2"/>
  <c r="EL168" i="2"/>
  <c r="DU168" i="2"/>
  <c r="DD168" i="2"/>
  <c r="CM168" i="2"/>
  <c r="BV168" i="2"/>
  <c r="BE168" i="2"/>
  <c r="AN168" i="2"/>
  <c r="FC167" i="2"/>
  <c r="EL167" i="2"/>
  <c r="DU167" i="2"/>
  <c r="DD167" i="2"/>
  <c r="CM167" i="2"/>
  <c r="BV167" i="2"/>
  <c r="BE167" i="2"/>
  <c r="AN167" i="2"/>
  <c r="FC166" i="2"/>
  <c r="EL166" i="2"/>
  <c r="DU166" i="2"/>
  <c r="DD166" i="2"/>
  <c r="CM166" i="2"/>
  <c r="BV166" i="2"/>
  <c r="BE166" i="2"/>
  <c r="AN166" i="2"/>
  <c r="FC165" i="2"/>
  <c r="EL165" i="2"/>
  <c r="DU165" i="2"/>
  <c r="DD165" i="2"/>
  <c r="CM165" i="2"/>
  <c r="BV165" i="2"/>
  <c r="BE165" i="2"/>
  <c r="FD117" i="2" l="1"/>
  <c r="FD116" i="2"/>
  <c r="FD115" i="2"/>
  <c r="FD118" i="2"/>
  <c r="FD113" i="2"/>
  <c r="FD120" i="2"/>
  <c r="FD114" i="2"/>
  <c r="FD119" i="2"/>
  <c r="FD166" i="2"/>
  <c r="FD167" i="2"/>
  <c r="FD168" i="2"/>
  <c r="FD165" i="2"/>
  <c r="Y135" i="2" l="1"/>
  <c r="Y134" i="2"/>
  <c r="Y133" i="2"/>
  <c r="FC144" i="2" l="1"/>
  <c r="EL144" i="2"/>
  <c r="DU144" i="2"/>
  <c r="DD144" i="2"/>
  <c r="CM144" i="2"/>
  <c r="BV144" i="2"/>
  <c r="BE144" i="2"/>
  <c r="AN144" i="2"/>
  <c r="FC143" i="2"/>
  <c r="EL143" i="2"/>
  <c r="DU143" i="2"/>
  <c r="DD143" i="2"/>
  <c r="CM143" i="2"/>
  <c r="BV143" i="2"/>
  <c r="BE143" i="2"/>
  <c r="AN143" i="2"/>
  <c r="FC145" i="2"/>
  <c r="EL145" i="2"/>
  <c r="DU145" i="2"/>
  <c r="DD145" i="2"/>
  <c r="CM145" i="2"/>
  <c r="BV145" i="2"/>
  <c r="BE145" i="2"/>
  <c r="FC96" i="2"/>
  <c r="EL96" i="2"/>
  <c r="DU96" i="2"/>
  <c r="DD96" i="2"/>
  <c r="CM96" i="2"/>
  <c r="BV96" i="2"/>
  <c r="BE96" i="2"/>
  <c r="AN96" i="2"/>
  <c r="FC95" i="2"/>
  <c r="EL95" i="2"/>
  <c r="DU95" i="2"/>
  <c r="DD95" i="2"/>
  <c r="CM95" i="2"/>
  <c r="BV95" i="2"/>
  <c r="BE95" i="2"/>
  <c r="AN95" i="2"/>
  <c r="FC94" i="2"/>
  <c r="EL94" i="2"/>
  <c r="DU94" i="2"/>
  <c r="DD94" i="2"/>
  <c r="CM94" i="2"/>
  <c r="BV94" i="2"/>
  <c r="BE94" i="2"/>
  <c r="AN94" i="2"/>
  <c r="FC93" i="2"/>
  <c r="EL93" i="2"/>
  <c r="DU93" i="2"/>
  <c r="DD93" i="2"/>
  <c r="CM93" i="2"/>
  <c r="BV93" i="2"/>
  <c r="BE93" i="2"/>
  <c r="AN93" i="2"/>
  <c r="FC92" i="2"/>
  <c r="EL92" i="2"/>
  <c r="DU92" i="2"/>
  <c r="DD92" i="2"/>
  <c r="CM92" i="2"/>
  <c r="BV92" i="2"/>
  <c r="BE92" i="2"/>
  <c r="AN92" i="2"/>
  <c r="FD144" i="2" l="1"/>
  <c r="FD143" i="2"/>
  <c r="FD145" i="2"/>
  <c r="FD95" i="2"/>
  <c r="FD96" i="2"/>
  <c r="FD92" i="2"/>
  <c r="FD93" i="2"/>
  <c r="FD94" i="2"/>
  <c r="AS149" i="2"/>
  <c r="BE149" i="2" s="1"/>
  <c r="AS148" i="2"/>
  <c r="AP146" i="2"/>
  <c r="BE146" i="2" s="1"/>
  <c r="AL146" i="2"/>
  <c r="X146" i="2"/>
  <c r="FC10"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121" i="2"/>
  <c r="CM122" i="2"/>
  <c r="CM123" i="2"/>
  <c r="CM124" i="2"/>
  <c r="CM125" i="2"/>
  <c r="CM126" i="2"/>
  <c r="CM127" i="2"/>
  <c r="CM128" i="2"/>
  <c r="CM129" i="2"/>
  <c r="CM130" i="2"/>
  <c r="CM131" i="2"/>
  <c r="CM132" i="2"/>
  <c r="CM133" i="2"/>
  <c r="CM134" i="2"/>
  <c r="CM135" i="2"/>
  <c r="CM136" i="2"/>
  <c r="CM137" i="2"/>
  <c r="CM138" i="2"/>
  <c r="CM139" i="2"/>
  <c r="CM140" i="2"/>
  <c r="CM141" i="2"/>
  <c r="CM142" i="2"/>
  <c r="CM146" i="2"/>
  <c r="CM147" i="2"/>
  <c r="CM148" i="2"/>
  <c r="CM149" i="2"/>
  <c r="CM150" i="2"/>
  <c r="CM151" i="2"/>
  <c r="CM152" i="2"/>
  <c r="CM153" i="2"/>
  <c r="CM154" i="2"/>
  <c r="CM155" i="2"/>
  <c r="CM156" i="2"/>
  <c r="CM157" i="2"/>
  <c r="CM158" i="2"/>
  <c r="CM159" i="2"/>
  <c r="CM160" i="2"/>
  <c r="CM161" i="2"/>
  <c r="CM162" i="2"/>
  <c r="CM163" i="2"/>
  <c r="CM164"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5" i="2"/>
  <c r="CM666" i="2"/>
  <c r="CM667" i="2"/>
  <c r="CM668" i="2"/>
  <c r="CM669" i="2"/>
  <c r="CM670" i="2"/>
  <c r="CM671" i="2"/>
  <c r="CM672" i="2"/>
  <c r="CM673" i="2"/>
  <c r="CM674" i="2"/>
  <c r="CM675" i="2"/>
  <c r="CM676" i="2"/>
  <c r="CM677"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7" i="2"/>
  <c r="CM738"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7" i="2"/>
  <c r="FC98" i="2"/>
  <c r="FC99" i="2"/>
  <c r="FC121" i="2"/>
  <c r="FC122" i="2"/>
  <c r="FC123" i="2"/>
  <c r="FC124" i="2"/>
  <c r="FC125" i="2"/>
  <c r="FC126" i="2"/>
  <c r="FC127" i="2"/>
  <c r="FC128" i="2"/>
  <c r="FC129" i="2"/>
  <c r="FC130" i="2"/>
  <c r="FC131" i="2"/>
  <c r="FC132" i="2"/>
  <c r="FC133" i="2"/>
  <c r="FC134" i="2"/>
  <c r="FC135" i="2"/>
  <c r="FC136" i="2"/>
  <c r="FC137" i="2"/>
  <c r="FC138" i="2"/>
  <c r="FC139" i="2"/>
  <c r="FC140" i="2"/>
  <c r="FC141" i="2"/>
  <c r="FC142" i="2"/>
  <c r="FC146" i="2"/>
  <c r="FC147" i="2"/>
  <c r="FC148" i="2"/>
  <c r="FC149" i="2"/>
  <c r="FC150" i="2"/>
  <c r="FC151" i="2"/>
  <c r="FC152" i="2"/>
  <c r="FC153" i="2"/>
  <c r="FC154" i="2"/>
  <c r="FC155" i="2"/>
  <c r="FC156" i="2"/>
  <c r="FC157" i="2"/>
  <c r="FC158" i="2"/>
  <c r="FC159" i="2"/>
  <c r="FC160" i="2"/>
  <c r="FC161" i="2"/>
  <c r="FC162" i="2"/>
  <c r="FC163" i="2"/>
  <c r="FC164"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5" i="2"/>
  <c r="FC666" i="2"/>
  <c r="FC667" i="2"/>
  <c r="FC668" i="2"/>
  <c r="FC669" i="2"/>
  <c r="FC670" i="2"/>
  <c r="FC671" i="2"/>
  <c r="FC672" i="2"/>
  <c r="FC673" i="2"/>
  <c r="FC674" i="2"/>
  <c r="FC675" i="2"/>
  <c r="FC676" i="2"/>
  <c r="FC677"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7" i="2"/>
  <c r="FC738"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121" i="2"/>
  <c r="EL122" i="2"/>
  <c r="EL123" i="2"/>
  <c r="EL124" i="2"/>
  <c r="EL125" i="2"/>
  <c r="EL126" i="2"/>
  <c r="EL127" i="2"/>
  <c r="EL128" i="2"/>
  <c r="EL129" i="2"/>
  <c r="EL130" i="2"/>
  <c r="EL131" i="2"/>
  <c r="EL132" i="2"/>
  <c r="EL133" i="2"/>
  <c r="EL134" i="2"/>
  <c r="EL135" i="2"/>
  <c r="EL136" i="2"/>
  <c r="EL137" i="2"/>
  <c r="EL138" i="2"/>
  <c r="EL139" i="2"/>
  <c r="EL140" i="2"/>
  <c r="EL141" i="2"/>
  <c r="EL142" i="2"/>
  <c r="EL146" i="2"/>
  <c r="EL147" i="2"/>
  <c r="EL148" i="2"/>
  <c r="EL149" i="2"/>
  <c r="EL150" i="2"/>
  <c r="EL151" i="2"/>
  <c r="EL152" i="2"/>
  <c r="EL153" i="2"/>
  <c r="EL154" i="2"/>
  <c r="EL155" i="2"/>
  <c r="EL156" i="2"/>
  <c r="EL157" i="2"/>
  <c r="EL158" i="2"/>
  <c r="EL159" i="2"/>
  <c r="EL160" i="2"/>
  <c r="EL161" i="2"/>
  <c r="EL162" i="2"/>
  <c r="EL163" i="2"/>
  <c r="EL164"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5" i="2"/>
  <c r="EL666" i="2"/>
  <c r="EL667" i="2"/>
  <c r="EL668" i="2"/>
  <c r="EL669" i="2"/>
  <c r="EL670" i="2"/>
  <c r="EL671" i="2"/>
  <c r="EL672" i="2"/>
  <c r="EL673" i="2"/>
  <c r="EL674" i="2"/>
  <c r="EL675" i="2"/>
  <c r="EL676" i="2"/>
  <c r="EL677"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7" i="2"/>
  <c r="EL738"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121" i="2"/>
  <c r="DU122" i="2"/>
  <c r="DU123" i="2"/>
  <c r="DU124" i="2"/>
  <c r="DU125" i="2"/>
  <c r="DU126" i="2"/>
  <c r="DU127" i="2"/>
  <c r="DU128" i="2"/>
  <c r="DU129" i="2"/>
  <c r="DU130" i="2"/>
  <c r="DU131" i="2"/>
  <c r="DU132" i="2"/>
  <c r="DU133" i="2"/>
  <c r="DU134" i="2"/>
  <c r="DU135" i="2"/>
  <c r="DU136" i="2"/>
  <c r="DU137" i="2"/>
  <c r="DU138" i="2"/>
  <c r="DU139" i="2"/>
  <c r="DU140" i="2"/>
  <c r="DU141" i="2"/>
  <c r="DU142" i="2"/>
  <c r="DU146" i="2"/>
  <c r="DU147" i="2"/>
  <c r="DU148" i="2"/>
  <c r="DU149" i="2"/>
  <c r="DU150" i="2"/>
  <c r="DU151" i="2"/>
  <c r="DU152" i="2"/>
  <c r="DU153" i="2"/>
  <c r="DU154" i="2"/>
  <c r="DU155" i="2"/>
  <c r="DU156" i="2"/>
  <c r="DU157" i="2"/>
  <c r="DU158" i="2"/>
  <c r="DU159" i="2"/>
  <c r="DU160" i="2"/>
  <c r="DU161" i="2"/>
  <c r="DU162" i="2"/>
  <c r="DU163" i="2"/>
  <c r="DU164"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5" i="2"/>
  <c r="DU666" i="2"/>
  <c r="DU667" i="2"/>
  <c r="DU668" i="2"/>
  <c r="DU669" i="2"/>
  <c r="DU670" i="2"/>
  <c r="DU671" i="2"/>
  <c r="DU672" i="2"/>
  <c r="DU673" i="2"/>
  <c r="DU674" i="2"/>
  <c r="DU675" i="2"/>
  <c r="DU676" i="2"/>
  <c r="DU677"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7" i="2"/>
  <c r="DU738"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121" i="2"/>
  <c r="DD122" i="2"/>
  <c r="DD123" i="2"/>
  <c r="DD124" i="2"/>
  <c r="DD125" i="2"/>
  <c r="DD126" i="2"/>
  <c r="DD127" i="2"/>
  <c r="DD128" i="2"/>
  <c r="DD129" i="2"/>
  <c r="DD130" i="2"/>
  <c r="DD131" i="2"/>
  <c r="DD132" i="2"/>
  <c r="DD133" i="2"/>
  <c r="DD134" i="2"/>
  <c r="DD135" i="2"/>
  <c r="DD136" i="2"/>
  <c r="DD137" i="2"/>
  <c r="DD138" i="2"/>
  <c r="DD139" i="2"/>
  <c r="DD140" i="2"/>
  <c r="DD141" i="2"/>
  <c r="DD142" i="2"/>
  <c r="DD146" i="2"/>
  <c r="DD147" i="2"/>
  <c r="DD148" i="2"/>
  <c r="DD149" i="2"/>
  <c r="DD150" i="2"/>
  <c r="DD151" i="2"/>
  <c r="DD152" i="2"/>
  <c r="DD153" i="2"/>
  <c r="DD154" i="2"/>
  <c r="DD155" i="2"/>
  <c r="DD156" i="2"/>
  <c r="DD157" i="2"/>
  <c r="DD158" i="2"/>
  <c r="DD159" i="2"/>
  <c r="DD160" i="2"/>
  <c r="DD161" i="2"/>
  <c r="DD162" i="2"/>
  <c r="DD163" i="2"/>
  <c r="DD164"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5" i="2"/>
  <c r="DD666" i="2"/>
  <c r="DD667" i="2"/>
  <c r="DD668" i="2"/>
  <c r="DD669" i="2"/>
  <c r="DD670" i="2"/>
  <c r="DD671" i="2"/>
  <c r="DD672" i="2"/>
  <c r="DD673" i="2"/>
  <c r="DD674" i="2"/>
  <c r="DD675" i="2"/>
  <c r="DD676" i="2"/>
  <c r="DD677"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7" i="2"/>
  <c r="DD738"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121" i="2"/>
  <c r="BV122" i="2"/>
  <c r="BV123" i="2"/>
  <c r="BV124" i="2"/>
  <c r="BV125" i="2"/>
  <c r="BV126" i="2"/>
  <c r="BV127" i="2"/>
  <c r="BV128" i="2"/>
  <c r="BV129" i="2"/>
  <c r="BV130" i="2"/>
  <c r="BV131" i="2"/>
  <c r="BV132" i="2"/>
  <c r="BV133" i="2"/>
  <c r="BV134" i="2"/>
  <c r="BV135" i="2"/>
  <c r="BV136" i="2"/>
  <c r="BV137" i="2"/>
  <c r="BV138" i="2"/>
  <c r="BV139" i="2"/>
  <c r="BV140" i="2"/>
  <c r="BV141" i="2"/>
  <c r="BV142" i="2"/>
  <c r="BV146" i="2"/>
  <c r="BV147" i="2"/>
  <c r="BV148" i="2"/>
  <c r="BV149" i="2"/>
  <c r="BV150" i="2"/>
  <c r="BV151" i="2"/>
  <c r="BV152" i="2"/>
  <c r="BV153" i="2"/>
  <c r="BV154" i="2"/>
  <c r="BV155" i="2"/>
  <c r="BV156" i="2"/>
  <c r="BV157" i="2"/>
  <c r="BV158" i="2"/>
  <c r="BV159" i="2"/>
  <c r="BV160" i="2"/>
  <c r="BV161" i="2"/>
  <c r="BV162" i="2"/>
  <c r="BV163" i="2"/>
  <c r="BV164"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5" i="2"/>
  <c r="BV666" i="2"/>
  <c r="BV667" i="2"/>
  <c r="BV668" i="2"/>
  <c r="BV669" i="2"/>
  <c r="BV670" i="2"/>
  <c r="BV671" i="2"/>
  <c r="BV672" i="2"/>
  <c r="BV673" i="2"/>
  <c r="BV674" i="2"/>
  <c r="BV675" i="2"/>
  <c r="BV676" i="2"/>
  <c r="BV677"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7" i="2"/>
  <c r="BV738"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121" i="2"/>
  <c r="BE122" i="2"/>
  <c r="BE123" i="2"/>
  <c r="BE124" i="2"/>
  <c r="BE125" i="2"/>
  <c r="BE126" i="2"/>
  <c r="BE127" i="2"/>
  <c r="BE128" i="2"/>
  <c r="BE129" i="2"/>
  <c r="BE130" i="2"/>
  <c r="BE131" i="2"/>
  <c r="BE132" i="2"/>
  <c r="BE133" i="2"/>
  <c r="BE134" i="2"/>
  <c r="BE135" i="2"/>
  <c r="BE136" i="2"/>
  <c r="BE137" i="2"/>
  <c r="BE138" i="2"/>
  <c r="BE139" i="2"/>
  <c r="BE140" i="2"/>
  <c r="BE141" i="2"/>
  <c r="BE142" i="2"/>
  <c r="BE147" i="2"/>
  <c r="BE148" i="2"/>
  <c r="BE150" i="2"/>
  <c r="BE151" i="2"/>
  <c r="BE152" i="2"/>
  <c r="BE153" i="2"/>
  <c r="BE154" i="2"/>
  <c r="BE155" i="2"/>
  <c r="BE156" i="2"/>
  <c r="BE157" i="2"/>
  <c r="BE158" i="2"/>
  <c r="BE159" i="2"/>
  <c r="BE160" i="2"/>
  <c r="BE161" i="2"/>
  <c r="BE162" i="2"/>
  <c r="BE163" i="2"/>
  <c r="BE164"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4" i="2"/>
  <c r="BE665" i="2"/>
  <c r="BE666" i="2"/>
  <c r="BE667" i="2"/>
  <c r="BE668" i="2"/>
  <c r="BE669" i="2"/>
  <c r="BE670" i="2"/>
  <c r="BE671" i="2"/>
  <c r="BE672" i="2"/>
  <c r="BE673" i="2"/>
  <c r="BE674" i="2"/>
  <c r="BE675" i="2"/>
  <c r="BE676" i="2"/>
  <c r="BE677"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7" i="2"/>
  <c r="BE738"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121" i="2"/>
  <c r="AN122" i="2"/>
  <c r="AN123" i="2"/>
  <c r="AN124" i="2"/>
  <c r="AN125" i="2"/>
  <c r="AN126" i="2"/>
  <c r="AN127" i="2"/>
  <c r="AN128" i="2"/>
  <c r="AN129" i="2"/>
  <c r="AN130" i="2"/>
  <c r="AN131" i="2"/>
  <c r="AN132" i="2"/>
  <c r="AN133" i="2"/>
  <c r="AN134" i="2"/>
  <c r="AN135" i="2"/>
  <c r="AN136" i="2"/>
  <c r="AN137" i="2"/>
  <c r="AN138" i="2"/>
  <c r="AN139" i="2"/>
  <c r="AN140" i="2"/>
  <c r="AN141" i="2"/>
  <c r="AN142" i="2"/>
  <c r="AN147" i="2"/>
  <c r="AN148" i="2"/>
  <c r="AN149" i="2"/>
  <c r="AN150" i="2"/>
  <c r="AN151" i="2"/>
  <c r="AN152" i="2"/>
  <c r="AN153" i="2"/>
  <c r="AN154" i="2"/>
  <c r="AN155" i="2"/>
  <c r="AN156" i="2"/>
  <c r="AN157" i="2"/>
  <c r="AN158" i="2"/>
  <c r="AN159" i="2"/>
  <c r="AN160" i="2"/>
  <c r="AN161" i="2"/>
  <c r="AN162" i="2"/>
  <c r="AN163" i="2"/>
  <c r="AN164"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EN797" i="2"/>
  <c r="EM797" i="2"/>
  <c r="DW797" i="2"/>
  <c r="DV797" i="2"/>
  <c r="DF797" i="2"/>
  <c r="DE797" i="2"/>
  <c r="CO797" i="2"/>
  <c r="CN797" i="2"/>
  <c r="BX797" i="2"/>
  <c r="BW797" i="2"/>
  <c r="BG797" i="2"/>
  <c r="BF797" i="2"/>
  <c r="AP797" i="2"/>
  <c r="AO797" i="2"/>
  <c r="Y797" i="2"/>
  <c r="X797" i="2"/>
  <c r="AN146" i="2" l="1"/>
  <c r="BY797" i="2"/>
  <c r="BZ797" i="2" s="1"/>
  <c r="EO797" i="2"/>
  <c r="EP797" i="2" s="1"/>
  <c r="FD796" i="2"/>
  <c r="FD788" i="2"/>
  <c r="FD780" i="2"/>
  <c r="FD772" i="2"/>
  <c r="FD764" i="2"/>
  <c r="FD756" i="2"/>
  <c r="FD748" i="2"/>
  <c r="FD740" i="2"/>
  <c r="FD732" i="2"/>
  <c r="FD716" i="2"/>
  <c r="FD708" i="2"/>
  <c r="FD692" i="2"/>
  <c r="FD684" i="2"/>
  <c r="FD676" i="2"/>
  <c r="FD668" i="2"/>
  <c r="FD660" i="2"/>
  <c r="FD652" i="2"/>
  <c r="FD644" i="2"/>
  <c r="FD636" i="2"/>
  <c r="FD628" i="2"/>
  <c r="FD620" i="2"/>
  <c r="FD612" i="2"/>
  <c r="FD604" i="2"/>
  <c r="FD596" i="2"/>
  <c r="FD588" i="2"/>
  <c r="FD580" i="2"/>
  <c r="FD572" i="2"/>
  <c r="FD564" i="2"/>
  <c r="FD556" i="2"/>
  <c r="FD548" i="2"/>
  <c r="FD78" i="2"/>
  <c r="FD190" i="2"/>
  <c r="FD789" i="2"/>
  <c r="FD781" i="2"/>
  <c r="FD773" i="2"/>
  <c r="FD765" i="2"/>
  <c r="FD757" i="2"/>
  <c r="FD749" i="2"/>
  <c r="FD741" i="2"/>
  <c r="FD733" i="2"/>
  <c r="FD725" i="2"/>
  <c r="FD717" i="2"/>
  <c r="FD709" i="2"/>
  <c r="FD701" i="2"/>
  <c r="FD693" i="2"/>
  <c r="FD415" i="2"/>
  <c r="FD255" i="2"/>
  <c r="FD790" i="2"/>
  <c r="FD685" i="2"/>
  <c r="FD677" i="2"/>
  <c r="FD669" i="2"/>
  <c r="FD661" i="2"/>
  <c r="FD653" i="2"/>
  <c r="FD645" i="2"/>
  <c r="FD637" i="2"/>
  <c r="FD629" i="2"/>
  <c r="FD621" i="2"/>
  <c r="FD613" i="2"/>
  <c r="FD605" i="2"/>
  <c r="FD597" i="2"/>
  <c r="FD589" i="2"/>
  <c r="FD581" i="2"/>
  <c r="FD573" i="2"/>
  <c r="FD565" i="2"/>
  <c r="FD557" i="2"/>
  <c r="FD549" i="2"/>
  <c r="FD541" i="2"/>
  <c r="FD532" i="2"/>
  <c r="FD524" i="2"/>
  <c r="FD516" i="2"/>
  <c r="FD508" i="2"/>
  <c r="FD500" i="2"/>
  <c r="FD492" i="2"/>
  <c r="FD484" i="2"/>
  <c r="FD476" i="2"/>
  <c r="FD468" i="2"/>
  <c r="FD460" i="2"/>
  <c r="FD452" i="2"/>
  <c r="FD444" i="2"/>
  <c r="FD436" i="2"/>
  <c r="FD428" i="2"/>
  <c r="FD420" i="2"/>
  <c r="FD412" i="2"/>
  <c r="FD404" i="2"/>
  <c r="FD396" i="2"/>
  <c r="FD388" i="2"/>
  <c r="FD380" i="2"/>
  <c r="FD372" i="2"/>
  <c r="FD364" i="2"/>
  <c r="FD356" i="2"/>
  <c r="FD348" i="2"/>
  <c r="FD340" i="2"/>
  <c r="FD332" i="2"/>
  <c r="FD324" i="2"/>
  <c r="FD316" i="2"/>
  <c r="FD308" i="2"/>
  <c r="FD300" i="2"/>
  <c r="FD292" i="2"/>
  <c r="FD284" i="2"/>
  <c r="FD276" i="2"/>
  <c r="FD268" i="2"/>
  <c r="FD260" i="2"/>
  <c r="FD252" i="2"/>
  <c r="FD244" i="2"/>
  <c r="FD236" i="2"/>
  <c r="FD228" i="2"/>
  <c r="FD220" i="2"/>
  <c r="FD212" i="2"/>
  <c r="FD204" i="2"/>
  <c r="FD196" i="2"/>
  <c r="FD188" i="2"/>
  <c r="FD180" i="2"/>
  <c r="FD172" i="2"/>
  <c r="FD164" i="2"/>
  <c r="FD156" i="2"/>
  <c r="FD140" i="2"/>
  <c r="FD132" i="2"/>
  <c r="FD124" i="2"/>
  <c r="FD84" i="2"/>
  <c r="FD76" i="2"/>
  <c r="FD68" i="2"/>
  <c r="FD60" i="2"/>
  <c r="FD52" i="2"/>
  <c r="FD44" i="2"/>
  <c r="FD36" i="2"/>
  <c r="FD28" i="2"/>
  <c r="FD20" i="2"/>
  <c r="FD12" i="2"/>
  <c r="FD745" i="2"/>
  <c r="FD700" i="2"/>
  <c r="FD724" i="2"/>
  <c r="FD540" i="2"/>
  <c r="AQ797" i="2"/>
  <c r="AR797" i="2" s="1"/>
  <c r="FD203" i="2"/>
  <c r="FD582" i="2"/>
  <c r="FD310" i="2"/>
  <c r="FD134" i="2"/>
  <c r="FD38" i="2"/>
  <c r="FD178" i="2"/>
  <c r="DX797" i="2"/>
  <c r="DY797" i="2" s="1"/>
  <c r="FD695" i="2"/>
  <c r="FD543" i="2"/>
  <c r="FD534" i="2"/>
  <c r="FD470" i="2"/>
  <c r="FD462" i="2"/>
  <c r="FD454" i="2"/>
  <c r="FD278" i="2"/>
  <c r="FD206" i="2"/>
  <c r="FD766" i="2"/>
  <c r="FD681" i="2"/>
  <c r="FD569" i="2"/>
  <c r="FD369" i="2"/>
  <c r="FD249" i="2"/>
  <c r="FD193" i="2"/>
  <c r="FD31" i="2"/>
  <c r="FD23" i="2"/>
  <c r="FD794" i="2"/>
  <c r="FD730" i="2"/>
  <c r="FD610" i="2"/>
  <c r="FD538" i="2"/>
  <c r="FD466" i="2"/>
  <c r="FD426" i="2"/>
  <c r="FD410" i="2"/>
  <c r="FD386" i="2"/>
  <c r="FD362" i="2"/>
  <c r="FD274" i="2"/>
  <c r="FD138" i="2"/>
  <c r="FD34" i="2"/>
  <c r="FD533" i="2"/>
  <c r="FD525" i="2"/>
  <c r="FD517" i="2"/>
  <c r="FD509" i="2"/>
  <c r="FD501" i="2"/>
  <c r="FD493" i="2"/>
  <c r="FD485" i="2"/>
  <c r="FD477" i="2"/>
  <c r="FD469" i="2"/>
  <c r="FD461" i="2"/>
  <c r="FD453" i="2"/>
  <c r="FD445" i="2"/>
  <c r="FD437" i="2"/>
  <c r="FD429" i="2"/>
  <c r="FD421" i="2"/>
  <c r="FD413" i="2"/>
  <c r="FD405" i="2"/>
  <c r="FD397" i="2"/>
  <c r="FD389" i="2"/>
  <c r="FD381" i="2"/>
  <c r="FD373" i="2"/>
  <c r="FD365" i="2"/>
  <c r="FD357" i="2"/>
  <c r="FD349" i="2"/>
  <c r="FD341" i="2"/>
  <c r="FD333" i="2"/>
  <c r="FD325" i="2"/>
  <c r="FD317" i="2"/>
  <c r="FD309" i="2"/>
  <c r="FD301" i="2"/>
  <c r="FD293" i="2"/>
  <c r="FD285" i="2"/>
  <c r="FD277" i="2"/>
  <c r="FD269" i="2"/>
  <c r="FD261" i="2"/>
  <c r="FD253" i="2"/>
  <c r="FD245" i="2"/>
  <c r="FD237" i="2"/>
  <c r="FD229" i="2"/>
  <c r="FD221" i="2"/>
  <c r="FD213" i="2"/>
  <c r="FD205" i="2"/>
  <c r="FD197" i="2"/>
  <c r="FD189" i="2"/>
  <c r="FD181" i="2"/>
  <c r="FD173" i="2"/>
  <c r="FD157" i="2"/>
  <c r="FD576" i="2"/>
  <c r="FD512" i="2"/>
  <c r="FD304" i="2"/>
  <c r="FD296" i="2"/>
  <c r="FD240" i="2"/>
  <c r="FD515" i="2"/>
  <c r="FD251" i="2"/>
  <c r="FD219" i="2"/>
  <c r="FD91" i="2"/>
  <c r="FD83" i="2"/>
  <c r="FD65" i="2"/>
  <c r="Z797" i="2"/>
  <c r="AA797" i="2" s="1"/>
  <c r="FD755" i="2"/>
  <c r="FD530" i="2"/>
  <c r="FD506" i="2"/>
  <c r="FD498" i="2"/>
  <c r="FD490" i="2"/>
  <c r="FD450" i="2"/>
  <c r="FD442" i="2"/>
  <c r="FD418" i="2"/>
  <c r="FD402" i="2"/>
  <c r="FD346" i="2"/>
  <c r="FD338" i="2"/>
  <c r="FD322" i="2"/>
  <c r="FD314" i="2"/>
  <c r="FD306" i="2"/>
  <c r="FD298" i="2"/>
  <c r="FD290" i="2"/>
  <c r="FD282" i="2"/>
  <c r="FD266" i="2"/>
  <c r="FD258" i="2"/>
  <c r="FD242" i="2"/>
  <c r="FD234" i="2"/>
  <c r="FD210" i="2"/>
  <c r="FD186" i="2"/>
  <c r="FD130" i="2"/>
  <c r="FD122" i="2"/>
  <c r="FD74" i="2"/>
  <c r="FD66" i="2"/>
  <c r="FD58" i="2"/>
  <c r="FD42" i="2"/>
  <c r="FD735" i="2"/>
  <c r="FD607" i="2"/>
  <c r="FD591" i="2"/>
  <c r="FD731" i="2"/>
  <c r="FD514" i="2"/>
  <c r="DG797" i="2"/>
  <c r="DH797" i="2" s="1"/>
  <c r="FD674" i="2"/>
  <c r="FD458" i="2"/>
  <c r="FD330" i="2"/>
  <c r="FD170" i="2"/>
  <c r="FD125" i="2"/>
  <c r="FD747" i="2"/>
  <c r="FD394" i="2"/>
  <c r="FD250" i="2"/>
  <c r="FD202" i="2"/>
  <c r="FD82" i="2"/>
  <c r="FD786" i="2"/>
  <c r="FD778" i="2"/>
  <c r="FD770" i="2"/>
  <c r="FD762" i="2"/>
  <c r="FD754" i="2"/>
  <c r="FD746" i="2"/>
  <c r="FD738" i="2"/>
  <c r="FD722" i="2"/>
  <c r="FD714" i="2"/>
  <c r="FD706" i="2"/>
  <c r="FD698" i="2"/>
  <c r="FD690" i="2"/>
  <c r="FD682" i="2"/>
  <c r="FD666" i="2"/>
  <c r="FD658" i="2"/>
  <c r="FD642" i="2"/>
  <c r="FD473" i="2"/>
  <c r="FD627" i="2"/>
  <c r="FD563" i="2"/>
  <c r="FD522" i="2"/>
  <c r="FD370" i="2"/>
  <c r="FD218" i="2"/>
  <c r="FD194" i="2"/>
  <c r="FD162" i="2"/>
  <c r="FD90" i="2"/>
  <c r="FD26" i="2"/>
  <c r="FD723" i="2"/>
  <c r="FD474" i="2"/>
  <c r="FD378" i="2"/>
  <c r="FD226" i="2"/>
  <c r="FD154" i="2"/>
  <c r="FD98" i="2"/>
  <c r="FD50" i="2"/>
  <c r="FD434" i="2"/>
  <c r="FD354" i="2"/>
  <c r="FD751" i="2"/>
  <c r="FD719" i="2"/>
  <c r="FD551" i="2"/>
  <c r="FD482" i="2"/>
  <c r="FD18" i="2"/>
  <c r="CP797" i="2"/>
  <c r="CQ797" i="2" s="1"/>
  <c r="FD141" i="2"/>
  <c r="FD133" i="2"/>
  <c r="FD85" i="2"/>
  <c r="FD77" i="2"/>
  <c r="FD69" i="2"/>
  <c r="FD61" i="2"/>
  <c r="FD53" i="2"/>
  <c r="FD45" i="2"/>
  <c r="FD37" i="2"/>
  <c r="FD29" i="2"/>
  <c r="FD21" i="2"/>
  <c r="FD13" i="2"/>
  <c r="FD792" i="2"/>
  <c r="FD784" i="2"/>
  <c r="FD776" i="2"/>
  <c r="FD768" i="2"/>
  <c r="FD760" i="2"/>
  <c r="FD752" i="2"/>
  <c r="FD736" i="2"/>
  <c r="FD728" i="2"/>
  <c r="FD720" i="2"/>
  <c r="FD712" i="2"/>
  <c r="FD704" i="2"/>
  <c r="FD696" i="2"/>
  <c r="FD688" i="2"/>
  <c r="FD680" i="2"/>
  <c r="FD672" i="2"/>
  <c r="FD664" i="2"/>
  <c r="FD656" i="2"/>
  <c r="FD648" i="2"/>
  <c r="FD640" i="2"/>
  <c r="FD632" i="2"/>
  <c r="FD624" i="2"/>
  <c r="FD616" i="2"/>
  <c r="FD608" i="2"/>
  <c r="FD600" i="2"/>
  <c r="FD592" i="2"/>
  <c r="FD584" i="2"/>
  <c r="FD568" i="2"/>
  <c r="FD560" i="2"/>
  <c r="FD552" i="2"/>
  <c r="FD544" i="2"/>
  <c r="FD536" i="2"/>
  <c r="FD528" i="2"/>
  <c r="FD520" i="2"/>
  <c r="FD504" i="2"/>
  <c r="FD496" i="2"/>
  <c r="FD488" i="2"/>
  <c r="FD480" i="2"/>
  <c r="FD472" i="2"/>
  <c r="FD464" i="2"/>
  <c r="FD456" i="2"/>
  <c r="FD448" i="2"/>
  <c r="FD440" i="2"/>
  <c r="FD432" i="2"/>
  <c r="FD424" i="2"/>
  <c r="FD416" i="2"/>
  <c r="FD408" i="2"/>
  <c r="FD400" i="2"/>
  <c r="FD634" i="2"/>
  <c r="FD618" i="2"/>
  <c r="FD594" i="2"/>
  <c r="FD578" i="2"/>
  <c r="FD570" i="2"/>
  <c r="FD562" i="2"/>
  <c r="FD554" i="2"/>
  <c r="FD546" i="2"/>
  <c r="FD537" i="2"/>
  <c r="FD521" i="2"/>
  <c r="FD513" i="2"/>
  <c r="FD505" i="2"/>
  <c r="FD497" i="2"/>
  <c r="FD489" i="2"/>
  <c r="FD481" i="2"/>
  <c r="FD465" i="2"/>
  <c r="FD457" i="2"/>
  <c r="FD449" i="2"/>
  <c r="FD441" i="2"/>
  <c r="FD433" i="2"/>
  <c r="FD425" i="2"/>
  <c r="FD417" i="2"/>
  <c r="FD409" i="2"/>
  <c r="FD401" i="2"/>
  <c r="FD393" i="2"/>
  <c r="FD385" i="2"/>
  <c r="FD377" i="2"/>
  <c r="FD361" i="2"/>
  <c r="FD353" i="2"/>
  <c r="FD345" i="2"/>
  <c r="FD337" i="2"/>
  <c r="FD329" i="2"/>
  <c r="FD321" i="2"/>
  <c r="FD313" i="2"/>
  <c r="FD305" i="2"/>
  <c r="FD297" i="2"/>
  <c r="FD289" i="2"/>
  <c r="FD281" i="2"/>
  <c r="FD273" i="2"/>
  <c r="FD265" i="2"/>
  <c r="FD257" i="2"/>
  <c r="FD241" i="2"/>
  <c r="FD233" i="2"/>
  <c r="FD225" i="2"/>
  <c r="FD217" i="2"/>
  <c r="FD209" i="2"/>
  <c r="FD201" i="2"/>
  <c r="FD185" i="2"/>
  <c r="FD177" i="2"/>
  <c r="FD169" i="2"/>
  <c r="FD161" i="2"/>
  <c r="FD153" i="2"/>
  <c r="FD137" i="2"/>
  <c r="FD129" i="2"/>
  <c r="FD121" i="2"/>
  <c r="FD97" i="2"/>
  <c r="FD89" i="2"/>
  <c r="FD81" i="2"/>
  <c r="FD73" i="2"/>
  <c r="FD57" i="2"/>
  <c r="FD49" i="2"/>
  <c r="FD41" i="2"/>
  <c r="FD33" i="2"/>
  <c r="FD25" i="2"/>
  <c r="FD17" i="2"/>
  <c r="FD10" i="2"/>
  <c r="FD782" i="2"/>
  <c r="FD774" i="2"/>
  <c r="FD758" i="2"/>
  <c r="FD750" i="2"/>
  <c r="FD742" i="2"/>
  <c r="FD734" i="2"/>
  <c r="FD726" i="2"/>
  <c r="FD718" i="2"/>
  <c r="FD710" i="2"/>
  <c r="FD702" i="2"/>
  <c r="FD694" i="2"/>
  <c r="FD686" i="2"/>
  <c r="FD678" i="2"/>
  <c r="FD670" i="2"/>
  <c r="FD662" i="2"/>
  <c r="FD654" i="2"/>
  <c r="FD646" i="2"/>
  <c r="FD638" i="2"/>
  <c r="FD650" i="2"/>
  <c r="FD626" i="2"/>
  <c r="FD602" i="2"/>
  <c r="FD586" i="2"/>
  <c r="FD529" i="2"/>
  <c r="BH797" i="2"/>
  <c r="BI797" i="2" s="1"/>
  <c r="FD744" i="2"/>
  <c r="FD392" i="2"/>
  <c r="FD384" i="2"/>
  <c r="FD376" i="2"/>
  <c r="FD368" i="2"/>
  <c r="FD360" i="2"/>
  <c r="FD352" i="2"/>
  <c r="FD344" i="2"/>
  <c r="FD336" i="2"/>
  <c r="FD328" i="2"/>
  <c r="FD320" i="2"/>
  <c r="FD312" i="2"/>
  <c r="FD288" i="2"/>
  <c r="FD280" i="2"/>
  <c r="FD272" i="2"/>
  <c r="FD264" i="2"/>
  <c r="FD256" i="2"/>
  <c r="FD248" i="2"/>
  <c r="FD232" i="2"/>
  <c r="FD224" i="2"/>
  <c r="FD216" i="2"/>
  <c r="FD208" i="2"/>
  <c r="FD200" i="2"/>
  <c r="FD192" i="2"/>
  <c r="FD184" i="2"/>
  <c r="FD176" i="2"/>
  <c r="FD160" i="2"/>
  <c r="FD152" i="2"/>
  <c r="FD136" i="2"/>
  <c r="FD128" i="2"/>
  <c r="FD88" i="2"/>
  <c r="FD80" i="2"/>
  <c r="FD72" i="2"/>
  <c r="FD64" i="2"/>
  <c r="FD56" i="2"/>
  <c r="FD48" i="2"/>
  <c r="FD40" i="2"/>
  <c r="FD32" i="2"/>
  <c r="FD24" i="2"/>
  <c r="FD16" i="2"/>
  <c r="FD795" i="2"/>
  <c r="FD787" i="2"/>
  <c r="FD779" i="2"/>
  <c r="FD771" i="2"/>
  <c r="FD763" i="2"/>
  <c r="FD739" i="2"/>
  <c r="FD715" i="2"/>
  <c r="FD707" i="2"/>
  <c r="FD699" i="2"/>
  <c r="FD691" i="2"/>
  <c r="FD683" i="2"/>
  <c r="FD675" i="2"/>
  <c r="FD667" i="2"/>
  <c r="FD659" i="2"/>
  <c r="FD651" i="2"/>
  <c r="FD643" i="2"/>
  <c r="FD635" i="2"/>
  <c r="FD619" i="2"/>
  <c r="FD611" i="2"/>
  <c r="FD603" i="2"/>
  <c r="FD595" i="2"/>
  <c r="FD587" i="2"/>
  <c r="FD579" i="2"/>
  <c r="FD571" i="2"/>
  <c r="FD555" i="2"/>
  <c r="FD547" i="2"/>
  <c r="FD539" i="2"/>
  <c r="FD531" i="2"/>
  <c r="FD523" i="2"/>
  <c r="FD507" i="2"/>
  <c r="FD499" i="2"/>
  <c r="FD491" i="2"/>
  <c r="FD483" i="2"/>
  <c r="FD475" i="2"/>
  <c r="FD467" i="2"/>
  <c r="FD459" i="2"/>
  <c r="FD451" i="2"/>
  <c r="FD443" i="2"/>
  <c r="FD435" i="2"/>
  <c r="FD427" i="2"/>
  <c r="FD419" i="2"/>
  <c r="FD411" i="2"/>
  <c r="FD403" i="2"/>
  <c r="FD395" i="2"/>
  <c r="FD387" i="2"/>
  <c r="FD379" i="2"/>
  <c r="FD371" i="2"/>
  <c r="FD363" i="2"/>
  <c r="FD355" i="2"/>
  <c r="FD347" i="2"/>
  <c r="FD339" i="2"/>
  <c r="FD331" i="2"/>
  <c r="FD323" i="2"/>
  <c r="FD315" i="2"/>
  <c r="FD307" i="2"/>
  <c r="FD299" i="2"/>
  <c r="FD291" i="2"/>
  <c r="FD283" i="2"/>
  <c r="FD275" i="2"/>
  <c r="FD267" i="2"/>
  <c r="FD259" i="2"/>
  <c r="FD243" i="2"/>
  <c r="FD235" i="2"/>
  <c r="FD227" i="2"/>
  <c r="FD211" i="2"/>
  <c r="FD195" i="2"/>
  <c r="FD187" i="2"/>
  <c r="FD179" i="2"/>
  <c r="FD171" i="2"/>
  <c r="FD163" i="2"/>
  <c r="FD155" i="2"/>
  <c r="FD147" i="2"/>
  <c r="FD139" i="2"/>
  <c r="FD131" i="2"/>
  <c r="FD123" i="2"/>
  <c r="FD99" i="2"/>
  <c r="FD75" i="2"/>
  <c r="FD67" i="2"/>
  <c r="FD59" i="2"/>
  <c r="FD51" i="2"/>
  <c r="FD43" i="2"/>
  <c r="FD35" i="2"/>
  <c r="FD27" i="2"/>
  <c r="FD19" i="2"/>
  <c r="FD11" i="2"/>
  <c r="FD142" i="2"/>
  <c r="FD126" i="2"/>
  <c r="FD86" i="2"/>
  <c r="FD70" i="2"/>
  <c r="FD62" i="2"/>
  <c r="FD54" i="2"/>
  <c r="FD46" i="2"/>
  <c r="FD30" i="2"/>
  <c r="FD22" i="2"/>
  <c r="FD14" i="2"/>
  <c r="FD793" i="2"/>
  <c r="FD785" i="2"/>
  <c r="FD777" i="2"/>
  <c r="FD769" i="2"/>
  <c r="FD761" i="2"/>
  <c r="FD753" i="2"/>
  <c r="FD737" i="2"/>
  <c r="FD729" i="2"/>
  <c r="FD721" i="2"/>
  <c r="FD713" i="2"/>
  <c r="FD705" i="2"/>
  <c r="FD697" i="2"/>
  <c r="FD689" i="2"/>
  <c r="FD673" i="2"/>
  <c r="FD665" i="2"/>
  <c r="FD657" i="2"/>
  <c r="FD649" i="2"/>
  <c r="FD641" i="2"/>
  <c r="FD633" i="2"/>
  <c r="FD625" i="2"/>
  <c r="FD617" i="2"/>
  <c r="FD609" i="2"/>
  <c r="FD601" i="2"/>
  <c r="FD593" i="2"/>
  <c r="FD585" i="2"/>
  <c r="FD577" i="2"/>
  <c r="FD561" i="2"/>
  <c r="FD553" i="2"/>
  <c r="FD630" i="2"/>
  <c r="FD622" i="2"/>
  <c r="FD614" i="2"/>
  <c r="FD606" i="2"/>
  <c r="FD598" i="2"/>
  <c r="FD590" i="2"/>
  <c r="FD574" i="2"/>
  <c r="FD566" i="2"/>
  <c r="FD558" i="2"/>
  <c r="FD550" i="2"/>
  <c r="FD542" i="2"/>
  <c r="FD526" i="2"/>
  <c r="FD518" i="2"/>
  <c r="FD510" i="2"/>
  <c r="FD502" i="2"/>
  <c r="FD494" i="2"/>
  <c r="FD486" i="2"/>
  <c r="FD478" i="2"/>
  <c r="FD446" i="2"/>
  <c r="FD438" i="2"/>
  <c r="FD430" i="2"/>
  <c r="FD422" i="2"/>
  <c r="FD414" i="2"/>
  <c r="FD406" i="2"/>
  <c r="FD398" i="2"/>
  <c r="FD390" i="2"/>
  <c r="FD382" i="2"/>
  <c r="FD374" i="2"/>
  <c r="FD366" i="2"/>
  <c r="FD358" i="2"/>
  <c r="FD350" i="2"/>
  <c r="FD342" i="2"/>
  <c r="FD334" i="2"/>
  <c r="FD326" i="2"/>
  <c r="FD318" i="2"/>
  <c r="FD302" i="2"/>
  <c r="FD294" i="2"/>
  <c r="FD286" i="2"/>
  <c r="FD270" i="2"/>
  <c r="FD262" i="2"/>
  <c r="FD254" i="2"/>
  <c r="FD246" i="2"/>
  <c r="FD238" i="2"/>
  <c r="FD230" i="2"/>
  <c r="FD222" i="2"/>
  <c r="FD214" i="2"/>
  <c r="FD198" i="2"/>
  <c r="FD182" i="2"/>
  <c r="FD174" i="2"/>
  <c r="FD158" i="2"/>
  <c r="FD150" i="2"/>
  <c r="FD545" i="2"/>
  <c r="FD791" i="2"/>
  <c r="FD783" i="2"/>
  <c r="FD775" i="2"/>
  <c r="FD767" i="2"/>
  <c r="FD759" i="2"/>
  <c r="FD743" i="2"/>
  <c r="FD727" i="2"/>
  <c r="FD711" i="2"/>
  <c r="FD703" i="2"/>
  <c r="FD687" i="2"/>
  <c r="FD679" i="2"/>
  <c r="FD671" i="2"/>
  <c r="FD663" i="2"/>
  <c r="FD655" i="2"/>
  <c r="FD647" i="2"/>
  <c r="FD639" i="2"/>
  <c r="FD631" i="2"/>
  <c r="FD623" i="2"/>
  <c r="FD615" i="2"/>
  <c r="FD599" i="2"/>
  <c r="FD583" i="2"/>
  <c r="FD575" i="2"/>
  <c r="FD567" i="2"/>
  <c r="FD559" i="2"/>
  <c r="FD535" i="2"/>
  <c r="FD527" i="2"/>
  <c r="FD519" i="2"/>
  <c r="FD511" i="2"/>
  <c r="FD503" i="2"/>
  <c r="FD495" i="2"/>
  <c r="FD487" i="2"/>
  <c r="FD479" i="2"/>
  <c r="FD471" i="2"/>
  <c r="FD463" i="2"/>
  <c r="FD455" i="2"/>
  <c r="FD447" i="2"/>
  <c r="FD439" i="2"/>
  <c r="FD431" i="2"/>
  <c r="FD423" i="2"/>
  <c r="FD407" i="2"/>
  <c r="FD399" i="2"/>
  <c r="FD391" i="2"/>
  <c r="FD383" i="2"/>
  <c r="FD375" i="2"/>
  <c r="FD367" i="2"/>
  <c r="FD359" i="2"/>
  <c r="FD351" i="2"/>
  <c r="FD343" i="2"/>
  <c r="FD335" i="2"/>
  <c r="FD327" i="2"/>
  <c r="FD319" i="2"/>
  <c r="FD311" i="2"/>
  <c r="FD303" i="2"/>
  <c r="FD295" i="2"/>
  <c r="FD287" i="2"/>
  <c r="FD279" i="2"/>
  <c r="FD271" i="2"/>
  <c r="FD263" i="2"/>
  <c r="FD247" i="2"/>
  <c r="FD239" i="2"/>
  <c r="FD231" i="2"/>
  <c r="FD223" i="2"/>
  <c r="FD215" i="2"/>
  <c r="FD207" i="2"/>
  <c r="FD199" i="2"/>
  <c r="FD191" i="2"/>
  <c r="FD183" i="2"/>
  <c r="FD175" i="2"/>
  <c r="FD159" i="2"/>
  <c r="FD151" i="2"/>
  <c r="FD135" i="2"/>
  <c r="FD127" i="2"/>
  <c r="FD87" i="2"/>
  <c r="FD79" i="2"/>
  <c r="FD71" i="2"/>
  <c r="FD63" i="2"/>
  <c r="FD55" i="2"/>
  <c r="FD47" i="2"/>
  <c r="FD39" i="2"/>
  <c r="FD15" i="2"/>
  <c r="FD146" i="2"/>
  <c r="FD148" i="2"/>
  <c r="FD149" i="2"/>
</calcChain>
</file>

<file path=xl/comments1.xml><?xml version="1.0" encoding="utf-8"?>
<comments xmlns="http://schemas.openxmlformats.org/spreadsheetml/2006/main">
  <authors>
    <author>Hewlett-Packard Company</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indexed="81"/>
            <rFont val="Tahoma"/>
            <family val="2"/>
          </rPr>
          <t xml:space="preserve">Meta programada en el Plan Indicativo </t>
        </r>
      </text>
    </comment>
  </commentList>
</comments>
</file>

<file path=xl/sharedStrings.xml><?xml version="1.0" encoding="utf-8"?>
<sst xmlns="http://schemas.openxmlformats.org/spreadsheetml/2006/main" count="9654" uniqueCount="2237">
  <si>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</si>
  <si>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</si>
  <si>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</si>
  <si>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</si>
  <si>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</si>
  <si>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</si>
  <si>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</si>
  <si>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</si>
  <si>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</si>
  <si>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</si>
  <si>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</si>
  <si>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</si>
  <si>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</si>
  <si>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</si>
  <si>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</si>
  <si>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</si>
  <si>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</si>
  <si>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</si>
  <si>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</si>
  <si>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</si>
  <si>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</si>
  <si>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</si>
  <si>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</si>
  <si>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</si>
  <si>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</si>
  <si>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</si>
  <si>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</si>
  <si>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</si>
  <si>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</si>
  <si>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</si>
  <si>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</si>
  <si>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</si>
  <si>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</si>
  <si>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</si>
  <si>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</si>
  <si>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</si>
  <si>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</si>
  <si>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</si>
  <si>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</si>
  <si>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</si>
  <si>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</si>
  <si>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</si>
  <si>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</si>
  <si>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</si>
  <si>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</si>
  <si>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</si>
  <si>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</si>
  <si>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</si>
  <si>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</si>
  <si>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</si>
  <si>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</si>
  <si>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</si>
  <si>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</si>
  <si>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</si>
  <si>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</si>
  <si>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</si>
  <si>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</si>
  <si>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</si>
  <si>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</si>
  <si>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</si>
  <si>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</si>
  <si>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</si>
  <si>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</si>
  <si>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</si>
  <si>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</si>
  <si>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</si>
  <si>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</si>
  <si>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</si>
  <si>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</si>
  <si>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</si>
  <si>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</si>
  <si>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</si>
  <si>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</si>
  <si>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</si>
  <si>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</si>
  <si>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</si>
  <si>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</si>
  <si>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</si>
  <si>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</si>
  <si>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</si>
  <si>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</si>
  <si>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</si>
  <si>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</si>
  <si>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</si>
  <si>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</si>
  <si>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</si>
  <si>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</si>
  <si>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</si>
  <si>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</si>
  <si>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</si>
  <si>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</si>
  <si>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</si>
  <si>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</si>
  <si>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</si>
  <si>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</si>
  <si>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</si>
  <si>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</si>
  <si>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</si>
  <si>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</si>
  <si>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</si>
  <si>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</si>
  <si>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</si>
  <si>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</si>
  <si>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</si>
  <si>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</si>
  <si>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</si>
  <si>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</si>
  <si>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</si>
  <si>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</si>
  <si>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</si>
  <si>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</si>
  <si>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</si>
  <si>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</si>
  <si>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</si>
  <si>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</si>
  <si>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</si>
  <si>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</si>
  <si>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</si>
  <si>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</si>
  <si>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</si>
  <si>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</si>
  <si>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</si>
  <si>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</si>
  <si>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</si>
  <si>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</si>
  <si>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</si>
  <si>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</si>
  <si>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</si>
  <si>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</si>
  <si>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</si>
  <si>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</si>
  <si>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</si>
  <si>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</si>
  <si>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</si>
  <si>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</si>
  <si>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</si>
  <si>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</si>
  <si>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</si>
  <si>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</si>
  <si>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</si>
  <si>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</si>
  <si>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</si>
  <si>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</si>
  <si>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</si>
  <si>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</si>
  <si>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</si>
  <si>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</si>
  <si>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</si>
  <si>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</si>
  <si>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</si>
  <si>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</si>
  <si>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</si>
  <si>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</si>
  <si>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</si>
  <si>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</si>
  <si>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</si>
  <si>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</si>
  <si>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</si>
  <si>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</si>
  <si>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</si>
  <si>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</si>
  <si>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</si>
  <si>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</si>
  <si>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</si>
  <si>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</si>
  <si>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</si>
  <si>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</si>
  <si>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</si>
  <si>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</si>
  <si>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</si>
  <si>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</si>
  <si>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</si>
  <si>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</si>
  <si>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</si>
  <si>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</si>
  <si>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</si>
  <si>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</si>
  <si>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</si>
  <si>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</si>
  <si>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</si>
  <si>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</si>
  <si>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</si>
  <si>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</si>
  <si>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</si>
  <si>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</si>
  <si>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</si>
  <si>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</si>
  <si>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</si>
  <si>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</si>
  <si>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</si>
  <si>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</si>
  <si>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</si>
  <si>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</si>
  <si>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</si>
  <si>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</si>
  <si>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</si>
  <si>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</si>
  <si>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</si>
  <si>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</si>
  <si>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</si>
  <si>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</si>
  <si>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</si>
  <si>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</si>
  <si>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</si>
  <si>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</si>
  <si>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</si>
  <si>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</si>
  <si>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</si>
  <si>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</si>
  <si>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</si>
  <si>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</si>
  <si>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</si>
  <si>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</si>
  <si>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</si>
  <si>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</si>
  <si>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</si>
  <si>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</si>
  <si>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</si>
  <si>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</si>
  <si>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</si>
  <si>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</si>
  <si>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</si>
  <si>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</si>
  <si>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</si>
  <si>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</si>
  <si>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</si>
  <si>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</si>
  <si>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</si>
  <si>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</si>
  <si>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</si>
  <si>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</si>
  <si>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</si>
  <si>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</si>
  <si>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</si>
  <si>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</si>
  <si>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</si>
  <si>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</si>
  <si>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</si>
  <si>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</si>
  <si>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</si>
  <si>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</si>
  <si>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</si>
  <si>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</si>
  <si>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</si>
  <si>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</si>
  <si>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</si>
  <si>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</si>
  <si>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</si>
  <si>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</si>
  <si>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</si>
  <si>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</si>
  <si>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</si>
  <si>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</si>
  <si>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</si>
  <si>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</si>
  <si>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</si>
  <si>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</si>
  <si>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</si>
  <si>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</si>
  <si>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</si>
  <si>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</si>
  <si>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</si>
  <si>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</si>
  <si>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</si>
  <si>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</si>
  <si>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</si>
  <si>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</si>
  <si>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</si>
  <si>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</si>
  <si>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</si>
  <si>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</si>
  <si>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</si>
  <si>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</si>
  <si>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</si>
  <si>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</si>
  <si>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</si>
  <si>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</si>
  <si>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</si>
  <si>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</si>
  <si>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</si>
  <si>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</si>
  <si>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</si>
  <si>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</si>
  <si>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</si>
  <si>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</si>
  <si>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</si>
  <si>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</si>
  <si>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</si>
  <si>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</si>
  <si>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</si>
  <si>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</si>
  <si>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</si>
  <si>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</si>
  <si>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</si>
  <si>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</si>
  <si>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</si>
  <si>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</si>
  <si>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</si>
  <si>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</si>
  <si>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</si>
  <si>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</si>
  <si>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</si>
  <si>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</si>
  <si>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</si>
  <si>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</si>
  <si>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</si>
  <si>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</si>
  <si>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</si>
  <si>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</si>
  <si>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</si>
  <si>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</si>
  <si>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</si>
  <si>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</si>
  <si>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</si>
  <si>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</si>
  <si>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</si>
  <si>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</si>
  <si>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</si>
  <si>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</si>
  <si>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</si>
  <si>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</si>
  <si>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</si>
  <si>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</si>
  <si>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</si>
  <si>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</si>
  <si>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</si>
  <si>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</si>
  <si>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</si>
  <si>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</si>
  <si>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</si>
  <si>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</si>
  <si>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</si>
  <si>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</si>
  <si>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</si>
  <si>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</si>
  <si>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</si>
  <si>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</si>
  <si>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</si>
  <si>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</si>
  <si>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</si>
  <si>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</si>
  <si>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</si>
  <si>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</si>
  <si>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</si>
  <si>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</si>
  <si>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</si>
  <si>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</si>
  <si>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</si>
  <si>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</si>
  <si>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</si>
  <si>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</si>
  <si>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</si>
  <si>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</si>
  <si>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</si>
  <si>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</si>
  <si>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</si>
  <si>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</si>
  <si>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</si>
  <si>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</si>
  <si>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</si>
  <si>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</si>
  <si>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</si>
  <si>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</si>
  <si>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</si>
  <si>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</si>
  <si>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</si>
  <si>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</si>
  <si>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</si>
  <si>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</si>
  <si>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</si>
  <si>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</si>
  <si>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</si>
  <si>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</si>
  <si>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</si>
  <si>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</si>
  <si>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</si>
  <si>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</si>
  <si>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</si>
  <si>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</si>
  <si>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</si>
  <si>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</si>
  <si>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</si>
  <si>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</si>
  <si>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</si>
  <si>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</si>
  <si>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</si>
  <si>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</si>
  <si>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</si>
  <si>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</si>
  <si>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</si>
  <si>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</si>
  <si>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</si>
  <si>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</si>
  <si>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</si>
  <si>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</si>
  <si>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</si>
  <si>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</si>
  <si>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</si>
  <si>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</si>
  <si>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</si>
  <si>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</si>
  <si>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</si>
  <si>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</si>
  <si>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</si>
  <si>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</si>
  <si>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</si>
  <si>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</si>
  <si>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</si>
  <si>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</si>
  <si>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</si>
  <si>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</si>
  <si>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</si>
  <si>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</si>
  <si>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</si>
  <si>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</si>
  <si>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</si>
  <si>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</si>
  <si>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</si>
  <si>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</si>
  <si>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</si>
  <si>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</si>
  <si>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</si>
  <si>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</si>
  <si>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</si>
  <si>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</si>
  <si>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</si>
  <si>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</si>
  <si>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</si>
  <si>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</si>
  <si>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</si>
  <si>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</si>
  <si>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</si>
  <si>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</si>
  <si>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</si>
  <si>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</si>
  <si>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</si>
  <si>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</si>
  <si>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</si>
  <si>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</si>
  <si>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</si>
  <si>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</si>
  <si>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</si>
  <si>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</si>
  <si>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</si>
  <si>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</si>
  <si>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</si>
  <si>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</si>
  <si>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</si>
  <si>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</si>
  <si>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</si>
  <si>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</si>
  <si>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</si>
  <si>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</si>
  <si>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</si>
  <si>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</si>
  <si>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</si>
  <si>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</si>
  <si>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</si>
  <si>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</si>
  <si>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</si>
  <si>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</si>
  <si>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</si>
  <si>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</si>
  <si>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</si>
  <si>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</si>
  <si>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</si>
  <si>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</si>
  <si>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</si>
  <si>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</si>
  <si>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</si>
  <si>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</si>
  <si>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</si>
  <si>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</si>
  <si>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</si>
  <si>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</si>
  <si>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</si>
  <si>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</si>
  <si>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</si>
  <si>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</si>
  <si>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</si>
  <si>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</si>
  <si>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</si>
  <si>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</si>
  <si>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</si>
  <si>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</si>
  <si>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</si>
  <si>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</si>
  <si>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</si>
  <si>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</si>
  <si>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</si>
  <si>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</si>
  <si>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</si>
  <si>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</si>
  <si>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</si>
  <si>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</si>
  <si>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</si>
  <si>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</si>
  <si>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</si>
  <si>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</si>
  <si>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</si>
  <si>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</si>
  <si>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</si>
  <si>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</si>
  <si>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</si>
  <si>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</si>
  <si>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</si>
  <si>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</si>
  <si>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</si>
  <si>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</si>
  <si>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</si>
  <si>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</si>
  <si>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</si>
  <si>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</si>
  <si>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</si>
  <si>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</si>
  <si>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</si>
  <si>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</si>
  <si>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</si>
  <si>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</si>
  <si>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</si>
  <si>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</si>
  <si>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</si>
  <si>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</si>
  <si>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</si>
  <si>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</si>
  <si>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</si>
  <si>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</si>
  <si>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</si>
  <si>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</si>
  <si>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</si>
  <si>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</si>
  <si>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</si>
  <si>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</si>
  <si>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</si>
  <si>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</si>
  <si>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</si>
  <si>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</si>
  <si>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</si>
  <si>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</si>
  <si>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</si>
  <si>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</si>
  <si>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</si>
  <si>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</si>
  <si>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</si>
  <si>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</si>
  <si>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</si>
  <si>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</si>
  <si>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</si>
  <si>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</si>
  <si>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</si>
  <si>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</si>
  <si>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</si>
  <si>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</si>
  <si>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</si>
  <si>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</si>
  <si>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</si>
  <si>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</si>
  <si>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</si>
  <si>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</si>
  <si>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</si>
  <si>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</si>
  <si>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</si>
  <si>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</si>
  <si>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</si>
  <si>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</si>
  <si>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</si>
  <si>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</si>
  <si>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</si>
  <si>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</si>
  <si>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</si>
  <si>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</si>
  <si>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</si>
  <si>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</si>
  <si>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</si>
  <si>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</si>
  <si>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</si>
  <si>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</si>
  <si>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</si>
  <si>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</si>
  <si>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</si>
  <si>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</si>
  <si>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</si>
  <si>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</si>
  <si>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</si>
  <si>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</si>
  <si>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</si>
  <si>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</si>
  <si>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</si>
  <si>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</si>
  <si>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</si>
  <si>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</si>
  <si>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</si>
  <si>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</si>
  <si>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</si>
  <si>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</si>
  <si>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</si>
  <si>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</si>
  <si>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</si>
  <si>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</si>
  <si>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</si>
  <si>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</si>
  <si>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</si>
  <si>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</si>
  <si>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</si>
  <si>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</si>
  <si>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</si>
  <si>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</si>
  <si>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</si>
  <si>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</si>
  <si>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</si>
  <si>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</si>
  <si>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</si>
  <si>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</si>
  <si>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</si>
  <si>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</si>
  <si>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</si>
  <si>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</si>
  <si>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</si>
  <si>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</si>
  <si>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</si>
  <si>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</si>
  <si>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</si>
  <si>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</si>
  <si>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</si>
  <si>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</si>
  <si>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</si>
  <si>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</si>
  <si>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</si>
  <si>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</si>
  <si>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</si>
  <si>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</si>
  <si>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</si>
  <si>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</si>
  <si>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</si>
  <si>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</si>
  <si>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</si>
  <si>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</si>
  <si>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</si>
  <si>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</si>
  <si>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</si>
  <si>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</si>
  <si>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</si>
  <si>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</si>
  <si>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</si>
  <si>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</si>
  <si>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</si>
  <si>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</si>
  <si>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</si>
  <si>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</si>
  <si>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</si>
  <si>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</si>
  <si>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</si>
  <si>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</si>
  <si>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</si>
  <si>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</si>
  <si>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</si>
  <si>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</si>
  <si>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</si>
  <si>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</si>
  <si>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</si>
  <si>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</si>
  <si>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</si>
  <si>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</si>
  <si>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</si>
  <si>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</si>
  <si>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</si>
  <si>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</si>
  <si>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</si>
  <si>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</si>
  <si>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</si>
  <si>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</si>
  <si>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</si>
  <si>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</si>
  <si>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</si>
  <si>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</si>
  <si>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</si>
  <si>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</si>
  <si>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</si>
  <si>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</si>
  <si>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</si>
  <si>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</si>
  <si>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</si>
  <si>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</si>
  <si>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</si>
  <si>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</si>
  <si>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</si>
  <si>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</si>
  <si>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</si>
  <si>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</si>
  <si>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</si>
  <si>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</si>
  <si>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</si>
  <si>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</si>
  <si>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</si>
  <si>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</si>
  <si>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</si>
  <si>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</si>
  <si>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</si>
  <si>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</si>
  <si>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</si>
  <si>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</si>
  <si>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</si>
  <si>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</si>
  <si>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</si>
  <si>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</si>
  <si>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</si>
  <si>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</si>
  <si>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</si>
  <si>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</si>
  <si>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</si>
  <si>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</si>
  <si>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</si>
  <si>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</si>
  <si>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</si>
  <si>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</si>
  <si>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</si>
  <si>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</si>
  <si>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</si>
  <si>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</si>
  <si>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</si>
  <si>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</si>
  <si>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</si>
  <si>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</si>
  <si>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</si>
  <si>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</si>
  <si>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</si>
  <si>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</si>
  <si>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</si>
  <si>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</si>
  <si>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</si>
  <si>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</si>
  <si>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</si>
  <si>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</si>
  <si>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</si>
  <si>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</si>
  <si>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</si>
  <si>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</si>
  <si>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</si>
  <si>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</si>
  <si>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</si>
  <si>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</si>
  <si>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</si>
  <si>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</si>
  <si>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</si>
  <si>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</si>
  <si>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</si>
  <si>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</si>
  <si>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</si>
  <si>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</si>
  <si>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</si>
  <si>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</si>
  <si>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</si>
  <si>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</si>
  <si>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</si>
  <si>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</si>
  <si>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</si>
  <si>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</si>
  <si>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</si>
  <si>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</si>
  <si>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</si>
  <si>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</si>
  <si>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</si>
  <si>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</si>
  <si>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</si>
  <si>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</si>
  <si>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</si>
  <si>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</si>
  <si>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</si>
  <si>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</si>
  <si>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</si>
  <si>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</si>
  <si>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</si>
  <si>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</si>
  <si>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</si>
  <si>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</si>
  <si>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</si>
  <si>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</si>
  <si>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</si>
  <si>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</si>
  <si>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</si>
  <si>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</si>
  <si>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</si>
  <si>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</si>
  <si>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</si>
  <si>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</si>
  <si>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</si>
  <si>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</si>
  <si>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</si>
  <si>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</si>
  <si>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</si>
  <si>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</si>
  <si>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</si>
  <si>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</si>
  <si>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</si>
  <si>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</si>
  <si>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</si>
  <si>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</si>
  <si>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</si>
  <si>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</si>
  <si>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</si>
  <si>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</si>
  <si>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</si>
  <si>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</si>
  <si>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</si>
  <si>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</si>
  <si>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</si>
  <si>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</si>
  <si>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</si>
  <si>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</si>
  <si>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</si>
  <si>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</si>
  <si>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</si>
  <si>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</si>
  <si>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</si>
  <si>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</si>
  <si>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</si>
  <si>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</si>
  <si>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</si>
  <si>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</si>
  <si>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</si>
  <si>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</si>
  <si>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</si>
  <si>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</si>
  <si>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</si>
  <si>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</si>
  <si>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</si>
  <si>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</si>
  <si>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</si>
  <si>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</si>
  <si>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</si>
  <si>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</si>
  <si>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</si>
  <si>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</si>
  <si>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</si>
  <si>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</si>
  <si>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</si>
  <si>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</si>
  <si>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</si>
  <si>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</si>
  <si>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</si>
  <si>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</si>
  <si>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</si>
  <si>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</si>
  <si>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</si>
  <si>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</si>
  <si>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</si>
  <si>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</si>
  <si>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</si>
  <si>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</si>
  <si>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</si>
  <si>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</si>
  <si>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</si>
  <si>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</si>
  <si>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</si>
  <si>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</si>
  <si>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</si>
  <si>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</si>
  <si>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</si>
  <si>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</si>
  <si>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</si>
  <si>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</si>
  <si>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</si>
  <si>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</si>
  <si>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</si>
  <si>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</si>
  <si>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</si>
  <si>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</si>
  <si>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</si>
  <si>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</si>
  <si>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</si>
  <si>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</si>
  <si>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</si>
  <si>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</si>
  <si>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</si>
  <si>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</si>
  <si>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</si>
  <si>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</si>
  <si>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</si>
  <si>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</si>
  <si>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</si>
  <si>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</si>
  <si>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</si>
  <si>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</si>
  <si>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</si>
  <si>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</si>
  <si>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</si>
  <si>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</si>
  <si>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</si>
  <si>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</si>
  <si>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</si>
  <si>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</si>
  <si>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</si>
  <si>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</si>
  <si>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</si>
  <si>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</si>
  <si>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</si>
  <si>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</si>
  <si>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</si>
  <si>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</si>
  <si>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</si>
  <si>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</si>
  <si>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</si>
  <si>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</si>
  <si>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</si>
  <si>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</si>
  <si>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</si>
  <si>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</si>
  <si>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</si>
  <si>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</si>
  <si>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</si>
  <si>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</si>
  <si>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</si>
  <si>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</si>
  <si>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</si>
  <si>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</si>
  <si>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</si>
  <si>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</si>
  <si>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</si>
  <si>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</si>
  <si>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</si>
  <si>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</si>
  <si>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</si>
  <si>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</si>
  <si>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</si>
  <si>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</si>
  <si>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</si>
  <si>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</si>
  <si>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</si>
  <si>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</si>
  <si>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</si>
  <si>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</si>
  <si>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</si>
  <si>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</si>
  <si>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</si>
  <si>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</si>
  <si>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</si>
  <si>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</si>
  <si>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</si>
  <si>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</si>
  <si>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</si>
  <si>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</si>
  <si>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</si>
  <si>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</si>
  <si>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</si>
  <si>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</si>
  <si>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</si>
  <si>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</si>
  <si>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</si>
  <si>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</si>
  <si>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</si>
  <si>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</si>
  <si>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</si>
  <si>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</si>
  <si>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</si>
  <si>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</si>
  <si>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</si>
  <si>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</si>
  <si>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</si>
  <si>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</si>
  <si>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</si>
  <si>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</si>
  <si>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</si>
  <si>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</si>
  <si>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</si>
  <si>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</si>
  <si>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</si>
  <si>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</si>
  <si>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</si>
  <si>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</si>
  <si>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</si>
  <si>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</si>
  <si>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</si>
  <si>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</si>
  <si>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</si>
  <si>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</si>
  <si>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</si>
  <si>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</si>
  <si>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</si>
  <si>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</si>
  <si>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</si>
  <si>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</si>
  <si>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</si>
  <si>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</si>
  <si>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</si>
  <si>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</si>
  <si>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</si>
  <si>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</si>
  <si>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</si>
  <si>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</si>
  <si>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</si>
  <si>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</si>
  <si>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</si>
  <si>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</si>
  <si>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</si>
  <si>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</si>
  <si>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</si>
  <si>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</si>
  <si>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</si>
  <si>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</si>
  <si>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</si>
  <si>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</si>
  <si>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</si>
  <si>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</si>
  <si>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</si>
  <si>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</si>
  <si>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</si>
  <si>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</si>
  <si>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</si>
  <si>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</si>
  <si>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</si>
  <si>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</si>
  <si>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</si>
  <si>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</si>
  <si>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</si>
  <si>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</si>
  <si>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</si>
  <si>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</si>
  <si>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</si>
  <si>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</si>
  <si>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</si>
  <si>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</si>
  <si>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</si>
  <si>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</si>
  <si>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</si>
  <si>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</si>
  <si>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</si>
  <si>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</si>
  <si>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</si>
  <si>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</si>
  <si>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</si>
  <si>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</si>
  <si>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</si>
  <si>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</si>
  <si>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</si>
  <si>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</si>
  <si>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</si>
  <si>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</si>
  <si>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</si>
  <si>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</si>
  <si>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</si>
  <si>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</si>
  <si>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</si>
  <si>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</si>
  <si>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</si>
  <si>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</si>
  <si>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</si>
  <si>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</si>
  <si>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</si>
  <si>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</si>
  <si>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</si>
  <si>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</si>
  <si>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</si>
  <si>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</si>
  <si>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</si>
  <si>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</si>
  <si>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</si>
  <si>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</si>
  <si>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</si>
  <si>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</si>
  <si>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</si>
  <si>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</si>
  <si>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</si>
  <si>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</si>
  <si>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</si>
  <si>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</si>
  <si>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</si>
  <si>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</si>
  <si>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</si>
  <si>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</si>
  <si>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</si>
  <si>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</si>
  <si>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</si>
  <si>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</si>
  <si>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</si>
  <si>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</si>
  <si>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</si>
  <si>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</si>
  <si>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</si>
  <si>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</si>
  <si>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</si>
  <si>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</si>
  <si>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</si>
  <si>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</si>
  <si>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</si>
  <si>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</si>
  <si>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</si>
  <si>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</si>
  <si>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</si>
  <si>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</si>
  <si>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</si>
  <si>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</si>
  <si>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</si>
  <si>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</si>
  <si>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</si>
  <si>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</si>
  <si>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</si>
  <si>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</si>
  <si>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</si>
  <si>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</si>
  <si>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</si>
  <si>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</si>
  <si>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</si>
  <si>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</si>
  <si>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</si>
  <si>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</si>
  <si>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</si>
  <si>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</si>
  <si>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</si>
  <si>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</si>
  <si>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</si>
  <si>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</si>
  <si>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</si>
  <si>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</si>
  <si>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</si>
  <si>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</si>
  <si>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</si>
  <si>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</si>
  <si>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</si>
  <si>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</si>
  <si>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</si>
  <si>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</si>
  <si>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</si>
  <si>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</si>
  <si>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</si>
  <si>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</si>
  <si>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</si>
  <si>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</si>
  <si>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</si>
  <si>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</si>
  <si>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</si>
  <si>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</si>
  <si>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</si>
  <si>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</si>
  <si>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</si>
  <si>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</si>
  <si>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</si>
  <si>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</si>
  <si>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</si>
  <si>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</si>
  <si>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</si>
  <si>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</si>
  <si>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</si>
  <si>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</si>
  <si>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</si>
  <si>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</si>
  <si>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</si>
  <si>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</si>
  <si>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</si>
  <si>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</si>
  <si>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</si>
  <si>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</si>
  <si>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</si>
  <si>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</si>
  <si>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</si>
  <si>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</si>
  <si>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</si>
  <si>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</si>
  <si>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</si>
  <si>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</si>
  <si>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</si>
  <si>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</si>
  <si>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</si>
  <si>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</si>
  <si>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</si>
  <si>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</si>
  <si>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</si>
  <si>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</si>
  <si>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</si>
  <si>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</si>
  <si>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</si>
  <si>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</si>
  <si>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</si>
  <si>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</si>
  <si>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</si>
  <si>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</si>
  <si>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</si>
  <si>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</si>
  <si>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</si>
  <si>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</si>
  <si>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</si>
  <si>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</si>
  <si>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</si>
  <si>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</si>
  <si>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</si>
  <si>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</si>
  <si>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</si>
  <si>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</si>
  <si>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</si>
  <si>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</si>
  <si>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</si>
  <si>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</si>
  <si>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</si>
  <si>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</si>
  <si>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</si>
  <si>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</si>
  <si>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</si>
  <si>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</si>
  <si>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</si>
  <si>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</si>
  <si>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</si>
  <si>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</si>
  <si>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</si>
  <si>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</si>
  <si>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</si>
  <si>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</si>
  <si>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</si>
  <si>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</si>
  <si>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</si>
  <si>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</si>
  <si>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</si>
  <si>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</si>
  <si>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</si>
  <si>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</si>
  <si>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</si>
  <si>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</si>
  <si>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</si>
  <si>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</si>
  <si>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</si>
  <si>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</si>
  <si>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</si>
  <si>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</si>
  <si>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</si>
  <si>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</si>
  <si>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</si>
  <si>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</si>
  <si>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</si>
  <si>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</si>
  <si>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</si>
  <si>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</si>
  <si>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</si>
  <si>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</si>
  <si>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</si>
  <si>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</si>
  <si>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</si>
  <si>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</si>
  <si>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</si>
  <si>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</si>
  <si>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</si>
  <si>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</si>
  <si>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</si>
  <si>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</si>
  <si>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</si>
  <si>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</si>
  <si>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</si>
  <si>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</si>
  <si>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</si>
  <si>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</si>
  <si>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</si>
  <si>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</si>
  <si>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</si>
  <si>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</si>
  <si>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</si>
  <si>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</si>
  <si>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</si>
  <si>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</si>
  <si>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</si>
  <si>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</si>
  <si>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</si>
  <si>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</si>
  <si>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</si>
  <si>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</si>
  <si>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</si>
  <si>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</si>
  <si>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</si>
  <si>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</si>
  <si>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</si>
  <si>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</si>
  <si>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</si>
  <si>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</si>
  <si>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</si>
  <si>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</si>
  <si>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</si>
  <si>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</si>
  <si>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</si>
  <si>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</si>
  <si>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</si>
  <si>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</si>
  <si>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</si>
  <si>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</si>
  <si>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</si>
  <si>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</si>
  <si>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</si>
  <si>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</si>
  <si>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</si>
  <si>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</si>
  <si>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</si>
  <si>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</si>
  <si>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</si>
  <si>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</si>
  <si>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</si>
  <si>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</si>
  <si>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</si>
  <si>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</si>
  <si>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</si>
  <si>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</si>
  <si>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</si>
  <si>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</si>
  <si>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</si>
  <si>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</si>
  <si>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</si>
  <si>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</si>
  <si>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</si>
  <si>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</si>
  <si>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</si>
  <si>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</si>
  <si>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</si>
  <si>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</si>
  <si>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</si>
  <si>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</si>
  <si>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</si>
  <si>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</si>
  <si>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</si>
  <si>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</si>
  <si>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</si>
  <si>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</si>
  <si>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</si>
  <si>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</si>
  <si>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</si>
  <si>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</si>
  <si>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</si>
  <si>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</si>
  <si>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</si>
  <si>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</si>
  <si>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</si>
  <si>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</si>
  <si>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</si>
  <si>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</si>
  <si>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</si>
  <si>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</si>
  <si>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</si>
  <si>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</si>
  <si>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</si>
  <si>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</si>
  <si>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</si>
  <si>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</si>
  <si>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</si>
  <si>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</si>
  <si>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</si>
  <si>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</si>
  <si>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</si>
  <si>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</si>
  <si>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</si>
  <si>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</si>
  <si>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</si>
  <si>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</si>
  <si>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</si>
  <si>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</si>
  <si>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</si>
  <si>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</si>
  <si>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</si>
  <si>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</si>
  <si>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</si>
  <si>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</si>
  <si>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</si>
  <si>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</si>
  <si>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</si>
  <si>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</si>
  <si>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</si>
  <si>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</si>
  <si>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</si>
  <si>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</si>
  <si>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</si>
  <si>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</si>
  <si>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</si>
  <si>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</si>
  <si>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</si>
  <si>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</si>
  <si>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</si>
  <si>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</si>
  <si>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</si>
  <si>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</si>
  <si>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</si>
  <si>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</si>
  <si>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</si>
  <si>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</si>
  <si>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</si>
  <si>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</si>
  <si>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</si>
  <si>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</si>
  <si>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</si>
  <si>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</si>
  <si>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</si>
  <si>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</si>
  <si>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</si>
  <si>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</si>
  <si>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</si>
  <si>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</si>
  <si>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</si>
  <si>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</si>
  <si>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</si>
  <si>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</si>
  <si>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</si>
  <si>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</si>
  <si>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</si>
  <si>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</si>
  <si>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</si>
  <si>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</si>
  <si>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</si>
  <si>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</si>
  <si>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</si>
  <si>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</si>
  <si>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</si>
  <si>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</si>
  <si>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</si>
  <si>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</si>
  <si>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</si>
  <si>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</si>
  <si>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</si>
  <si>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</si>
  <si>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</si>
  <si>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</si>
  <si>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</si>
  <si>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</si>
  <si>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</si>
  <si>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</si>
  <si>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</si>
  <si>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</si>
  <si>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</si>
  <si>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</si>
  <si>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</si>
  <si>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</si>
  <si>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</si>
  <si>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</si>
  <si>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</si>
  <si>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</si>
  <si>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</si>
  <si>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</si>
  <si>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</si>
  <si>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</si>
  <si>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</si>
  <si>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</si>
  <si>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</si>
  <si>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</si>
  <si>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</si>
  <si>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</si>
  <si>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</si>
  <si>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</si>
  <si>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</si>
  <si>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</si>
  <si>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</si>
  <si>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</si>
  <si>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</si>
  <si>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</si>
  <si>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</si>
  <si>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</si>
  <si>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</si>
  <si>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</si>
  <si>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</si>
  <si>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</si>
  <si>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</si>
  <si>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</si>
  <si>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</si>
  <si>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</si>
  <si>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</si>
  <si>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</si>
  <si>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</si>
  <si>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</si>
  <si>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</si>
  <si>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</si>
  <si>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</si>
  <si>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</si>
  <si>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</si>
  <si>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</si>
  <si>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</si>
  <si>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</si>
  <si>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</si>
  <si>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</si>
  <si>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</si>
  <si>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</si>
  <si>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</si>
  <si>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</si>
  <si>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</si>
  <si>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</si>
  <si>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</si>
  <si>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</si>
  <si>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</si>
  <si>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</si>
  <si>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</si>
  <si>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</si>
  <si>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</si>
  <si>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</si>
  <si>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</si>
  <si>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</si>
  <si>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</si>
  <si>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</si>
  <si>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</si>
  <si>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</si>
  <si>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</si>
  <si>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</si>
  <si>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</si>
  <si>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</si>
  <si>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</si>
  <si>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</si>
  <si>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</si>
  <si>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</si>
  <si>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</si>
  <si>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</si>
  <si>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</si>
  <si>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</si>
  <si>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</si>
  <si>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</si>
  <si>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</si>
  <si>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</si>
  <si>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</si>
  <si>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</si>
  <si>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</si>
  <si>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</si>
  <si>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</si>
  <si>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</si>
  <si>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</si>
  <si>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</si>
  <si>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</si>
  <si>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</si>
  <si>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</si>
  <si>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</si>
  <si>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</si>
  <si>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</si>
  <si>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</si>
  <si>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</si>
  <si>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</si>
  <si>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</si>
  <si>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</si>
  <si>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</si>
  <si>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</si>
  <si>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</si>
  <si>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</si>
  <si>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</si>
  <si>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</si>
  <si>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</si>
  <si>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</si>
  <si>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</si>
  <si>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</si>
  <si>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</si>
  <si>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</si>
  <si>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</si>
  <si>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</si>
  <si>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</si>
  <si>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</si>
  <si>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</si>
  <si>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</si>
  <si>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</si>
  <si>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</si>
  <si>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</si>
  <si>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</si>
  <si>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</si>
  <si>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</si>
  <si>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</si>
  <si>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</si>
  <si>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</si>
  <si>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</si>
  <si>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</si>
  <si>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</si>
  <si>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</si>
  <si>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</si>
  <si>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</si>
  <si>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</si>
  <si>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</si>
  <si>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</si>
  <si>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</si>
  <si>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</si>
  <si>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</si>
  <si>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</si>
  <si>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</si>
  <si>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</si>
  <si>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</si>
  <si>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</si>
  <si>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</si>
  <si>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</si>
  <si>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</si>
  <si>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</si>
  <si>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</si>
  <si>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</si>
  <si>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</si>
  <si>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</si>
  <si>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</si>
  <si>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</si>
  <si>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</si>
  <si>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</si>
  <si>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</si>
  <si>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</si>
  <si>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</si>
  <si>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</si>
  <si>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</si>
  <si>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</si>
  <si>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</si>
  <si>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</si>
  <si>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</si>
  <si>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</si>
  <si>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</si>
  <si>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</si>
  <si>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</si>
  <si>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</si>
  <si>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</si>
  <si>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</si>
  <si>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</si>
  <si>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</si>
  <si>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</si>
  <si>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</si>
  <si>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</si>
  <si>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</si>
  <si>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</si>
  <si>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</si>
  <si>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</si>
  <si>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</si>
  <si>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</si>
  <si>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</si>
  <si>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</si>
  <si>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</si>
  <si>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</si>
  <si>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</si>
  <si>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</si>
  <si>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</si>
  <si>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</si>
  <si>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</si>
  <si>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</si>
  <si>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</si>
  <si>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</si>
  <si>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</si>
  <si>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</si>
  <si>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</si>
  <si>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</si>
  <si>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</si>
  <si>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</si>
  <si>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</si>
  <si>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</si>
  <si>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</si>
  <si>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</si>
  <si>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</si>
  <si>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</si>
  <si>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</si>
  <si>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</si>
  <si>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</si>
  <si>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</si>
  <si>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</si>
  <si>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</si>
  <si>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</si>
  <si>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</si>
  <si>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</si>
  <si>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</si>
  <si>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</si>
  <si>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</si>
  <si>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</si>
  <si>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</si>
  <si>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</si>
  <si>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</si>
  <si>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</si>
  <si>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</si>
  <si>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</si>
  <si>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</si>
  <si>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</si>
  <si>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</si>
  <si>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</si>
  <si>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</si>
  <si>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</si>
  <si>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</si>
  <si>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</si>
  <si>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</si>
  <si>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</si>
  <si>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</si>
  <si>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</si>
  <si>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</si>
  <si>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</si>
  <si>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</si>
  <si>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</si>
  <si>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</si>
  <si>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</si>
  <si>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</si>
  <si>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</si>
  <si>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</si>
  <si>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</si>
  <si>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</si>
  <si>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</si>
  <si>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</si>
  <si>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</si>
  <si>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</si>
  <si>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</si>
  <si>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</si>
  <si>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</si>
  <si>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</si>
  <si>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</si>
  <si>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</si>
  <si>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</si>
  <si>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</si>
  <si>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</si>
  <si>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</si>
  <si>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</si>
  <si>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</si>
  <si>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</si>
  <si>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</si>
  <si>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</si>
  <si>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</si>
  <si>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</si>
  <si>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</si>
  <si>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</si>
  <si>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</si>
  <si>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</si>
  <si>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</si>
  <si>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</si>
  <si>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</si>
  <si>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</si>
  <si>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</si>
  <si>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</si>
  <si>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</si>
  <si>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</si>
  <si>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</si>
  <si>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</si>
  <si>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</si>
  <si>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</si>
  <si>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</si>
  <si>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</si>
  <si>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</si>
  <si>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</si>
  <si>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</si>
  <si>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</si>
  <si>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</si>
  <si>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</si>
  <si>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</si>
  <si>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</si>
  <si>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</si>
  <si>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</si>
  <si>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</si>
  <si>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</si>
  <si>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</si>
  <si>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</si>
  <si>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</si>
  <si>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</si>
  <si>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</si>
  <si>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</si>
  <si>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</si>
  <si>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</si>
  <si>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</si>
  <si>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</si>
  <si>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</si>
  <si>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</si>
  <si>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</si>
  <si>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</si>
  <si>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</si>
  <si>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</si>
  <si>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</si>
  <si>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</si>
  <si>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</si>
  <si>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</si>
  <si>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</si>
  <si>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</si>
  <si>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</si>
  <si>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</si>
  <si>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</si>
  <si>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</si>
  <si>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</si>
  <si>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</si>
  <si>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</si>
  <si>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</si>
  <si>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</si>
  <si>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</si>
  <si>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</si>
  <si>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</si>
  <si>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</si>
  <si>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</si>
  <si>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</si>
  <si>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</si>
  <si>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</si>
  <si>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</si>
  <si>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</si>
  <si>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</si>
  <si>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</si>
  <si>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</si>
  <si>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</si>
  <si>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</si>
  <si>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</si>
  <si>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</si>
  <si>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</si>
  <si>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</si>
  <si>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</si>
  <si>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</si>
  <si>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</si>
  <si>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</si>
  <si>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</si>
  <si>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</si>
  <si>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</si>
  <si>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</si>
  <si>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</si>
  <si>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</si>
  <si>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</si>
  <si>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</si>
  <si>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</si>
  <si>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</si>
  <si>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</si>
  <si>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</si>
  <si>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</si>
  <si>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</si>
  <si>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</si>
  <si>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</si>
  <si>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</si>
  <si>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</si>
  <si>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</si>
  <si>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</si>
  <si>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</si>
  <si>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</si>
  <si>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</si>
  <si>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</si>
  <si>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</si>
  <si>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</si>
  <si>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</si>
  <si>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</si>
  <si>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</si>
  <si>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</si>
  <si>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</si>
  <si>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</si>
  <si>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</si>
  <si>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</si>
  <si>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</si>
  <si>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</si>
  <si>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</si>
  <si>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</si>
  <si>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</si>
  <si>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</si>
  <si>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</si>
  <si>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</si>
  <si>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</si>
  <si>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</si>
  <si>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</si>
  <si>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</si>
  <si>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</si>
  <si>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</si>
  <si>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</si>
  <si>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</si>
  <si>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</si>
  <si>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</si>
  <si>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</si>
  <si>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</si>
  <si>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</si>
  <si>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</si>
  <si>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</si>
  <si>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</si>
  <si>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</si>
  <si>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</si>
  <si>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</si>
  <si>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</si>
  <si>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</si>
  <si>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</si>
  <si>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</si>
  <si>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</si>
  <si>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</si>
  <si>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</si>
  <si>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</si>
  <si>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</si>
  <si>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</si>
  <si>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</si>
  <si>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</si>
  <si>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</si>
  <si>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</si>
  <si>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</si>
  <si>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</si>
  <si>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</si>
  <si>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</si>
  <si>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</si>
  <si>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</si>
  <si>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</si>
  <si>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</si>
  <si>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</si>
  <si>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</si>
  <si>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</si>
  <si>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</si>
  <si>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</si>
  <si>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</si>
  <si>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</si>
  <si>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</si>
  <si>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</si>
  <si>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</si>
  <si>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</si>
  <si>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</si>
  <si>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</si>
  <si>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</si>
  <si>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</si>
  <si>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</si>
  <si>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</si>
  <si>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</si>
  <si>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</si>
  <si>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</si>
  <si>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</si>
  <si>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</si>
  <si>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</si>
  <si>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</si>
  <si>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</si>
  <si>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</si>
  <si>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</si>
  <si>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</si>
  <si>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</si>
  <si>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</si>
  <si>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</si>
  <si>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</si>
  <si>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</si>
  <si>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</si>
  <si>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</si>
  <si>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</si>
  <si>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</si>
  <si>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</si>
  <si>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</si>
  <si>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</si>
  <si>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</si>
  <si>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</si>
  <si>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</si>
  <si>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</si>
  <si>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</si>
  <si>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</si>
  <si>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</si>
  <si>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</si>
  <si>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</si>
  <si>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</si>
  <si>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</si>
  <si>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</si>
  <si>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</si>
  <si>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</si>
  <si>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</si>
  <si>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</si>
  <si>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</si>
  <si>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</si>
  <si>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</si>
  <si>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</si>
  <si>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</si>
  <si>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</si>
  <si>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</si>
  <si>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</si>
  <si>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</si>
  <si>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</si>
  <si>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</si>
  <si>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</si>
  <si>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</si>
  <si>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</si>
  <si>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</si>
  <si>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</si>
  <si>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</si>
  <si>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</si>
  <si>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</si>
  <si>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</si>
  <si>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</si>
  <si>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</si>
  <si>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</si>
  <si>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</si>
  <si>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</si>
  <si>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</si>
  <si>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</si>
  <si>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</si>
  <si>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</si>
  <si>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</si>
  <si>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</si>
  <si>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</si>
  <si>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</si>
  <si>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</si>
  <si>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</si>
  <si>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</si>
  <si>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</si>
  <si>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</si>
  <si>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</si>
  <si>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</si>
  <si>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</si>
  <si>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</si>
  <si>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</si>
  <si>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</si>
  <si>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</si>
  <si>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</si>
  <si>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</si>
  <si>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</si>
  <si>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</si>
  <si>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</si>
  <si>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</si>
  <si>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</si>
  <si>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</si>
  <si>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</si>
  <si>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</si>
  <si>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</si>
  <si>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</si>
  <si>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</si>
  <si>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</si>
  <si>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</si>
  <si>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</si>
  <si>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</si>
  <si>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</si>
  <si>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</si>
  <si>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</si>
  <si>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</si>
  <si>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</si>
  <si>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</si>
  <si>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</si>
  <si>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</si>
  <si>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</si>
  <si>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</si>
  <si>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</si>
  <si>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</si>
  <si>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</si>
  <si>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</si>
  <si>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</si>
  <si>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32-Ambiente y Desarrollo Sostenible</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</si>
  <si>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</si>
  <si>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</si>
  <si>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</si>
  <si>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</si>
  <si>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</si>
  <si>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</si>
  <si>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</si>
  <si>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</si>
  <si>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</si>
  <si>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</si>
  <si>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</si>
  <si>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</si>
  <si>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</si>
  <si>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</si>
  <si>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</si>
  <si>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</si>
  <si>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</si>
  <si>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</si>
  <si>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</si>
  <si>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</si>
  <si>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</si>
  <si>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</si>
  <si>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</si>
  <si>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</si>
  <si>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</si>
  <si>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</si>
  <si>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</si>
  <si>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</si>
  <si>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</si>
  <si>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</si>
  <si>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</si>
  <si>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</si>
  <si>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</si>
  <si>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</si>
  <si>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</si>
  <si>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</si>
  <si>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</si>
  <si>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</si>
  <si>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</si>
  <si>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</si>
  <si>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</si>
  <si>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</si>
  <si>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</si>
  <si>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</si>
  <si>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</si>
  <si>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</si>
  <si>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</si>
  <si>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</si>
  <si>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</si>
  <si>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</si>
  <si>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</si>
  <si>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</si>
  <si>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</si>
  <si>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</si>
  <si>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</si>
  <si>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</si>
  <si>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</si>
  <si>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</si>
  <si>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t>CONSECUTIVO</t>
  </si>
  <si>
    <t>FORTALECIMIENTO ADMINISTRATIVO DE LA SECRETARIA MUNICIPAL DE SALUD VIGENCIA 2021 MUNICIPIO DE PASTO</t>
  </si>
  <si>
    <t>Presentar informes mensuales del seguimiento físico financiero de los proyectos de inversión de la Secretaria Municipal de Salud.</t>
  </si>
  <si>
    <t>Realizar seguimiento al Programa de Auditoría para el Mejoramiento de la Calidad PAMEC con Plan de Mejoramiento.</t>
  </si>
  <si>
    <t>Elaborar y ejecutar cronogramas semestrales de mantenimientos preventivos y correctivos de equipos de cómputo, impresión y escáner.</t>
  </si>
  <si>
    <t>Presentar informes semestrales del trámite de Procesos sancionatorios administrativos Ley 9 de 1979.</t>
  </si>
  <si>
    <t>Elaborar informes semestrales de respuesta a tutelas.</t>
  </si>
  <si>
    <t>EFICIENTE GESTION ADMINISTRATIVA DE LA SECRETARIA DE SALUD DEL MUNICIPIO DE PASTO</t>
  </si>
  <si>
    <t>Fortalecer el Programa Ampliado de Inmunizaciones PAI y el programa de Tuberculosis y Hansen para disminuir enfermedades transmisibles y contribuir en la disminución de la morbilidad y mortalidad de la población del municipio de Pasto.</t>
  </si>
  <si>
    <t>Política pública de salud colectiva "la salud en todos los derechos"
Política pública de primera infancia - infancia "Guaguas dibujando su camino"
Política Pública de Envejecimiento y Vejez</t>
  </si>
  <si>
    <t>Prestación de servicios de Salud.
Niños, niñas que nacen y crecen en condiciones saludables.
Eje 1 de PP de Envejecimiento: Garantia, ejercicio y promoción para el goce efectivo de derechos.</t>
  </si>
  <si>
    <t>Politica publica de salud colectiva "la salud en todos los derechos"</t>
  </si>
  <si>
    <t>Prestación de servicios de salud</t>
  </si>
  <si>
    <t xml:space="preserve">Mejorada la capacidad de respuesta ante el riesgo en salud publica en eventos de emergencias y desastres en el Municipio de Pasto </t>
  </si>
  <si>
    <t>Politica pública en salud colectiva "la salud en todos los derechos"</t>
  </si>
  <si>
    <t>Prestación de servicios de salud
Pedagogía, comunicación y movilización social</t>
  </si>
  <si>
    <t xml:space="preserve">Politica pública de salud colectiva " La salud en todo los derechos" </t>
  </si>
  <si>
    <t>Subsecretaría de Seguridad Social</t>
  </si>
  <si>
    <t xml:space="preserve">Efectuar visitas de auditoria a EPS en la operatividad del régimen subsidiado, y auditoría a la operatividad del régimen subsidiado y contributivo de acuerdo a la circular 001/2020  </t>
  </si>
  <si>
    <t xml:space="preserve"> Fortalecimiento de las Acciones de Inspección, Vigilancia y Control a los Sujetos de interés sanitario vigencia 2021 del Municipio de Pasto.</t>
  </si>
  <si>
    <t>Se ha disminuido la presencia de factores de riesgo sanitarios y ambientales que afectan la salud de la población del municipio de Pasto</t>
  </si>
  <si>
    <t>Política pública de Salud Colectiva "la salud en todos los derechos"</t>
  </si>
  <si>
    <t>Linea ambiental
Pedagogía, comunicación y movilización social</t>
  </si>
  <si>
    <t>Subsecretaria de Salud Publica</t>
  </si>
  <si>
    <t>Construir un centro de zoonosis para el municipio de Pasto</t>
  </si>
  <si>
    <t>Línea estratégica de pedagogía, comunicación y movilizacción social
 Línea estratégica de participaión política y comunitaria
Gestión social del conocimiento, investigación e innovación social en salud
Prestacion de servicios de salud</t>
  </si>
  <si>
    <t>Fortalecimeinto de la salud humanista en poblaciones vulnerables vigencia 2021 en el Municipio de Pasto</t>
  </si>
  <si>
    <t>Mejorada la adopción y adaptación de los modelos de atención para poblaciones vulnerable del Municipio de Pasto.</t>
  </si>
  <si>
    <t>Política Pública de Salud Colectiva "La Salud en todos los derechos"
 Política pública de primera infancia e infancia 2014 - 2026 “guaguas dibujando su camino”</t>
  </si>
  <si>
    <t xml:space="preserve">Prestación de servicios de salud
Pedagogía, comunicación y movilización social
Eje de Política Pública 1: Niñas y Niños que nacen y crecen en condiciones saludables
Eje de Política Pública 3: Ser ciudadanas y ciudadanos
Eje de Política Pública 4: Entornos afectivos, estables y protectores.
Acciones focalizadas
Fortalecimiento institucional 
Ruta Integral de Atención </t>
  </si>
  <si>
    <t xml:space="preserve">Politica pública de salud colectiva "la salud en todos los derechos"
Política pública para el envejecimiento y vejez en Pasto 2018 – 2030
Política pública para la diversidad sexual y de géneros del municipio de Pasto 2019 – 2031
Política pública de habitabilidad en calle del municipio de Pasto “pies en la calle, corazón en el cielo” 2019 – 2031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</si>
  <si>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</si>
  <si>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Politica pública de salud colectiva "la salud en todos los derechos"
Política pública para el envejecimiento y vejez en Pasto 2018 – 2030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</si>
  <si>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t>
  </si>
  <si>
    <t xml:space="preserve">Politica pública de salud colectiva "la salud en todos los derechos"
Política pública para la diversidad sexual y de géneros del municipio de Pasto 2019 – 2031
</t>
  </si>
  <si>
    <t xml:space="preserve">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</si>
  <si>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</si>
  <si>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Mejoramiento de la salud y la seguridad en el trabajo de la población de trabajadores formal e informal vigencia 2021 en el Municipio de Pasto.</t>
  </si>
  <si>
    <t>Disminuir los accidentes laborales a los que están expuestos los trabajadores  informales priorizados en el Municipio de Pasto</t>
  </si>
  <si>
    <t>Politica publica de Salud Colectiva</t>
  </si>
  <si>
    <t>      LÍNEA LÍNEA ESTRATÉGICA DE PEDAGOGÍA, COMUNICACIÓN Y MOVILIZACIÓN SOCIAL</t>
  </si>
  <si>
    <t>    Acciones para la prestación de servicios de salud</t>
  </si>
  <si>
    <t>Disminuir los accidentes laborales a los que están expuestos los trabajadores informales priorizados en el Municipio de Pasto</t>
  </si>
  <si>
    <t>          LÍNEA LÍNEA ESTRATÉGICA DE PEDAGOGÍA, COMUNICACIÓN Y MOVILIZACIÓN SOCIAL</t>
  </si>
  <si>
    <t xml:space="preserve">Desarrollar en un 100% un evento publico,  hacia la comunidad de trabajadores y empleadores del municipio para la promocion de la afiliacion a riesgos laborales,  derechos y deberes y medidas de autocuidado de la salud, en el marco del proceso de articulacion del Comite Local de Seguridad y Salud en el Trabajo CLSST, que incida en el entorno laboral y comunitario y en condiciones que permita la pandemia por COVID 19.                                                       Desarrollar  12 intervenciones educomunicativas dirigidas a la comunidad de 4 plazas de Mercado que desinsentiven el trabajo infantil fortaleciendo el entorno familiar, laboral y comunitario en articulacion a lo concertado con el Comite Interinstitucional de trabajo infantil CIETI en el marco de la estrategia Ciudad Bienestar y bajo condiciones que permita La Pandemia por COVID 19.                        </t>
  </si>
  <si>
    <t xml:space="preserve">Realizar seguimiento y asistencia técnica al 100% de las 25 IPS priorizadas para le identificación, registro y notificación del accidente y morbilidad laboral ,priorizando  a los trabajadores de la salud  como tambien la verificacion de protocolos de bioseguridad en IPS que en el municipio prestan servicios de urgencias y consulta externa, fortaleciendo el entorno institucional,consolidando  e informando mensual, semestral y anualmente, en condiciones que permita la Pandemia por COVID 19 .                           </t>
  </si>
  <si>
    <t xml:space="preserve"> Desarrollar en un 100% un  plan formativo y pedagógico  en riesgos laborales estilos de vida y cuidado del entorno familiar, laboral  con  7 grupos de trabajadores informales priorizados  acorde al curso de vida  en el marco de la estrategia ciudad bienestar y en condiciones que permita pandemia COVID 19.                                                                   Caracterizar un grupo de trabajadores informales priorizado que permita el reconocimiento de sus condiciones  de salud, sociolaborales que faciliten  la  intervencion de sus factores de riesgo en el entorno familiar, laboral y comunitario en condiciones que permita pandemia COVID 19. </t>
  </si>
  <si>
    <t>CONPES 113
Politica Nacional de Seguridad Alimentaria y Nutricional</t>
  </si>
  <si>
    <t>Promoción y protección de la salud y la nutrición, y fomento de estilos de vida
saludable; Mejoramiento de los servicios públicos, saneamiento ambiental y entornos
saludables; Aseguramiento de la calidad e inocuidad de los Alimentos; Desarrollo de las capacidades, potencialidades y competencias humanas</t>
  </si>
  <si>
    <t>Politica Pública en salud colectiva "la salud en todos los derechos"
CONPES 113
Politica Nacional de Seguridad Alimentaria y Nutricional
Plan de SAN 2012 - 2014  (Pasto Asegurando su Alimentación y Nutrición)</t>
  </si>
  <si>
    <t>Garantía de Acceso a los Alimentos; Promoción y protección de la salud y la nutrición, y fomento de estilos de vida
saludable; Mejoramiento de los servicios públicos, saneamiento ambiental y entornos
saludables; Desarrollo científico y tecnológico de los 5 ejes de la seguridad alimentaria y
nutricional; PLAN NACIONA SAN: Perspectiva o dimensión de calidad de vida y del bienestar; Plan Municipal SAN 2014 - 2019. Alianzas estratégicas; Participación social y comunitaria en planes, programas y proyectos de
la SAN; Información, educación y comunicación; Vigilancia</t>
  </si>
  <si>
    <t>CONPES 113
Politica Nacional de Seguridad Alimentaria y Nutricional Plan de SAN 2012 - 2014  (Pasto Asegurando su Alimentación y Nutrición)</t>
  </si>
  <si>
    <t>CONPES 113.Promoción y protección de la salud y la nutrición, y fomento de estilos de vida
saludable; Aseguramiento de la calidad e inocuidad de los Alimentos;  Plan de SAN 2012 - 2014. Vigilancia</t>
  </si>
  <si>
    <t xml:space="preserve">CONPES 113
Politica Nacional de Seguridad Alimentaria y Nutricional </t>
  </si>
  <si>
    <t>Promoción y protección de la salud y la nutrición, y fomento de estilos de vida
saludable; Aseguramiento de la calidad e inocuidad de los Alimentos;Desarrollo de las capacidades, potencialidades y competencias humanas</t>
  </si>
  <si>
    <t>CONPES 113
Politica Nacional de Seguridad Alimentaria y Nutricional Plan de SAN 2012 - 2014  (Pasto Asegurando su Alimentación y Nutrición); Plan Nacional SAN</t>
  </si>
  <si>
    <t>CONPES 113: Promoción y protección de la salud y la nutrición, y fomento de estilos de vida
saludable; Desarrollo de las capacidades, potencialidades y competencias humanas; Aseguramiento de la calidad e inocuidad de los Alimentos; PLAN NACIONAL SAN Perspectiva o dimensión de calidad de vida y del bienestar Plan de SAN 2012 - 2014. Alianzas estratégicas</t>
  </si>
  <si>
    <t>CONPES 113
Plan decenal de Lactancia Materna; Politica Publica de Protección y apoyo a la Lactancia materna</t>
  </si>
  <si>
    <t xml:space="preserve">CONPES 113: Promoción y protección de la salud y la nutrición, y fomento de estilos de vida
saludable; Desarrollo de las capacidades, potencialidades y competencias humanas; Plan decenal de Lactancia Materna: Acciones relacionadas con el fortalecimiento de capacidades y competencias
institucionales;  Transformaciones sociales a favor de la lactancia materna; Gestión política a favor de la lactancia materna; Politica Publica LM: Fortalecer Ia armonización de los instrumentos de politica publica relacionadas con
Ia primera infancia; Espacios y servicios a favor de Ia lactancia materna; Vigilancia:  </t>
  </si>
  <si>
    <t>Plan decenal de Lactancia Materna; Politica Publica de Protección y apoyo a la Lactancia materna; Politica Pública en salud colectiva "la salud en todos los derechos"</t>
  </si>
  <si>
    <t>Plan decenal de Lactancia Materna: Acciones relacionadas con el fortalecimiento de capacidades y competencias
institucionales;  Transformaciones sociales a favor de la lactancia materna; Gestión política a favor de la lactancia materna; Politica Publica LM: Fortalecer Ia armonización de los instrumentos de politica publica relacionadas con
Ia primera infancia; Espacios y servicios a favor de Ia lactancia materna; Vigilancia:Participación social y comunitaria en planes, programas y proyectos de lactancia
materna; lnformación, educación y comunicación ; Espacios y servicios a favor de Ia lactancia materna  Politica Publica SC: Línea estratégica de pedagogía, comunicación y movilizacción social Línea estratégica de participaión política y comunitaria</t>
  </si>
  <si>
    <t>Fortalecimiento del conocimiento de los derechos sexuales, derechos reproductivos vigencia 2021, en el municipio de Pasto.</t>
  </si>
  <si>
    <t>Política Pública de Salud Colectiva (PPSC)
Política nacional de Sexualidad Derechos Sexuales y Reproductivas</t>
  </si>
  <si>
    <t>PPSC: Línea estratégica de prestación servicios de salud</t>
  </si>
  <si>
    <t>PPSC: 
_Línea estratégica de prestación servicios de salud</t>
  </si>
  <si>
    <t xml:space="preserve">PPSC:
_Línea estratégica reivindicación de los procesos ancestrales y tradicionales emancipadores
_Línea estratégica de prestación servicios de salud
</t>
  </si>
  <si>
    <t>PPSC:
_Línea estratégica de pedagogía, comunicación y movilización social</t>
  </si>
  <si>
    <t>PPSC:
_Línea estratégica de pedagogía, comunicación y movilización social
_Línea estratégica de participación política y comunitaria.</t>
  </si>
  <si>
    <t xml:space="preserve"> Muestreo del 100% de los sistemas de abastecimiento de agua para consumo humano y piscinas.</t>
  </si>
  <si>
    <t>Realizar 1 informe trimestral de calidad, cobertura y continuidad de los sistemas de abastecimiento de agua del municipio de Pasto</t>
  </si>
  <si>
    <t>Realizar 1 Visitas de Inspección, vigilancia y control al sistema de disposición final de desechos sólidos.</t>
  </si>
  <si>
    <t>Realizar 2 Jornada de vacunación canina y felina</t>
  </si>
  <si>
    <t>Realizar 12 informes de seguimiento a los casos notificados de agresión animal de la zona urbana y rural del municipio de Pasto.</t>
  </si>
  <si>
    <t>Realizar 12 informes de seguimiento y control a los casos de infestación de roedores y vectores notificados al centro de zoonosis del municipio de Pasto.</t>
  </si>
  <si>
    <t>1. Garantizar avance de 20% la adecuación de infraestructura para cadena de frio, según normatividad vigente.</t>
  </si>
  <si>
    <t>Se ha mejorado la gestión de la salud pública en el municipio de Pasto</t>
  </si>
  <si>
    <t xml:space="preserve">Política Pública de Salud Colectiva "La Salud en todos los derechos"
</t>
  </si>
  <si>
    <t>Gestion social del conocimiento,investigación e innovación social en salud.
Participación política comunitaria.
Pedagogia, comunicación y movilización social.
Prestación de servicios de salud.</t>
  </si>
  <si>
    <t xml:space="preserve">1. Desarrollar un (1) proceso para la formulación y aprobación de un (1) COAI-PASS para cada una de las  Dimensiones de Salud Publica de la Secretaria Municipal de Salud para la vigencia 2021. 2. Realizar en un 100% el cargue y seguimiento del COAI-PASS para cada una de las  Dimensiones de Salud Publica de la Secretaria Municipal de Salud para la vigencia 2021. 3. Realizar dos (2) reuniones de monitoreo de ejecución del COAI-PASS de las  Dimensiones de Salud Publica de la Secretaria Municipal de Salud de la vigencia 2021, acorde a las condiciones que permita la pandemia por COVID-19. </t>
  </si>
  <si>
    <t>Se ha disminuido el indice de niños y niñas con bajo peso al nacer en el municipio de Pasto</t>
  </si>
  <si>
    <t>Politica Pública de Salud Colectiva.  " La Salud en todos los Derechos"</t>
  </si>
  <si>
    <t>Alianza estrategica entre sectores.
-Información, educación y comunicación</t>
  </si>
  <si>
    <t>Lograr la operatividad del Sistema de Vigilancia en Salud Publica con efectividad</t>
  </si>
  <si>
    <t>Dimension Social</t>
  </si>
  <si>
    <t>Realizar seguimiento al cumplimiento de los planes de mejoramiento formulados acorde a los hallazgos en Instituciones Prestadoras de Servicios de Salud y Empresas Administradoras de Planes de Beneficio con relación a los eventos de Vigilancia en Salud Publica, año 2021. Segun condiciones de la pandemia.</t>
  </si>
  <si>
    <t>1. Realizar seguimiento a 8  Comité de Vigilancia Epidemiologica Comunitaria en la socialización de protocolos de las principales enfermedades emergentes y reemergentes (COVID-19), inmunoprevenibles, transmisibles y condiciones no transmisibles que afectan a la comunidad a través de un formato establecido por la Secretaria Municipal de Salud. Segun condiciones de la pandemia.
2. Diseñar y validar  una propuesta de un monitoreo critico en salud en un Comité de Vigilancia Epidemiologica Comunitaria de  una IPS de la red sur de la ESE Pasto Salud. Segun condiciones de la pandemia.</t>
  </si>
  <si>
    <t xml:space="preserve">Fortalecimiento de redes para una salud mental de calidad, vigencia 2021 Municipio de Pasto. </t>
  </si>
  <si>
    <t>1. Política
Nacional de
Salud Mental</t>
  </si>
  <si>
    <t>1.Prevención de los problemas de salud mental individuales y colectivos,  así como de los trastornos mentales y epilepsia 2.Atención Integral de los problemas, trastornos mentales y epilepsia</t>
  </si>
  <si>
    <t>1.Política
Nacional de
Salud Mental</t>
  </si>
  <si>
    <t>1.Promoción de la convivencia y la salud mental en los entornos 2.Prevención de los problemas de salud mental individuales y colectivos, así como de los trastornos mentales y epilepsia</t>
  </si>
  <si>
    <t>1.Política
Nacional de
Salud Mental. 2.Política Integral para la
Prevención y Atención
del Consumo de
Sustancias Psicoactivas.</t>
  </si>
  <si>
    <t>1.Política
Nacional de 
Salud Mental. EJES (1.Promoción de la convivencia y la salud mental en los entornos 2.Prevención de los problemas de salud mental individuales y colectivos, así como de los trastornos mentales y epilepsia 3.Rehabilitación integral e Inclusión social  4. Gestión, articulación y coordinación sectorial e intersectorial.) 2. 2.Política Integral para la
Prevención y Atención
del Consumo de
Sustancias Psicoactivas. EJES (Fortalecimiento de los factores protectores, Prevención de los factores de riesgo frente
 al consumo de sustancias psicoactivas,Tratamiento integral,  Rehabilitación integral e Inclusión social, Gestión, articulación y coordinación sectorial e intersectorial )</t>
  </si>
  <si>
    <t>Salud pública y prestación de servicios</t>
  </si>
  <si>
    <t>Inspección,vigilancia y control</t>
  </si>
  <si>
    <t>Prevención para la población contra enfermedades Transmisibles e Inmunoprevenibles vigenica 2021 del Mpio de Pasto</t>
  </si>
  <si>
    <t>Control y acción para eventos de vigilancia en salud pública año 2021 en Pasto</t>
  </si>
  <si>
    <t>1. Elaborar un plan de capacitaciones y ejecutar el proceso de inspeccion y vigilancia en 29 Unidades Primarias Generadoras de Datosdel municipio de Pasto durante el año 2021, con relacion a la adherencia de normas, guias, protocolos de la dimension fortalecimiento de la autoridad sanitaria - vigilancia en salud publica a corde a las condiciones que permita la pandemia por COVID-19.
2. Realizar 100% de actividades en cumplimiento de protocolos de Vigilancia en Salud Publica como unidad notificadora municipal. Según eventos, necesida  y condiciones de la pandemia por COVID-19.
3. Realizar 3  Monitoreos Rápidos de Coberturas de Vacunación, incluyen 3 Búsquedas Activas Comunitarias de acuerdo con lineamientos del Ministerio de Salud y Protección Social . Segun condiciones de la pandemia.
4. Realizar actualización de documento Análisis de Situación de Salud del Municipio de Pasto, de acuerdo con los lineamientos del Ministerio de Salud y Proteccion Social  y el aval técnico del Instituto Departamental de Salud de Nariño, como insumo para la toma de decisiones en el sector salud y otros sectores. Segun condiciones de la pandemia.</t>
  </si>
  <si>
    <t>SECRETARIO DE SALUD</t>
  </si>
  <si>
    <t xml:space="preserve">1. Realizar la recepción de 12 informes en el año de estrategia de Cohorte de nacido vivo a IPS que prestan servicio de vacunación y 11 seguimientos a las 9 EAPB para socializar base de datos de niños y niñas susceptibles y así lograr fortalecer búsqueda; fortaleciendo el entorno institucional acorde a las condiciones que permita la pandemia por COVID-19.
2. Realizar asistencia técnica al 100% de las 24 IPS que tengan habilitado el servicio de Vacunación en el Municipio y a las solicitudes recibidas en relación a la Estrategia Cohorte de Nacido Vivo y el seguimiento al plan de mejora de acuerdo a resultados de proceso de Inspección y Vigilancia, fortaleciendo el entorno institucional acorde a las condiciones que permita la pandemia por COVID-19.
                                                                                                                                       3. Evaluar y analizar 4 informes trimestralmente para dar a conocer los resultados de las coberturas de vacunación del municipio y buscar alternativas para el mejoramiento de las mismas, fortaleciendo el entorno institucional acorde a las condiciones que permita la pandemia por COVID-19.
                                                                                                                                        4. Elaborar y ejecutar en un 100% los planes de acción en la coordinación intersectorial en lo que corresponda a la DVSET para las 2 sesiones de comité municipal de vacunación al año, garantizado la participación de los Actores Sociales del Sector Salud y otros Sectores con el objetivo de lograr la meta de cobertura Propuesta acorde a las condiciones que permita la pandemia por COVID-19.
</t>
  </si>
  <si>
    <t xml:space="preserve">1. Evaluar 100% de forma semestral el cumplimiento de la microprogramación realizada por las IPS y ESE Pasto Salud en zonas de difícil acceso fortaleciendo el entorno comunitario e institucional acorde a las condiciones que permita la pandemia por COVID-19. 
2. "Ejecutar el proceso de Inspección, Vigilancia y asistencia técnica en las Instituciones de salud que prestan el servicio de vacunación con relación a la adherencia de normas, guías y protocolos   del Programa Ampliado de Inmunizaciones PAI, Aplicar el instrumento de Calidad del dato, Vigilar   la información y manejo del aplicativo PAIWEB, fortaleciendo el entorno institucional acorde a las condiciones que permita la pandemia por COVID-19. 
3. Ejecutar en un 100% las investigaciones de campo en todo caso de ESAVI inmunoprevenibles presentado desde vigilancia epidemiológica, Participar en unidad de análisis y Realizar 1 seguimiento a planes de mejora de acuerdo a resultados del proceso de compromisos adquiridos en Unidades de análisis de ESAVIS, acorde a las condiciones que permita la pandemia por COVID-19, fortaleciendo el entorno institucional. 
4. Apoyar 1 Encuesta de Coberturas de Vacunación y 2 Monitoreos Rápidos de Coberturas de Vacunación (MRCV) de acuerdo con lineamientos del Ministerio de Salud y Protección Social (MSPS) con el fin de verificar coberturas de vacunación del municipio de Pasto durante el año 2021 acorde a las condiciones que permita la pandemia por COVID-19. 
5. Realizar 2 contratos:   mantenimiento preventivo y correctivo de equipos de red de frío y monitoreo satelital de biológicos. 
6. Realizar un taller de vacunación segura dirigido al personal responsable de los servicios de vacunación fortaleciendo entorno institucional acorde a las condiciones que permita la pandemia por COVID-19. 
7. Realizar 3 reuniones con EAPB e IPS para planeación y ejecución de Jornada Nacional de Vacunación, de acuerdo a Lineamientos Nacionales del MSPS con Secretaría Municipal de Salud y evaluación de Coberturas de vacunación acorde a las condiciones que permita la pandemia por COVID-19. 
8. Realizar 1 seguimiento mensual al movimiento de biológicos, kardex, insumos, pérdidas, informes mensuales de dosis aplicadas y consolidado mensual envió de informe mensual de dosis aplicadas a IDSN.
</t>
  </si>
  <si>
    <t xml:space="preserve">1. Difundir al 100% acciones educomunicativas de los contenidos en relación a: importancia de vacunación, de TdaP gestantes a partir de las 26 semanas de embarazo y demás biológicos de acuerdo a la edad de la población sujeto del Programa Ampliado de Inmunizaciones PAI por medios convencionales y no convencionales acorde a las condiciones que permita la pandemia por COVID-19.
2. Difundir en un 100% las acciones edu-comunicativas para promocionar el programa Ampliado de Inmunizaciones PAI en menores de 6 años con Padres y Madres de familia y/o cuidadores del municipio de Pasto en el marco de contingencia COVID-19, teniendo en cuenta lineamientos nacionales emitidos por el Ministerio de Salud y Protección Social por medios convencionales acorde a las condiciones que permita la pandemia por COVID-19.
3. Ejecutar 100% las acciones informativas del Programa Ampliado de Inmunización PAI, para promocionar la vacuna VPH en niñas de 9 a 17 años, con padres, madres de familia, cuidadores, y/o responsables de niñas de los grados 4° y 5° de 5 Instituciones Educativas y centro Asistencial PROINCO, del municipio de Pasto, acorde a las condiciones que permita la pandemia por COVID-19.
</t>
  </si>
  <si>
    <t xml:space="preserve">1. Elaborar y ejecutar al 100% plan de acción Estratégico " Hacia el fin de la tuberculosis" Pasto 2016 -2025 Fortaleciendo el entorno institucional y comunitario dirigido a IPS, actores sociales, Comunitario, EAPB acorde a las condiciones que permita la pandemia por COVID 19.                                                             
2. Realizar un monitoreo y reporte mensual y trimestral que permita identificar el cumplimiento de casos y actividades de Tuberculosis y Hansen en los cinco primeros días de cada mes y enviarlo a IDSN, además realizar cruce de base de datos que garantice la calidad del dato de los casos de tuberculosis y Hansen reportados por las Instituciones Prestadoras de Servicios de Salud para la realización de ajustes con oportunidad al SIVIGILA y Laboratorio de Salud Pública, fortaleciendo el entrono institucional acorde a las condiciones que permita la pandemia por COVID-19.
3. Elaborar la actualización en un 100% los libros de pacientes diagnosticados con tuberculosis y enfermedad de Hansen y base de contactos y convivientes y Realizar visita de campo y estudio de contactos de los casos con diagnóstico de Tuberculosis y enfermedad de Hansen según la resolución 227/2020, además realizar evaluación mensual de metas e indicadores del programa de Tuberculosis del Municipio de Pasto relacionado con captación, concentración y curación fortaleciendo el entorno comunitario e institucional acorde a las condiciones que permita la pandemia por COVID-19.
4. Realizar un COVE institucional para análisis de situación epidemiológica municipal y/o análisis de los eventos de Tuberculosis y enfermedad de Hansen reportados al SIVIGILA 
5. Realizar 100% de unidad de análisis y seguimientos a planes de mejora notificadas a SIVIGILA utilizando la metodología de la Ruta de la Vida camino a la supervivencia (cuatro demoras), del 100% de los casos de mortalidad de TB y enfermedad de Hansen.
6. Elaborar el proceso de Inspección y Vigilancia a 31 Instituciones de salud y EAPB con relación a la adherencia de normas, guías y protocolos del Programa de Tuberculosis y Hansen, cumplimiento a la programación anual de tuberculosis, Vigilar la adherencia al tratamiento anti-TB bajo la estrategia Tratamiento Exitoso en todas sus formas de todos los casos diagnosticados , orientadas a identificar riesgo de abandono al tratamiento, verificación de tarjeta de tratamiento individual de pacientes, Vigilar la búsqueda activa e Institucional dirigida en las zonas de riesgo epidemiológico de sintomáticos respiratorios, sintomático de piel y Sistema Nervioso Periférico y Realizar 1 seguimiento a planes de mejora de acuerdo a resultados del proceso, fortaleciendo el entorno institucional acorde a las condiciones que permita la pandemia por COVID-19.
7. Realizar el seguimiento en un 100% de las instituciones priorizadas para Asegurar el cumplimiento de la referencia y contrareferencia en la red integrada de servicios para garantizar el manejo de los pacientes con tuberculosis y enfermedad de Hansen fortaleciendo el entorno comunitario acorde a las condiciones que la pandemia por COVID19 lo permitan.
8. Ejecutar un evento de conmemoración del día mundial de lucha contra la Tuberculosis dirigida a la población del municipio de Pasto fortaleciendo el entorno comunitario e institucional.
9. Realizar al 100% seguimiento y evaluación a la ejecución del plan de salud pública de intervenciones colectivas que incluya: un plan de medios para la difusión de las piezas y productos educomunicativas de la DVSET construidos desde la estrategia Ciudad Bienestar en escenarios institucionales y comunitarios, participación de mesa de referentes el cargue correcto y oportuno de la información y el monitoreo de SICB de la DVSET garantizando la incorporación de enfoques, premisas, pedagogías y perspectivas. 
</t>
  </si>
  <si>
    <t>Garantizando la progresividad al derecho humano a la alimentación y nutrición adecuada 2021, en el Municipio de Pasto.</t>
  </si>
  <si>
    <t xml:space="preserve">Mejorada la participación de instituciones y actores sociales en la articulación de acciones conjuntas para garantizar la progresividad al derecho humano a la alimentación y nutrición adecuada </t>
  </si>
  <si>
    <t>A1P1.- Elaborar y ejecutar plan de acción del plan de Soberania alimentaria y nutricional   A2P1.- Realizar seguimiento al Programa de Alimentación escolar PAE en institituciones educativas priorizadas</t>
  </si>
  <si>
    <t>A1P1.- Realizar inspección y vigilancia a instituciones de salud priorizadas con relación normativdad vigente en salud nutricional</t>
  </si>
  <si>
    <t xml:space="preserve">A1P1. Desarrolar en el entorno comunitario estrategias de promoción de la alimentación saludable a traves del Plan de  intervenciones colectivas          A2P1.- Realizar el seguimiento y evaluación a la ejecución del Plan de Salud Pública de intervenciones colectivas en territorios priorizados     A3P1.-Elaborar  y ejecutar plan de acción para promover la oferta de alimentación saludable en instituciones escolares priorizadas para 2021              </t>
  </si>
  <si>
    <t>A1P4.-  Monitorear el retraso en talla de la población menor de 18 años a traves de reportes</t>
  </si>
  <si>
    <t>A1P2.- Implementar una linea de base para la medición de la prevalencia de anemia nutricional en menor de 12 años</t>
  </si>
  <si>
    <t>A1P3.- Realizar seguimiento a Instituciones de salud priorizadas para garantizar adherencia al programa de anemia nutricional</t>
  </si>
  <si>
    <t>31011/2021</t>
  </si>
  <si>
    <t>A1P5.-  Realizar seguimiento a las Instituciones de salud priorizadas en la estrategia Instituciones amigas de la mujer y la infancia - IAMII</t>
  </si>
  <si>
    <t>A1P2.- Ejecutar un plan de acción que de cumplimiento a la Política Pública Integral para el apoyo, fomento, protección y Promoción de Lactancia Materna          A2P2.- Realizar un (1) taller de lineamientos de la estrategia de Instituciones Amigas de la mujer y la infancia - IAMII dirigido a personal de salud de las IPS</t>
  </si>
  <si>
    <t>A1P6.- Realizar visitas de seguimiento a instituciones de salud que se encuentran en proceso de recertificación en la estrategia Instituciones amigas de la mujer y la infancia - IAMII</t>
  </si>
  <si>
    <t xml:space="preserve">1. Realizar  el proceso administrativo que garantice la contratación oportuna y seguimiento  del PIC.
2. Implementacion, actualización y monitoreo de los Sistema de información SIGP-SICB. 
3.  Orientar  la implementacion de la estrategia educomunicacional y plan de medios   del Plan Salud Publica de Intervenciones Colectivas, acorde a los postulados Ciudad Bienestar y PPSC
4. Implementar una estrategia para generar el desarrollo de capacidades del equipo de salud pública, del equipo PIC  y solicitudes de los actores del sistema acorde a la gestion de plan de salud publica de intervenciones colectivas  CB y PPSC.
5. Generar el desrrollo de los procesos de gestion  del conocimiento desde el equipo de Gestion de la salud pública y PSPIC.
</t>
  </si>
  <si>
    <t>RUTH CECILIA DE LA CRUZ TREJO</t>
  </si>
  <si>
    <t>1. Generar la Estructura metodológica y operativa para el desarrollo del proceso de inspección y vigilancia de la adherencia a normas, guías, protocolos y estrategias a las diferentes dimensiones de salud publica, acorde a las condiciones que permita la pandemia por COVID-19. 2. Elaborar y ejecutar  un (1) plan de acción y un cronograma de acuerdo al proceso de inspección y vigilancia acreditado, acorde a las condiciones que permita la pandemia por COVID-19. 3. Realizar un plan estrategico en salud concertado con EAPB, IPS para el cumplimiento del PTS.</t>
  </si>
  <si>
    <t xml:space="preserve">1. Realizar cuatro (4) asistencias técnicas a las dimensiones de salud publica que tienen comités intersectoriales e interinstitucionales para favorecer la inclusión de contenidos de la defensa del derecho a la salud en los procesos de planeación, ejecución y evaluación de los planes de acción, acorde a las condiciones que permita la pandemia por COVID-19. 2. Elaborar e implementar una (1) herramienta tecnológica TI para el monitoreo de la ejecución de los planes de acción intersectorial de los comités priorizados en los participa la Secretaria de Salud. 3. Elaborar un (1) informe final que evidencie la ejecución de los planes de acción de los comités priorizados en los participa la Secretaria de Salud. 4. Apoyar al desarrollo de 6 mesas territoriales de salud (La Salud en Todos los Derechos), según lineamientos del equipo directivo de la Secretaria de Salud, acorde a las condiciones que permita la pandemia por COVID-19. </t>
  </si>
  <si>
    <t>ROSA MADROÑERO</t>
  </si>
  <si>
    <t>Política pública de salud colectiva "la salud en todos los derechos"</t>
  </si>
  <si>
    <t>Mejorar la adopción y garantía de los derechos sexuales y reproductivos para los diferentes cursos de vida en la población del Municipio de Pasto</t>
  </si>
  <si>
    <t>• Realizar seguimiento a los indicadores de la dimensión Sexualidad Derechos Sexuales y Reproductivos.
•  Realizar unidades de análisis y planes de mejora de eventos notificados y priorizados.
•  Ejecutar el proceso de inspección, vigilancia y seguimiento a planes de mejora en instituciones de salud priorizadas.</t>
  </si>
  <si>
    <t>Ruth Cecilia de la Cruz</t>
  </si>
  <si>
    <t>• Realizar un plan estratégico en salud concertado con EAPB/IPS para el cumplimiento del plan territorial.</t>
  </si>
  <si>
    <t>• Ejecutar proceso de capacitación para el Modelo en los Servicios de Salud Amigables para Adolescentes y Jóvenes, para ejercer la Veeduría en el modelo.
• Realizar mesa de análisis con EAPB/IPS para los servicios de salud sexual y reproductiva.</t>
  </si>
  <si>
    <t>•  Realizar plan de contingencia y seguimiento a plan de mejora en emergencia obstétrica en las IPS que atienden partos y recién nacidos del Municipio.
• Diseñar proceso edu-comuncativo para la prevención de la violencia gineco obstétrica.</t>
  </si>
  <si>
    <t>•  Ejecutar acciones pedagógicas masivas en el marco de la conmemoración de la Semana Andina de prevención de embarazo en adolescentes.
•  Liderar y/o participar de manera concertada en la implementación de planes de acción en favor de la defensa del derecho a la salud en los comités intersectoriales.</t>
  </si>
  <si>
    <t>• Realizar seguimiento y evaluación a la ejecución del Plan de Salud Pública de intervenciones colectivas.
•  Elaborar y desarrollar plan de medios para la difusión de las piezas y productos edu-comunicativos de la Secretaría Municipal de salud
•  Garantizar la ejecución del plan de Salud Pública de Intervenciones Colectivas</t>
  </si>
  <si>
    <t>•  Elaborar y ejecutar plan de acción con actores institucionales en temas de género y diversidad
•  Desarrollar proceso edu-comunicativo y pedagógico den D&amp;D y sentencia C355 de 2006 en el marco de la estrategia Ciudad Bienestar.</t>
  </si>
  <si>
    <t>•  Realizar seguimiento a cuenta de alto costo VIH a las EAPB del Municipio
•  Ejecutar acciones edu-comunicativas, pedagógicas y comunitarias para el día Mundial de Respuesta Positiva al VIH</t>
  </si>
  <si>
    <t>•  Diseñar e implementar estrategias edu-comunicativas que fortalezcan acciones de promoción de la Salud Sexual y Reproductiva
•  Realizar asistencias técnicas a instituciones priorizadas y solicitudes recibidas
•  Realizar seguimientos a las EAPB al modelo de gestión del riesgo para el cumplimiento a la Ruta Integral de Atención Materno-Perinatal.</t>
  </si>
  <si>
    <t>1. Ejecutar el proceso de inspección, vigilancia y seguimiento a planes de mejora en instituciones de salud priorizadas
2. Realizar asistencia técnica a instituciones priorizadas y a solicitudes recibidas.
3. Diseñar la Ruta de promoción y mantenimiento de la salud para los cursos de vida de primera infancia en infancia.
4. Realizar un plan estratégico en salud concertado con EAPB/IPS para el cumplimiento del plan territorial.</t>
  </si>
  <si>
    <t>Ruth Ceciia de la Cruz</t>
  </si>
  <si>
    <t xml:space="preserve">1. Realizar seguimientos periódicos a los indicadores del componente de infancia.
2. Realizar investigaciones de campo a los eventos de interés en salud publica priorizados.
3. Monitorear el seguimiento a las atenciones en salud de niños y niñas con diagnósticos de casos especiales
</t>
  </si>
  <si>
    <t xml:space="preserve">1. Realizar solicitud y seguimiento al cumplimiento del Plan de Infección Respiratoria Aguda y Sala ERA en las EAPB/IPS priorizadas
2. Realizar unidades de análisis y seguimiento a planes de mejora de mortalidad evitable en niños, niñas y adolescentes priorizados.
</t>
  </si>
  <si>
    <t xml:space="preserve">1. Liderar y/o participar de manera concertada en la implementación de Planes de Acción a favor de la defensa del derecho a la salud en los comités intersectoriales.
2. Realizar estrategias que fortalezcan los liderazgos para la formación de actores sociales y comunitarios en defensa de los derechos de la salud en la primera infancia.
</t>
  </si>
  <si>
    <t>1. Ejecutar el proceso de inspección, vigilancia y seguimiento a planes de mejora en instituciones de salud priorizadas
2. Realizar asistencia técnica a instituciones priorizadas y a solicitudes recibidas.
3. Liderar y/o participar de manera concertada en la implementación de Planes de Acción a favor de la defensa del derecho a la salud en los comités intersectoriales.
4. Elaborar y ejecutar un plan de acción con actores institucionales en temas de género y diversidad.</t>
  </si>
  <si>
    <t xml:space="preserve">1. Elaborar y ejecutar estrategias para la incorporación de la fase uno de Sistema de salud propio e intercultural (SISPI).
</t>
  </si>
  <si>
    <t>1. Garantizar espacios de fortalecimiento institucional en salud para la gestión e implementación de la atención integral a población víctima de conflicto armado</t>
  </si>
  <si>
    <t>1. Realizar seguimiento y evaluación a la ejecución del Plan de Salud Pública de intervenciones colectivas.
2. Garantizar la ejecución del Plan de salud pública de intervenciones colectivas 
3. Elaborar y desarrollar plan de medios para la difusión de las piezas y productos educomunicativas de la secretaria de salud</t>
  </si>
  <si>
    <t xml:space="preserve">Realizar unidades de análisis, planes de mejora e investigaciones de campo a los eventos de interés en salud publica priorizados. Realizar asistencia técnica a instituciones priorizadas y solicitudes recibidas. Desarrollar procesos pedagogicos en territorios priorizados en el  marco de la Campaña comunicacional "mi cuerpo habla dice respeto". Elaborar y desarrollar plan de medios para la difusión de las piezas y productos educomunicativas de la Secretaría Municipal de Salud. </t>
  </si>
  <si>
    <t>Diseñar y ejecutar  una estrategia para la prevencion de la violencia basada en genero en mujeres y comunidades vulnerables en territorios priorizados. Ejecutar el proceso de inspección, vigilancia y seguimiento a planes de mejora en instituciones de salud priorizadas. Elaborar y difundir una ruta Intersectorial implementada para el abordaje integral de víctimas de crímenes con ácido incluyendo el  enfoque diferencial.Realizar seguimientos al protocolo de atención a víctimas de violencia sexual con el respectivo análisis que incluya el enfoque diferencial, víctimas de conflicto armado.</t>
  </si>
  <si>
    <t xml:space="preserve">Desarrollar plan de accion con el grupo de  apoyo Tejiendo vida en el marco de la estrategia de Rehabilitacion Basada en Comunidad.Conmemorar los eventos de salud mental en el marco de la conmemoracion del dia de la prevencion del suicidio, semana de la salud mental, prevencion de abuso sexual en NNA, conmemoracion de la NO violencia contra la mujer.Desarrollar acciones informativas  frente a la conducta suicida en el marco de la  la estrategia "Vive hay un mundo por descubrir"  </t>
  </si>
  <si>
    <t>Realizar seguimiento y evaluación a la ejecución del Plan de Salud Pública de intervenciones colectivas y Focalizar y ejecutar los programas "familias fuertes amor y limites", "Acciones para mi vida y  Habilidades para la vida" 4 centros de escucha en ( Comuna 5, San Luis/San Sebastian,  Nueva Sindagua y  Bombona) y los procesos para el fortalecemiento de las redes sociales y comunitarias y/o grupos de ayuda mutua. Implementar un proceso gestion y articulacion para la atencion integral en salud con enfoque psicosocial a victimas de conflcito armado. Realizar seguimientos y analisis de la información de reportes de tamizaje de salud mental (ASSIST, SRQ, RQC, apgar familiar) y a los indicadores priorizados por la dimension convivencia social y salud mental a traves de la revision de las diferentes fuentes de informacion. Liderar y/o participar de manera concertada en la implementación de planes de acción en favor de la defensa del derecho a la salud en los comités intersectoriales. Realizar un plan estratégico en salud concertado con EAPB e IPS para el cumplimiento del plan territorial.</t>
  </si>
  <si>
    <t>Se ha mejorado la prevención de  enfermedades no transmisibles en el municipio de Pasto</t>
  </si>
  <si>
    <t>1. Realizar inspección y vigilancia a Instituciones de Salud priorizadas con relación a la adherencia a normas, guías y protocolos de la Dimensión Vida Saludable y Condiciones No Transmisibles. 	
2. Brindar asistencia técnica en temas relacionados con Hábitos y Estilos de Vida Saludables, Salud Oral y Enfermedades No Transmisibles a IPS y EAPB.	
3. Realizar seguimiento a pacientes con cáncer y diabetes en menores de 18 años.
4. Realizar análisis de cifras de mortalidad por Cáncer de Mama y Cérvix de acuerdo con casos reportados por SIVIGILA y a registro poblacional de cáncer. 
5. Socializar resultados de análisis de cifras de mortalidad por Ca de mama y cérvix en COVE institucional		
6. Mantener actualizada la información de bases de datos en el observatorio de enfermedades crónicas. 		
7. Ejecutar acciones que competen a la Dimensión Vida Saludable y Condiciones No Transmisibles establecidas en el plan de acción del comité de Hábitos y Estilos de Vida Saludables.
8. Realizar seguimiento a EAPB e IPS para verificar operatividad de MAITE, política pública de la salud colectiva e indicadores de la Dimensión Vida Saludable y Condiciones No Transmisibles.
9. Brindar apoyo a investigaciones de enfermedades crónicas con otras instituciones.</t>
  </si>
  <si>
    <t xml:space="preserve">1. Desarrollar intervenciones edu-comunicativas orientadas a la prevención de alcohol y tabaco de la Dimensión Vida Saludable y Condiciones No Transmisibles.
2. Consolidar información en marco del cumplimiento de Ley 1335 reportada por salud ambiental y oficina de pesas y libranzas de la alcaldía.	
3. Realizar visitas de seguimiento al cumplimiento de espacios 100% libre de Humo de cigarrillo a instituciones certificadas.	
4. Brindar asistencia técnica para obtener la certificación como espacio 100% libre de Humo de cigarrillo. 	</t>
  </si>
  <si>
    <t>1. Realizar seguimiento al Plan de Intervenciones Colectivas en el Sistema de Ciudad Bienestar.		
2. Desarrollar fases de la estrategia tómate la vida en 2 territorios priorizados		
3. Elaborar plan de medios para la difusión de las piezas y productos edu-comunicativas de la dimensión Vida Saludable y Condiciones No Transmisibles.	
4. Realizar seguimiento a plan de medios elaborado de la dimensión Vida Saludable y Condiciones No Transmisibles		
5. Difundir piezas edu-comunicativas (Semana de salud Oral y Semana de Hábitos y Estilos de Vida Saludables)		
Teniendo en cuenta comportamiento y generalidades de la emergencia ocasionada por COVID-19"</t>
  </si>
  <si>
    <t>Mejorar  la adopción y adaptación de los servicios 
sociales y de salud para para poblaciones vulnerables.</t>
  </si>
  <si>
    <t>Se ha fortalecido la gestión y articulacion institucional y comunitaria frente al abordaje de la salud mental del municipio de Pasto</t>
  </si>
  <si>
    <t xml:space="preserve">    1) Verificar consolidar validar y depurar las bases de datos de afiliación al sistema general de seguridad social en salud                                                                                                                             2) Realizar gestiones para la financiación de la continuidad del aseguramiento de los afiliados al régimen subsidiado y la afiliación de la población no asegurada, durante cada vigencia fiscal</t>
  </si>
  <si>
    <t xml:space="preserve">1) Efectuar visitas de auditoria y seguimiento  a IPS públicas y privadas para verificación de la calidad de prestación de servicios de salud.                                                                                                                                       2) Visitas de auditoría a IPS para verificación de planes de contingencia a IPS por festividades de fin de año y carnavales 2022                                                                                   </t>
  </si>
  <si>
    <t xml:space="preserve">1) Gestionar los recursos y desarrollar los procesos administrativos para garantizar la atención en salud de la población pobre no afiliada al SGSSS                                                         2) realizar proceso de auditarias de cuentas radicadas por prestación de servicios en salud a la población PPNA.                                                                                             </t>
  </si>
  <si>
    <t xml:space="preserve">    Tramitar, gestionar y responder  las peticiones, quejas, reclamos y solicitudes que llegan a la Secretaría Municipal de Salud                                                                                                                        </t>
  </si>
  <si>
    <t>Implementación de estrategias para al disminución del bajo peso al nacer vigencia 2021, municipio de Pasto</t>
  </si>
  <si>
    <t xml:space="preserve">1. Ejecutar el proceso de inspección y vigilancia en instituciones de salud priorizadas para el seguimiento al cumplimiento de los pactos, plan de mejora establecido y renovación de los mismos en articulación con la Dimensión Gestión diferencial de las poblaciones vulnerables. 
2. Realizar búsqueda activa de gestantes en la Red pública y privada con factores de riesgo asociados al bajo peso al nacer. 
3. Difundir piezas educomunicativas dirigidas a adolescentes, jóvenes y gestantes sobre prevención de embarazo, prevención del bajo peso al nacer, factores de riesgo nutricional, psicosocial, prevención de embarazo subsiguiente en articulación con las dimensiones sexualidad derechos sexuales y derechos reproductivos y convivencia social y salud mental.  </t>
  </si>
  <si>
    <t>4. Ejecutar evento de conmemoración del día de la prevención del bajo peso al nacer en el municipio de Pasto. 
5. Validar  estrategia comunitaria de promoción de la salud para la disminución del bajo peso al nacer en el municipio de Pasto con lideres comunitarios, sociales y comunidad en general. 
6. Ejecutar estrategia comunitaria de promoción de la salud para la disminución del bajo peso al nacer.</t>
  </si>
  <si>
    <t xml:space="preserve">7. Realizar valoración y seguimiento nutricional a beneficiarias del proyecto Bien-Nacer para determinar factor de riesgo nutricional.
8. Efectuar entrega de paquetes alimentarios y nutricionales a gestantes priorizadas con factor de riesgo nutricional y en condiciones de vulnerabilidad del segundo grupo del proyecto Bien-Nacer. 
9. Brindar educación sobre guías alimentarias y preparación de alimentos a beneficiarias del proyecto Bien-Nacer
10. Apoyar en seguimiento al cumplimiento del Programa de Alimentación Escolar - PAE, en instituciones educativas municipales priorizadas fortaleciendo el entorno educativo con la población de infancia y adolescencia. 
</t>
  </si>
  <si>
    <t xml:space="preserve">11. Realizar  curso de emprendimiento empresarial dirigidos a gestantes beneficiarias del proyecto Bien-Nacer de manera presencial.
</t>
  </si>
  <si>
    <t xml:space="preserve">12. Realizar búsqueda activa de gestantes escolarizadas en Instituciones Educativas Municipales, en articulación con Secretaria de Educación. 
13. Realizar levantamiento de línea base por IEM del número de gestantes escolarizadas del municipio de Pasto, en articulación con Secretaria de Educación. 
14. Socializar lineamientos para resignificación de Proyecto Educación para la Sexualidad y Construcción de Ciudadanía enfatizando en las instituciones educativas que establezcan el hilo conductor proyecto vida y/o prevención de embarazo adolescente en articulación con Secretaria de Educación.
15. Realizar implementación, seguimiento y evaluación de la estrategia pedagógica de prevención y atención a gestantes escolarizadas en articulación con Secretaria de Educación. </t>
  </si>
  <si>
    <t xml:space="preserve">Atender 9 ETA reportadas por las UPGD, con su respectivo informe. 
</t>
  </si>
  <si>
    <t>Aplicar 106 medidas sanitarias a los sujetos de interés sanitario que haya lugar, con el fin de controlar o prevenir la ocurrencia de un evento</t>
  </si>
  <si>
    <t>Realizar visitas de Inspección y vigilancia con enfoque de riesgo al 100% de los establecimientos de interés sanitario que hacen parte de los programas de alimentos y especiales según registro.</t>
  </si>
  <si>
    <t xml:space="preserve">Realizar el 100%  visitas de seguimiento en función del riesgo y los hallazgos evidenciados en la visita de inspección de los establecimientos de interés sanitario que hacen parte de los programas de alimentos y especiales.
Implementar una (1) estrategia edu-comunicativa  para difusión masiva en los diferentes medios de comunicación para fortalecer los habitos higenicos y sanitarios a nivel de  hogar y establecimientos comerciales  enfocado en tematicas de saneamiento basico: protocolos de bioseguridad, buenas practicas en manipulación de alimentos, limpieza y desinfección de áreas, utensilios, equipos; manejo de residuos liquidos y sólidos; manejo de agua potable  y control de plagas) en el municipio de pasto en contingencia COVID-19.
Capacitar al 100% de personal manipulador de alimentos en buenas practicas higienicas de acuerdo a la normatividad sanitaria vigente
</t>
  </si>
  <si>
    <t>Realizar visitas de Inspección y vigilancia con enfoque de riesgo al 100% de los establecimientos con programas sociales del estado y presentar su respectivo informe bimensual de las condiciones sanitarias y nutricionales de los complementos alimentarios suministrados a los niños cubiertos por el programa de alimentación Escolar.</t>
  </si>
  <si>
    <t>Muestreo del 100% de alimentos programados en los establecimientos priorizados del municipio de Pasto, con su respectivo informe trimestral de los resultados y análisis obtenidos de la vigilancia sanitaria de la calidad de los alimentos</t>
  </si>
  <si>
    <t>Elaborar 3 Mapas de riesgo de los sistema de abastecimiento de agua de la zona urbana y rural de acuerdo a la normatividad sanitaria aplicable.</t>
  </si>
  <si>
    <t>Realizar 152 Visitas de Inspección, Vigilancia y Control a los sistemas de abastecimiento de agua para consumo humano y elaborar el diagnostico sanitario de cobertura y calidad.</t>
  </si>
  <si>
    <t>Realizar Visita de inspección a 3 fuentes hídricas que abastece al sistema de abastecimiento de agua para consumo humano e identificar el impacto de las condiciones ambientales por cambio climatico.</t>
  </si>
  <si>
    <t>Asistencia para mejorar la gestión de la salud publica 2021 Municipio de Pasto</t>
  </si>
  <si>
    <t>Fortalecimiento del sistema general de seguridad social en salud , vigencia 2021 en  el Municipio de Pasto</t>
  </si>
  <si>
    <t>Se ha mejorado el acceso al servicio de salud en el municipio de Pasto</t>
  </si>
  <si>
    <t>Prevención de las enfermedades no transmisibles  vigencia 2021, municipio de Pasto</t>
  </si>
  <si>
    <t xml:space="preserve"> 
* Realizar visitas de auditoria a las Empresas  de transoporte públicas y privadas especial de pacientes habilitadas en el servicio de atención prehospitalaria.
*Sensibilizar  en primer respondiente  y utilización del Desfibrilador Externo Automatico  y  ejecutar estrategía educomunicativa en el uso adeacudo del SEM y primer respondiente.
*Realizar el mantenimiento a la infraestructura de telecomunicaciones del sistema de emergencias médicas SEM.</t>
  </si>
  <si>
    <t xml:space="preserve">Presentar informes semestrales  para el cumplimiento de los requerimientos solicitados por los entes de control </t>
  </si>
  <si>
    <t>Rendir reportes mensuales al Sistema Integral de Auditoría SIA Observa de la Secretaría Municipal de Salud.</t>
  </si>
  <si>
    <t xml:space="preserve">*Campaña de Prevención de Lesiones por Uso indebido de Pólvora
</t>
  </si>
  <si>
    <t xml:space="preserve">*Plan Hospitalario de Emergencias
*Auditoría de IPS del Nivel Primario y Complementario con seguimiento al Plan Hospitalario de Emergencias, incluye acciones de suministro de sangre  y componente sanguíneo seguro.
*Plan Nacional de Gestión del Riesgo en Salud. 
* Formulación de la Política Pública de Emergencia y Desastres  en Salud. 
* Formulación del Plan de E y D.
 * Simulacros </t>
  </si>
  <si>
    <t>21754445.90</t>
  </si>
  <si>
    <t xml:space="preserve"> </t>
  </si>
  <si>
    <t>Mejoramiento de los procesos en salud pública en emergencias y desastres vigencia 2021 en el municipio de Pasto</t>
  </si>
  <si>
    <t>Subsecretaria de Salud Pública</t>
  </si>
  <si>
    <t>Nancy Lagos Campos</t>
  </si>
  <si>
    <t>VIGENCIA
23-Jun-2020</t>
  </si>
  <si>
    <t>VERSIÓN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</si>
</sst>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 #,##0.00_);_(* \(#,##0.00\);_(* &quot;-&quot;??_);_(@_)"/>
    <numFmt numFmtId="165" formatCode="_(&quot;$&quot;\ * #,##0.00_);_(&quot;$&quot;\ * \(#,##0.00\);_(&quot;$&quot;\ * &quot;-&quot;??_);_(@_)"/>
    <numFmt numFmtId="166" formatCode="_(&quot;$&quot;\ * #,##0_);_(&quot;$&quot;\ * \(#,##0\);_(&quot;$&quot;\ * &quot;-&quot;??_);_(@_)"/>
    <numFmt numFmtId="167" formatCode="0.0"/>
    <numFmt numFmtId="168" formatCode="dd/mm/yyyy;@"/>
    <numFmt numFmtId="169"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color theme="1"/>
      <name val="Century Gothic"/>
      <family val="2"/>
    </font>
    <font>
      <sz val="10"/>
      <color theme="1"/>
      <name val="Century Gothic"/>
      <family val="2"/>
    </font>
    <font>
      <sz val="10"/>
      <color rgb="FF000000"/>
      <name val="Calibri"/>
      <family val="2"/>
    </font>
    <font>
      <sz val="11"/>
      <color theme="1"/>
      <name val="Arial"/>
      <family val="2"/>
    </font>
    <font>
      <sz val="12"/>
      <name val="Century Gothic"/>
      <family val="2"/>
    </font>
    <font>
      <sz val="11"/>
      <name val="Calibri"/>
      <family val="2"/>
      <scheme val="minor"/>
    </font>
    <font>
      <sz val="11"/>
      <name val="Century Gothic"/>
      <family val="2"/>
    </font>
    <font>
      <sz val="14"/>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2" fontId="11" fillId="0" borderId="0" applyFont="0" applyFill="0" applyBorder="0" applyAlignment="0" applyProtection="0"/>
  </cellStyleXfs>
  <cellXfs count="113">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6"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6"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2" fillId="0" borderId="0" xfId="0" applyFont="1" applyAlignment="1">
      <alignment horizontal="left" indent="1"/>
    </xf>
    <xf numFmtId="167" fontId="0" fillId="0" borderId="1" xfId="0" applyNumberFormat="1" applyBorder="1" applyAlignment="1" applyProtection="1">
      <alignment horizontal="center" vertical="center" wrapText="1"/>
      <protection locked="0"/>
    </xf>
    <xf numFmtId="167" fontId="0" fillId="0" borderId="1" xfId="0" applyNumberFormat="1" applyFill="1" applyBorder="1" applyAlignment="1" applyProtection="1">
      <alignment horizontal="center" vertical="center" wrapText="1"/>
      <protection locked="0"/>
    </xf>
    <xf numFmtId="0" fontId="0" fillId="5" borderId="0" xfId="0" applyFill="1"/>
    <xf numFmtId="166" fontId="0" fillId="5" borderId="0" xfId="0" applyNumberFormat="1" applyFill="1"/>
    <xf numFmtId="41" fontId="0" fillId="5" borderId="0" xfId="2" applyFont="1" applyFill="1"/>
    <xf numFmtId="166" fontId="0" fillId="0" borderId="1" xfId="1" applyNumberFormat="1" applyFont="1" applyBorder="1" applyAlignment="1" applyProtection="1">
      <alignment horizontal="center" vertical="center" wrapText="1"/>
    </xf>
    <xf numFmtId="166" fontId="0" fillId="0" borderId="1" xfId="0" applyNumberFormat="1" applyBorder="1"/>
    <xf numFmtId="0" fontId="5" fillId="0" borderId="1"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justify" vertical="top" wrapText="1"/>
      <protection locked="0"/>
    </xf>
    <xf numFmtId="164" fontId="10" fillId="5" borderId="1" xfId="0" applyNumberFormat="1" applyFont="1" applyFill="1" applyBorder="1" applyAlignment="1" applyProtection="1">
      <alignment horizontal="right" vertical="center" wrapText="1"/>
      <protection locked="0"/>
    </xf>
    <xf numFmtId="168" fontId="9" fillId="5" borderId="1" xfId="0" applyNumberFormat="1" applyFont="1" applyFill="1" applyBorder="1" applyAlignment="1" applyProtection="1">
      <alignment vertical="center" wrapText="1"/>
      <protection locked="0"/>
    </xf>
    <xf numFmtId="14" fontId="9" fillId="5" borderId="1" xfId="0" applyNumberFormat="1" applyFont="1" applyFill="1" applyBorder="1" applyAlignment="1" applyProtection="1">
      <alignment vertical="center" wrapText="1"/>
      <protection locked="0"/>
    </xf>
    <xf numFmtId="169" fontId="12" fillId="5" borderId="1" xfId="3" applyNumberFormat="1" applyFont="1" applyFill="1" applyBorder="1" applyAlignment="1" applyProtection="1">
      <alignment horizontal="center" vertical="center"/>
      <protection locked="0"/>
    </xf>
    <xf numFmtId="42" fontId="8" fillId="5" borderId="12" xfId="4" applyFont="1" applyFill="1" applyBorder="1" applyAlignment="1">
      <alignment horizontal="center" vertical="center"/>
    </xf>
    <xf numFmtId="0" fontId="13" fillId="5" borderId="1" xfId="0" applyFont="1" applyFill="1" applyBorder="1" applyAlignment="1" applyProtection="1">
      <alignment horizontal="center" vertical="center" wrapText="1"/>
      <protection locked="0"/>
    </xf>
    <xf numFmtId="0" fontId="0" fillId="0" borderId="0" xfId="0" applyFont="1"/>
    <xf numFmtId="0" fontId="4" fillId="0" borderId="6" xfId="0" applyFont="1" applyFill="1" applyBorder="1" applyAlignment="1" applyProtection="1">
      <alignment vertical="center" wrapText="1"/>
    </xf>
    <xf numFmtId="0" fontId="0" fillId="0" borderId="0" xfId="0" applyFont="1" applyFill="1"/>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center" vertical="center" wrapText="1"/>
      <protection locked="0"/>
    </xf>
    <xf numFmtId="0" fontId="0" fillId="7" borderId="1" xfId="0" applyFont="1" applyFill="1" applyBorder="1" applyAlignment="1">
      <alignment horizontal="center" vertical="center" wrapText="1"/>
    </xf>
    <xf numFmtId="0" fontId="0" fillId="7" borderId="1" xfId="0" applyFont="1" applyFill="1" applyBorder="1" applyAlignment="1" applyProtection="1">
      <alignment horizontal="center" vertical="center"/>
    </xf>
    <xf numFmtId="0" fontId="0" fillId="5" borderId="1" xfId="0" applyFont="1" applyFill="1" applyBorder="1" applyAlignment="1" applyProtection="1">
      <alignment horizontal="center" vertical="center" wrapText="1"/>
    </xf>
    <xf numFmtId="167" fontId="0" fillId="5" borderId="1" xfId="0" applyNumberFormat="1" applyFont="1" applyFill="1" applyBorder="1" applyAlignment="1" applyProtection="1">
      <alignment horizontal="center" vertical="center" wrapText="1"/>
      <protection locked="0"/>
    </xf>
    <xf numFmtId="1" fontId="1" fillId="5" borderId="1" xfId="3" applyNumberFormat="1"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wrapText="1"/>
    </xf>
    <xf numFmtId="14" fontId="0" fillId="5" borderId="1" xfId="0" applyNumberFormat="1" applyFont="1" applyFill="1" applyBorder="1" applyAlignment="1" applyProtection="1">
      <alignment horizontal="center" vertical="center" wrapText="1"/>
      <protection locked="0"/>
    </xf>
    <xf numFmtId="166" fontId="1" fillId="5" borderId="1" xfId="1" applyNumberFormat="1" applyFont="1" applyFill="1" applyBorder="1" applyAlignment="1" applyProtection="1">
      <alignment horizontal="center" vertical="center" wrapText="1"/>
      <protection locked="0"/>
    </xf>
    <xf numFmtId="166" fontId="1" fillId="5" borderId="1" xfId="1" applyNumberFormat="1" applyFont="1" applyFill="1" applyBorder="1" applyAlignment="1" applyProtection="1">
      <alignment horizontal="center" vertical="center" wrapText="1"/>
    </xf>
    <xf numFmtId="166" fontId="0" fillId="5" borderId="1" xfId="0" applyNumberFormat="1" applyFont="1" applyFill="1" applyBorder="1"/>
    <xf numFmtId="1" fontId="0" fillId="5" borderId="1" xfId="0" applyNumberFormat="1" applyFont="1" applyFill="1" applyBorder="1" applyAlignment="1" applyProtection="1">
      <alignment horizontal="center" vertical="center" wrapText="1"/>
      <protection locked="0"/>
    </xf>
    <xf numFmtId="0" fontId="0" fillId="5" borderId="0" xfId="0" applyFont="1" applyFill="1"/>
    <xf numFmtId="166" fontId="0" fillId="5" borderId="1" xfId="0" applyNumberFormat="1" applyFont="1" applyFill="1" applyBorder="1" applyAlignment="1">
      <alignment horizontal="center" vertical="center"/>
    </xf>
    <xf numFmtId="0" fontId="0" fillId="5" borderId="0" xfId="0" applyFont="1" applyFill="1" applyAlignment="1" applyProtection="1">
      <alignment wrapText="1"/>
      <protection locked="0"/>
    </xf>
    <xf numFmtId="166" fontId="0" fillId="5" borderId="1" xfId="0" applyNumberFormat="1" applyFont="1" applyFill="1" applyBorder="1" applyAlignment="1">
      <alignment vertical="center"/>
    </xf>
    <xf numFmtId="0" fontId="0" fillId="0" borderId="1" xfId="0" applyFont="1" applyFill="1" applyBorder="1" applyAlignment="1" applyProtection="1">
      <alignment horizontal="center" vertical="center" wrapText="1"/>
    </xf>
    <xf numFmtId="167"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14" fontId="0" fillId="0" borderId="1" xfId="0" applyNumberFormat="1" applyFont="1" applyBorder="1" applyAlignment="1" applyProtection="1">
      <alignment horizontal="center" vertical="center" wrapText="1"/>
      <protection locked="0"/>
    </xf>
    <xf numFmtId="166" fontId="1" fillId="0" borderId="1" xfId="1" applyNumberFormat="1" applyFont="1" applyBorder="1" applyAlignment="1" applyProtection="1">
      <alignment horizontal="center" vertical="center" wrapText="1"/>
      <protection locked="0"/>
    </xf>
    <xf numFmtId="166" fontId="1" fillId="0" borderId="1" xfId="1" applyNumberFormat="1" applyFont="1" applyBorder="1" applyAlignment="1" applyProtection="1">
      <alignment horizontal="center" vertical="center" wrapText="1"/>
    </xf>
    <xf numFmtId="166" fontId="0" fillId="5" borderId="0" xfId="0" applyNumberFormat="1" applyFont="1" applyFill="1"/>
    <xf numFmtId="41" fontId="1" fillId="5" borderId="0" xfId="2" applyFont="1" applyFill="1"/>
    <xf numFmtId="41" fontId="0" fillId="5" borderId="0" xfId="0" applyNumberFormat="1" applyFont="1" applyFill="1"/>
    <xf numFmtId="166" fontId="1" fillId="5" borderId="1" xfId="1" applyNumberFormat="1" applyFont="1" applyFill="1" applyBorder="1" applyAlignment="1" applyProtection="1">
      <alignment horizontal="right" vertical="center" wrapText="1"/>
      <protection locked="0"/>
    </xf>
    <xf numFmtId="166" fontId="1" fillId="0" borderId="1" xfId="1" applyNumberFormat="1" applyFont="1" applyBorder="1" applyAlignment="1" applyProtection="1">
      <alignment horizontal="right"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ont="1" applyAlignment="1">
      <alignment horizontal="center"/>
    </xf>
    <xf numFmtId="0" fontId="0" fillId="0" borderId="6" xfId="0" applyFont="1" applyBorder="1" applyAlignment="1">
      <alignment horizont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4"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4" borderId="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protection locked="0"/>
    </xf>
    <xf numFmtId="0" fontId="0" fillId="7" borderId="1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7" borderId="5" xfId="0" applyFont="1" applyFill="1" applyBorder="1" applyAlignment="1" applyProtection="1">
      <alignment horizontal="center" vertical="center"/>
    </xf>
    <xf numFmtId="0" fontId="14" fillId="7" borderId="6"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0" borderId="2"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5" fillId="6" borderId="1" xfId="0" applyFont="1" applyFill="1" applyBorder="1" applyAlignment="1" applyProtection="1">
      <alignment horizontal="center" vertical="top"/>
      <protection locked="0"/>
    </xf>
    <xf numFmtId="0" fontId="15" fillId="6" borderId="8" xfId="0" applyFont="1" applyFill="1" applyBorder="1" applyAlignment="1" applyProtection="1">
      <alignment horizontal="center" vertical="top"/>
      <protection locked="0"/>
    </xf>
    <xf numFmtId="0" fontId="3" fillId="7" borderId="1" xfId="0" applyFont="1" applyFill="1" applyBorder="1" applyAlignment="1">
      <alignment horizontal="center"/>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0" fontId="0" fillId="6" borderId="8" xfId="0" applyFont="1" applyFill="1" applyBorder="1" applyAlignment="1" applyProtection="1">
      <alignment horizontal="center" vertical="center" wrapText="1"/>
      <protection locked="0"/>
    </xf>
    <xf numFmtId="0" fontId="0" fillId="6" borderId="11" xfId="0" applyFont="1" applyFill="1" applyBorder="1" applyAlignment="1" applyProtection="1">
      <alignment horizontal="center" vertical="center" wrapText="1"/>
      <protection locked="0"/>
    </xf>
  </cellXfs>
  <cellStyles count="5">
    <cellStyle name="Millares" xfId="3" builtinId="3"/>
    <cellStyle name="Millares [0]" xfId="2" builtinId="6"/>
    <cellStyle name="Moneda" xfId="1" builtinId="4"/>
    <cellStyle name="Moneda [0] 3" xfId="4"/>
    <cellStyle name="Normal" xfId="0" builtinId="0"/>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0\Proyectos\Pasto%20la%20gran%20Capital%20-%20dr%20German%20Chamorro%202020-2024\2021\Seguimiento%20Genera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Distribucion Presupuesto"/>
      <sheetName val="General"/>
    </sheetNames>
    <sheetDataSet>
      <sheetData sheetId="0"/>
      <sheetData sheetId="1">
        <row r="4">
          <cell r="H4">
            <v>14220000</v>
          </cell>
        </row>
        <row r="8">
          <cell r="L8">
            <v>1200000</v>
          </cell>
        </row>
        <row r="10">
          <cell r="I10">
            <v>55230238.350000001</v>
          </cell>
        </row>
        <row r="24">
          <cell r="N24">
            <v>40200000</v>
          </cell>
        </row>
        <row r="32">
          <cell r="N32">
            <v>52800000</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6"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ColWidth="10.7109375" defaultRowHeight="15" x14ac:dyDescent="0.25"/>
  <cols>
    <col min="1" max="1" width="63.85546875" customWidth="1"/>
    <col min="2" max="2" width="25.140625" customWidth="1"/>
    <col min="3" max="3" width="49.140625" customWidth="1"/>
  </cols>
  <sheetData>
    <row r="3" spans="1:3" x14ac:dyDescent="0.25">
      <c r="A3" s="14" t="s">
        <v>1908</v>
      </c>
    </row>
    <row r="4" spans="1:3" x14ac:dyDescent="0.25">
      <c r="A4" s="15" t="s">
        <v>592</v>
      </c>
      <c r="B4" t="s">
        <v>592</v>
      </c>
    </row>
    <row r="5" spans="1:3" x14ac:dyDescent="0.25">
      <c r="A5" s="16" t="s">
        <v>406</v>
      </c>
      <c r="B5" s="71" t="s">
        <v>406</v>
      </c>
      <c r="C5" t="s">
        <v>440</v>
      </c>
    </row>
    <row r="6" spans="1:3" x14ac:dyDescent="0.25">
      <c r="A6" s="17" t="s">
        <v>440</v>
      </c>
      <c r="B6" s="71"/>
      <c r="C6" t="s">
        <v>414</v>
      </c>
    </row>
    <row r="7" spans="1:3" x14ac:dyDescent="0.25">
      <c r="A7" s="17" t="s">
        <v>414</v>
      </c>
      <c r="B7" s="71"/>
      <c r="C7" t="s">
        <v>447</v>
      </c>
    </row>
    <row r="8" spans="1:3" x14ac:dyDescent="0.25">
      <c r="A8" s="17" t="s">
        <v>447</v>
      </c>
      <c r="B8" s="71"/>
      <c r="C8" t="s">
        <v>408</v>
      </c>
    </row>
    <row r="9" spans="1:3" x14ac:dyDescent="0.25">
      <c r="A9" s="17" t="s">
        <v>408</v>
      </c>
      <c r="B9" s="71"/>
      <c r="C9" t="s">
        <v>452</v>
      </c>
    </row>
    <row r="10" spans="1:3" x14ac:dyDescent="0.25">
      <c r="A10" s="17" t="s">
        <v>452</v>
      </c>
    </row>
    <row r="11" spans="1:3" x14ac:dyDescent="0.25">
      <c r="A11" s="16" t="s">
        <v>514</v>
      </c>
      <c r="B11" s="70" t="s">
        <v>514</v>
      </c>
      <c r="C11" t="s">
        <v>540</v>
      </c>
    </row>
    <row r="12" spans="1:3" x14ac:dyDescent="0.25">
      <c r="A12" s="17" t="s">
        <v>540</v>
      </c>
      <c r="B12" s="70"/>
      <c r="C12" t="s">
        <v>551</v>
      </c>
    </row>
    <row r="13" spans="1:3" x14ac:dyDescent="0.25">
      <c r="A13" s="17" t="s">
        <v>551</v>
      </c>
      <c r="B13" s="70"/>
      <c r="C13" t="s">
        <v>546</v>
      </c>
    </row>
    <row r="14" spans="1:3" x14ac:dyDescent="0.25">
      <c r="A14" s="17" t="s">
        <v>546</v>
      </c>
      <c r="B14" s="70"/>
      <c r="C14" t="s">
        <v>516</v>
      </c>
    </row>
    <row r="15" spans="1:3" x14ac:dyDescent="0.25">
      <c r="A15" s="17" t="s">
        <v>516</v>
      </c>
      <c r="B15" s="70"/>
      <c r="C15" t="s">
        <v>535</v>
      </c>
    </row>
    <row r="16" spans="1:3" x14ac:dyDescent="0.25">
      <c r="A16" s="17" t="s">
        <v>535</v>
      </c>
      <c r="B16" s="70"/>
      <c r="C16" t="s">
        <v>522</v>
      </c>
    </row>
    <row r="17" spans="1:3" x14ac:dyDescent="0.25">
      <c r="A17" s="17" t="s">
        <v>522</v>
      </c>
      <c r="B17" s="70"/>
      <c r="C17" t="s">
        <v>528</v>
      </c>
    </row>
    <row r="18" spans="1:3" x14ac:dyDescent="0.25">
      <c r="A18" s="17" t="s">
        <v>528</v>
      </c>
    </row>
    <row r="19" spans="1:3" x14ac:dyDescent="0.25">
      <c r="A19" s="16" t="s">
        <v>110</v>
      </c>
      <c r="B19" s="71" t="s">
        <v>110</v>
      </c>
      <c r="C19" t="s">
        <v>119</v>
      </c>
    </row>
    <row r="20" spans="1:3" x14ac:dyDescent="0.25">
      <c r="A20" s="17" t="s">
        <v>119</v>
      </c>
      <c r="B20" s="71"/>
      <c r="C20" t="s">
        <v>112</v>
      </c>
    </row>
    <row r="21" spans="1:3" x14ac:dyDescent="0.25">
      <c r="A21" s="17" t="s">
        <v>112</v>
      </c>
      <c r="B21" s="71"/>
      <c r="C21" t="s">
        <v>131</v>
      </c>
    </row>
    <row r="22" spans="1:3" x14ac:dyDescent="0.25">
      <c r="A22" s="17" t="s">
        <v>131</v>
      </c>
      <c r="B22" s="71"/>
      <c r="C22" t="s">
        <v>140</v>
      </c>
    </row>
    <row r="23" spans="1:3" x14ac:dyDescent="0.25">
      <c r="A23" s="17" t="s">
        <v>140</v>
      </c>
    </row>
    <row r="24" spans="1:3" x14ac:dyDescent="0.25">
      <c r="A24" s="16" t="s">
        <v>233</v>
      </c>
      <c r="B24" s="72" t="s">
        <v>233</v>
      </c>
      <c r="C24" t="s">
        <v>119</v>
      </c>
    </row>
    <row r="25" spans="1:3" x14ac:dyDescent="0.25">
      <c r="A25" s="17" t="s">
        <v>119</v>
      </c>
      <c r="B25" s="72"/>
      <c r="C25" t="s">
        <v>112</v>
      </c>
    </row>
    <row r="26" spans="1:3" x14ac:dyDescent="0.25">
      <c r="A26" s="17" t="s">
        <v>112</v>
      </c>
      <c r="B26" s="72"/>
      <c r="C26" t="s">
        <v>241</v>
      </c>
    </row>
    <row r="27" spans="1:3" x14ac:dyDescent="0.25">
      <c r="A27" s="17" t="s">
        <v>241</v>
      </c>
      <c r="B27" s="72"/>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5">
      <c r="A32" s="17" t="s">
        <v>5</v>
      </c>
    </row>
    <row r="33" spans="1:3" x14ac:dyDescent="0.25">
      <c r="A33" s="16" t="s">
        <v>559</v>
      </c>
      <c r="B33" s="71" t="s">
        <v>559</v>
      </c>
      <c r="C33" t="s">
        <v>561</v>
      </c>
    </row>
    <row r="34" spans="1:3" x14ac:dyDescent="0.25">
      <c r="A34" s="17" t="s">
        <v>561</v>
      </c>
      <c r="B34" s="71"/>
      <c r="C34" t="s">
        <v>582</v>
      </c>
    </row>
    <row r="35" spans="1:3" x14ac:dyDescent="0.25">
      <c r="A35" s="17" t="s">
        <v>582</v>
      </c>
      <c r="B35" s="71"/>
      <c r="C35" t="s">
        <v>579</v>
      </c>
    </row>
    <row r="36" spans="1:3" x14ac:dyDescent="0.25">
      <c r="A36" s="17" t="s">
        <v>579</v>
      </c>
    </row>
    <row r="37" spans="1:3" x14ac:dyDescent="0.25">
      <c r="A37" s="16" t="s">
        <v>472</v>
      </c>
      <c r="B37" s="70" t="s">
        <v>472</v>
      </c>
      <c r="C37" t="s">
        <v>474</v>
      </c>
    </row>
    <row r="38" spans="1:3" x14ac:dyDescent="0.25">
      <c r="A38" s="17" t="s">
        <v>474</v>
      </c>
      <c r="B38" s="70"/>
      <c r="C38" t="s">
        <v>482</v>
      </c>
    </row>
    <row r="39" spans="1:3" x14ac:dyDescent="0.25">
      <c r="A39" s="17" t="s">
        <v>482</v>
      </c>
      <c r="B39" s="70"/>
      <c r="C39" t="s">
        <v>497</v>
      </c>
    </row>
    <row r="40" spans="1:3" x14ac:dyDescent="0.25">
      <c r="A40" s="17" t="s">
        <v>497</v>
      </c>
      <c r="B40" s="70"/>
      <c r="C40" t="s">
        <v>491</v>
      </c>
    </row>
    <row r="41" spans="1:3" x14ac:dyDescent="0.25">
      <c r="A41" s="17" t="s">
        <v>491</v>
      </c>
      <c r="B41" s="70"/>
      <c r="C41" t="s">
        <v>1150</v>
      </c>
    </row>
    <row r="42" spans="1:3" x14ac:dyDescent="0.25">
      <c r="A42" s="17" t="s">
        <v>1150</v>
      </c>
      <c r="B42" s="70"/>
      <c r="C42" t="s">
        <v>485</v>
      </c>
    </row>
    <row r="43" spans="1:3" x14ac:dyDescent="0.25">
      <c r="A43" s="17" t="s">
        <v>485</v>
      </c>
      <c r="B43" s="70"/>
      <c r="C43" t="s">
        <v>500</v>
      </c>
    </row>
    <row r="44" spans="1:3" x14ac:dyDescent="0.25">
      <c r="A44" s="17" t="s">
        <v>500</v>
      </c>
      <c r="B44" s="70"/>
      <c r="C44" t="s">
        <v>494</v>
      </c>
    </row>
    <row r="45" spans="1:3" x14ac:dyDescent="0.25">
      <c r="A45" s="17" t="s">
        <v>494</v>
      </c>
      <c r="B45" s="70"/>
      <c r="C45" t="s">
        <v>506</v>
      </c>
    </row>
    <row r="46" spans="1:3" x14ac:dyDescent="0.25">
      <c r="A46" s="17" t="s">
        <v>506</v>
      </c>
    </row>
    <row r="47" spans="1:3" x14ac:dyDescent="0.25">
      <c r="A47" s="16" t="s">
        <v>343</v>
      </c>
      <c r="B47" t="s">
        <v>343</v>
      </c>
      <c r="C47" t="s">
        <v>335</v>
      </c>
    </row>
    <row r="48" spans="1:3" x14ac:dyDescent="0.25">
      <c r="A48" s="17" t="s">
        <v>335</v>
      </c>
    </row>
    <row r="49" spans="1:3" x14ac:dyDescent="0.25">
      <c r="A49" s="16" t="s">
        <v>318</v>
      </c>
      <c r="B49" t="s">
        <v>318</v>
      </c>
      <c r="C49" t="s">
        <v>320</v>
      </c>
    </row>
    <row r="50" spans="1:3" x14ac:dyDescent="0.25">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5">
      <c r="A56" s="17" t="s">
        <v>280</v>
      </c>
    </row>
    <row r="57" spans="1:3" x14ac:dyDescent="0.25">
      <c r="A57" s="16" t="s">
        <v>289</v>
      </c>
      <c r="B57" t="s">
        <v>289</v>
      </c>
      <c r="C57" t="s">
        <v>291</v>
      </c>
    </row>
    <row r="58" spans="1:3" x14ac:dyDescent="0.25">
      <c r="A58" s="17" t="s">
        <v>291</v>
      </c>
      <c r="C58" t="s">
        <v>316</v>
      </c>
    </row>
    <row r="59" spans="1:3" x14ac:dyDescent="0.25">
      <c r="A59" s="17" t="s">
        <v>316</v>
      </c>
    </row>
    <row r="60" spans="1:3" x14ac:dyDescent="0.25">
      <c r="A60" s="16" t="s">
        <v>247</v>
      </c>
      <c r="B60" t="s">
        <v>247</v>
      </c>
      <c r="C60" t="s">
        <v>249</v>
      </c>
    </row>
    <row r="61" spans="1:3" x14ac:dyDescent="0.25">
      <c r="A61" s="17" t="s">
        <v>249</v>
      </c>
    </row>
    <row r="62" spans="1:3" x14ac:dyDescent="0.25">
      <c r="A62" s="16" t="s">
        <v>15</v>
      </c>
      <c r="B62" s="72" t="s">
        <v>15</v>
      </c>
      <c r="C62" t="s">
        <v>22</v>
      </c>
    </row>
    <row r="63" spans="1:3" x14ac:dyDescent="0.25">
      <c r="A63" s="17" t="s">
        <v>22</v>
      </c>
      <c r="B63" s="72"/>
      <c r="C63" t="s">
        <v>72</v>
      </c>
    </row>
    <row r="64" spans="1:3" x14ac:dyDescent="0.25">
      <c r="A64" s="17" t="s">
        <v>72</v>
      </c>
      <c r="B64" s="72"/>
      <c r="C64" t="s">
        <v>44</v>
      </c>
    </row>
    <row r="65" spans="1:3" x14ac:dyDescent="0.25">
      <c r="A65" s="17" t="s">
        <v>44</v>
      </c>
      <c r="B65" s="72"/>
      <c r="C65" t="s">
        <v>12</v>
      </c>
    </row>
    <row r="66" spans="1:3" x14ac:dyDescent="0.25">
      <c r="A66" s="17" t="s">
        <v>12</v>
      </c>
      <c r="B66" s="72"/>
      <c r="C66" t="s">
        <v>91</v>
      </c>
    </row>
    <row r="67" spans="1:3" x14ac:dyDescent="0.25">
      <c r="A67" s="17" t="s">
        <v>91</v>
      </c>
      <c r="B67" s="72"/>
      <c r="C67" t="s">
        <v>81</v>
      </c>
    </row>
    <row r="68" spans="1:3" x14ac:dyDescent="0.25">
      <c r="A68" s="17" t="s">
        <v>81</v>
      </c>
    </row>
    <row r="69" spans="1:3" x14ac:dyDescent="0.25">
      <c r="A69" s="16" t="s">
        <v>356</v>
      </c>
      <c r="B69" t="s">
        <v>356</v>
      </c>
      <c r="C69" t="s">
        <v>357</v>
      </c>
    </row>
    <row r="70" spans="1:3" x14ac:dyDescent="0.25">
      <c r="A70" s="17" t="s">
        <v>357</v>
      </c>
    </row>
    <row r="71" spans="1:3" x14ac:dyDescent="0.25">
      <c r="A71" s="15" t="s">
        <v>761</v>
      </c>
      <c r="B71" s="73" t="s">
        <v>761</v>
      </c>
      <c r="C71" s="73"/>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5">
      <c r="A75" s="17" t="s">
        <v>763</v>
      </c>
    </row>
    <row r="76" spans="1:3" x14ac:dyDescent="0.25">
      <c r="A76" s="16" t="s">
        <v>768</v>
      </c>
      <c r="B76" s="70" t="s">
        <v>768</v>
      </c>
      <c r="C76" t="s">
        <v>1159</v>
      </c>
    </row>
    <row r="77" spans="1:3" x14ac:dyDescent="0.25">
      <c r="A77" s="17" t="s">
        <v>1159</v>
      </c>
      <c r="B77" s="70"/>
      <c r="C77" t="s">
        <v>1161</v>
      </c>
    </row>
    <row r="78" spans="1:3" x14ac:dyDescent="0.25">
      <c r="A78" s="17" t="s">
        <v>1161</v>
      </c>
      <c r="B78" s="70"/>
      <c r="C78" t="s">
        <v>1160</v>
      </c>
    </row>
    <row r="79" spans="1:3" x14ac:dyDescent="0.25">
      <c r="A79" s="17" t="s">
        <v>1160</v>
      </c>
      <c r="B79" s="70"/>
      <c r="C79" t="s">
        <v>777</v>
      </c>
    </row>
    <row r="80" spans="1:3" x14ac:dyDescent="0.25">
      <c r="A80" s="17" t="s">
        <v>777</v>
      </c>
      <c r="B80" s="70"/>
      <c r="C80" t="s">
        <v>782</v>
      </c>
    </row>
    <row r="81" spans="1:3" x14ac:dyDescent="0.25">
      <c r="A81" s="17" t="s">
        <v>782</v>
      </c>
      <c r="B81" s="70"/>
      <c r="C81" t="s">
        <v>770</v>
      </c>
    </row>
    <row r="82" spans="1:3" x14ac:dyDescent="0.25">
      <c r="A82" s="17" t="s">
        <v>770</v>
      </c>
      <c r="B82" s="70"/>
      <c r="C82" t="s">
        <v>790</v>
      </c>
    </row>
    <row r="83" spans="1:3" x14ac:dyDescent="0.25">
      <c r="A83" s="17" t="s">
        <v>790</v>
      </c>
    </row>
    <row r="84" spans="1:3" x14ac:dyDescent="0.25">
      <c r="A84" s="15" t="s">
        <v>593</v>
      </c>
      <c r="B84" s="73" t="s">
        <v>593</v>
      </c>
      <c r="C84" s="73"/>
    </row>
    <row r="85" spans="1:3" x14ac:dyDescent="0.25">
      <c r="A85" s="16" t="s">
        <v>752</v>
      </c>
      <c r="B85" s="18" t="s">
        <v>752</v>
      </c>
      <c r="C85" s="17" t="s">
        <v>760</v>
      </c>
    </row>
    <row r="86" spans="1:3" x14ac:dyDescent="0.25">
      <c r="A86" s="17" t="s">
        <v>760</v>
      </c>
    </row>
    <row r="87" spans="1:3" x14ac:dyDescent="0.25">
      <c r="A87" s="16" t="s">
        <v>662</v>
      </c>
      <c r="B87" s="71" t="s">
        <v>662</v>
      </c>
      <c r="C87" t="s">
        <v>654</v>
      </c>
    </row>
    <row r="88" spans="1:3" x14ac:dyDescent="0.25">
      <c r="A88" s="17" t="s">
        <v>654</v>
      </c>
      <c r="B88" s="71"/>
      <c r="C88" t="s">
        <v>667</v>
      </c>
    </row>
    <row r="89" spans="1:3" x14ac:dyDescent="0.25">
      <c r="A89" s="17" t="s">
        <v>667</v>
      </c>
    </row>
    <row r="90" spans="1:3" x14ac:dyDescent="0.25">
      <c r="A90" s="16" t="s">
        <v>594</v>
      </c>
      <c r="B90" s="70" t="s">
        <v>594</v>
      </c>
      <c r="C90" t="s">
        <v>607</v>
      </c>
    </row>
    <row r="91" spans="1:3" x14ac:dyDescent="0.25">
      <c r="A91" s="17" t="s">
        <v>607</v>
      </c>
      <c r="B91" s="70"/>
      <c r="C91" t="s">
        <v>613</v>
      </c>
    </row>
    <row r="92" spans="1:3" x14ac:dyDescent="0.25">
      <c r="A92" s="17" t="s">
        <v>613</v>
      </c>
      <c r="B92" s="70"/>
      <c r="C92" t="s">
        <v>603</v>
      </c>
    </row>
    <row r="93" spans="1:3" x14ac:dyDescent="0.25">
      <c r="A93" s="17" t="s">
        <v>603</v>
      </c>
      <c r="B93" s="70"/>
      <c r="C93" t="s">
        <v>616</v>
      </c>
    </row>
    <row r="94" spans="1:3" x14ac:dyDescent="0.25">
      <c r="A94" s="17" t="s">
        <v>616</v>
      </c>
      <c r="B94" s="70"/>
      <c r="C94" t="s">
        <v>596</v>
      </c>
    </row>
    <row r="95" spans="1:3" x14ac:dyDescent="0.25">
      <c r="A95" s="17" t="s">
        <v>596</v>
      </c>
    </row>
    <row r="96" spans="1:3" x14ac:dyDescent="0.25">
      <c r="A96" s="16" t="s">
        <v>1152</v>
      </c>
      <c r="B96" s="71" t="s">
        <v>1152</v>
      </c>
      <c r="C96" t="s">
        <v>591</v>
      </c>
    </row>
    <row r="97" spans="1:3" x14ac:dyDescent="0.25">
      <c r="A97" s="17" t="s">
        <v>591</v>
      </c>
      <c r="B97" s="71"/>
      <c r="C97" t="s">
        <v>1151</v>
      </c>
    </row>
    <row r="98" spans="1:3" x14ac:dyDescent="0.25">
      <c r="A98" s="17" t="s">
        <v>1151</v>
      </c>
    </row>
    <row r="99" spans="1:3" x14ac:dyDescent="0.25">
      <c r="A99" s="16" t="s">
        <v>699</v>
      </c>
      <c r="B99" s="71" t="s">
        <v>699</v>
      </c>
      <c r="C99" t="s">
        <v>693</v>
      </c>
    </row>
    <row r="100" spans="1:3" x14ac:dyDescent="0.25">
      <c r="A100" s="17" t="s">
        <v>693</v>
      </c>
      <c r="B100" s="71"/>
      <c r="C100" t="s">
        <v>734</v>
      </c>
    </row>
    <row r="101" spans="1:3" x14ac:dyDescent="0.25">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5">
      <c r="A105" s="17" t="s">
        <v>673</v>
      </c>
    </row>
    <row r="106" spans="1:3" x14ac:dyDescent="0.25">
      <c r="A106" s="15" t="s">
        <v>829</v>
      </c>
      <c r="B106" s="73" t="s">
        <v>829</v>
      </c>
      <c r="C106" s="73"/>
    </row>
    <row r="107" spans="1:3" x14ac:dyDescent="0.25">
      <c r="A107" s="16" t="s">
        <v>948</v>
      </c>
      <c r="B107" s="72" t="s">
        <v>948</v>
      </c>
      <c r="C107" t="s">
        <v>1038</v>
      </c>
    </row>
    <row r="108" spans="1:3" x14ac:dyDescent="0.25">
      <c r="A108" s="17" t="s">
        <v>1038</v>
      </c>
      <c r="B108" s="72"/>
      <c r="C108" t="s">
        <v>1033</v>
      </c>
    </row>
    <row r="109" spans="1:3" x14ac:dyDescent="0.25">
      <c r="A109" s="17" t="s">
        <v>1033</v>
      </c>
      <c r="B109" s="72"/>
      <c r="C109" t="s">
        <v>1026</v>
      </c>
    </row>
    <row r="110" spans="1:3" x14ac:dyDescent="0.25">
      <c r="A110" s="17" t="s">
        <v>1026</v>
      </c>
      <c r="B110" s="72"/>
      <c r="C110" t="s">
        <v>1041</v>
      </c>
    </row>
    <row r="111" spans="1:3" x14ac:dyDescent="0.25">
      <c r="A111" s="17" t="s">
        <v>1041</v>
      </c>
      <c r="B111" s="72"/>
      <c r="C111" t="s">
        <v>974</v>
      </c>
    </row>
    <row r="112" spans="1:3" x14ac:dyDescent="0.25">
      <c r="A112" s="17" t="s">
        <v>974</v>
      </c>
      <c r="B112" s="72"/>
      <c r="C112" t="s">
        <v>970</v>
      </c>
    </row>
    <row r="113" spans="1:3" x14ac:dyDescent="0.25">
      <c r="A113" s="17" t="s">
        <v>970</v>
      </c>
      <c r="B113" s="72"/>
      <c r="C113" t="s">
        <v>1013</v>
      </c>
    </row>
    <row r="114" spans="1:3" x14ac:dyDescent="0.25">
      <c r="A114" s="17" t="s">
        <v>1013</v>
      </c>
      <c r="B114" s="72"/>
      <c r="C114" t="s">
        <v>986</v>
      </c>
    </row>
    <row r="115" spans="1:3" x14ac:dyDescent="0.25">
      <c r="A115" s="17" t="s">
        <v>986</v>
      </c>
      <c r="B115" s="72"/>
      <c r="C115" t="s">
        <v>1029</v>
      </c>
    </row>
    <row r="116" spans="1:3" x14ac:dyDescent="0.25">
      <c r="A116" s="17" t="s">
        <v>1029</v>
      </c>
      <c r="B116" s="72"/>
      <c r="C116" t="s">
        <v>962</v>
      </c>
    </row>
    <row r="117" spans="1:3" x14ac:dyDescent="0.25">
      <c r="A117" s="17" t="s">
        <v>962</v>
      </c>
      <c r="B117" s="72"/>
      <c r="C117" t="s">
        <v>979</v>
      </c>
    </row>
    <row r="118" spans="1:3" x14ac:dyDescent="0.25">
      <c r="A118" s="17" t="s">
        <v>979</v>
      </c>
      <c r="B118" s="72"/>
      <c r="C118" t="s">
        <v>995</v>
      </c>
    </row>
    <row r="119" spans="1:3" x14ac:dyDescent="0.25">
      <c r="A119" s="17" t="s">
        <v>995</v>
      </c>
      <c r="B119" s="72"/>
      <c r="C119" t="s">
        <v>950</v>
      </c>
    </row>
    <row r="120" spans="1:3" x14ac:dyDescent="0.25">
      <c r="A120" s="17" t="s">
        <v>950</v>
      </c>
      <c r="B120" s="72"/>
      <c r="C120" t="s">
        <v>1022</v>
      </c>
    </row>
    <row r="121" spans="1:3" x14ac:dyDescent="0.25">
      <c r="A121" s="17" t="s">
        <v>1022</v>
      </c>
    </row>
    <row r="122" spans="1:3" x14ac:dyDescent="0.25">
      <c r="A122" s="16" t="s">
        <v>1047</v>
      </c>
      <c r="B122" s="71" t="s">
        <v>1047</v>
      </c>
      <c r="C122" t="s">
        <v>1049</v>
      </c>
    </row>
    <row r="123" spans="1:3" x14ac:dyDescent="0.25">
      <c r="A123" s="17" t="s">
        <v>1049</v>
      </c>
      <c r="B123" s="71"/>
      <c r="C123" t="s">
        <v>1051</v>
      </c>
    </row>
    <row r="124" spans="1:3" x14ac:dyDescent="0.25">
      <c r="A124" s="17" t="s">
        <v>1051</v>
      </c>
      <c r="B124" s="71"/>
      <c r="C124" t="s">
        <v>1063</v>
      </c>
    </row>
    <row r="125" spans="1:3" x14ac:dyDescent="0.25">
      <c r="A125" s="17" t="s">
        <v>1063</v>
      </c>
    </row>
    <row r="126" spans="1:3" x14ac:dyDescent="0.25">
      <c r="A126" s="16" t="s">
        <v>901</v>
      </c>
      <c r="B126" t="s">
        <v>901</v>
      </c>
      <c r="C126" t="s">
        <v>902</v>
      </c>
    </row>
    <row r="127" spans="1:3" x14ac:dyDescent="0.25">
      <c r="A127" s="17" t="s">
        <v>902</v>
      </c>
    </row>
    <row r="128" spans="1:3" x14ac:dyDescent="0.25">
      <c r="A128" s="16" t="s">
        <v>835</v>
      </c>
      <c r="B128" s="70" t="s">
        <v>835</v>
      </c>
      <c r="C128" t="s">
        <v>842</v>
      </c>
    </row>
    <row r="129" spans="1:3" x14ac:dyDescent="0.25">
      <c r="A129" s="17" t="s">
        <v>842</v>
      </c>
      <c r="B129" s="70"/>
      <c r="C129" t="s">
        <v>867</v>
      </c>
    </row>
    <row r="130" spans="1:3" x14ac:dyDescent="0.25">
      <c r="A130" s="17" t="s">
        <v>867</v>
      </c>
      <c r="B130" s="70"/>
      <c r="C130" t="s">
        <v>876</v>
      </c>
    </row>
    <row r="131" spans="1:3" x14ac:dyDescent="0.25">
      <c r="A131" s="17" t="s">
        <v>876</v>
      </c>
      <c r="B131" s="70"/>
      <c r="C131" t="s">
        <v>837</v>
      </c>
    </row>
    <row r="132" spans="1:3" x14ac:dyDescent="0.25">
      <c r="A132" s="17" t="s">
        <v>837</v>
      </c>
    </row>
    <row r="133" spans="1:3" x14ac:dyDescent="0.25">
      <c r="A133" s="16" t="s">
        <v>1087</v>
      </c>
      <c r="B133" s="71" t="s">
        <v>1087</v>
      </c>
      <c r="C133" t="s">
        <v>1111</v>
      </c>
    </row>
    <row r="134" spans="1:3" x14ac:dyDescent="0.25">
      <c r="A134" s="17" t="s">
        <v>1111</v>
      </c>
      <c r="B134" s="71"/>
      <c r="C134" t="s">
        <v>1088</v>
      </c>
    </row>
    <row r="135" spans="1:3" x14ac:dyDescent="0.25">
      <c r="A135" s="17" t="s">
        <v>1088</v>
      </c>
    </row>
    <row r="136" spans="1:3" x14ac:dyDescent="0.25">
      <c r="A136" s="16" t="s">
        <v>830</v>
      </c>
      <c r="B136" t="s">
        <v>830</v>
      </c>
      <c r="C136" t="s">
        <v>832</v>
      </c>
    </row>
    <row r="137" spans="1:3" x14ac:dyDescent="0.25">
      <c r="A137" s="17" t="s">
        <v>832</v>
      </c>
    </row>
    <row r="138" spans="1:3" x14ac:dyDescent="0.25">
      <c r="A138" s="16" t="s">
        <v>914</v>
      </c>
      <c r="B138" s="70" t="s">
        <v>914</v>
      </c>
      <c r="C138" t="s">
        <v>916</v>
      </c>
    </row>
    <row r="139" spans="1:3" x14ac:dyDescent="0.25">
      <c r="A139" s="17" t="s">
        <v>916</v>
      </c>
      <c r="B139" s="70"/>
      <c r="C139" t="s">
        <v>933</v>
      </c>
    </row>
    <row r="140" spans="1:3" x14ac:dyDescent="0.25">
      <c r="A140" s="17" t="s">
        <v>933</v>
      </c>
      <c r="B140" s="70"/>
      <c r="C140" t="s">
        <v>926</v>
      </c>
    </row>
    <row r="141" spans="1:3" x14ac:dyDescent="0.25">
      <c r="A141" s="17" t="s">
        <v>926</v>
      </c>
    </row>
    <row r="142" spans="1:3" x14ac:dyDescent="0.25">
      <c r="A142" s="15" t="s">
        <v>1909</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D807"/>
  <sheetViews>
    <sheetView tabSelected="1" topLeftCell="A9" zoomScale="80" zoomScaleNormal="80" workbookViewId="0">
      <selection activeCell="A92" sqref="A92"/>
    </sheetView>
  </sheetViews>
  <sheetFormatPr baseColWidth="10" defaultColWidth="11.42578125" defaultRowHeight="15" x14ac:dyDescent="0.25"/>
  <cols>
    <col min="1" max="1" width="27.42578125" style="21" customWidth="1"/>
    <col min="2" max="2" width="22.85546875" style="21" customWidth="1"/>
    <col min="3" max="4" width="23.28515625" style="21" customWidth="1"/>
    <col min="5" max="5" width="50.28515625" style="21" customWidth="1"/>
    <col min="6" max="6" width="13.7109375" style="21" customWidth="1"/>
    <col min="7" max="7" width="14.7109375" style="21" customWidth="1"/>
    <col min="8" max="8" width="21.140625" style="21" customWidth="1"/>
    <col min="9" max="9" width="58.85546875" style="21" customWidth="1"/>
    <col min="10" max="10" width="35.42578125" style="21" customWidth="1"/>
    <col min="11" max="11" width="34.28515625" style="21" customWidth="1"/>
    <col min="12" max="12" width="34.5703125" style="21" customWidth="1"/>
    <col min="13" max="16" width="23.42578125" style="21" customWidth="1"/>
    <col min="17" max="17" width="40.140625" style="21" customWidth="1"/>
    <col min="18" max="18" width="16.28515625" style="21" customWidth="1"/>
    <col min="19" max="19" width="28.28515625" style="21" customWidth="1"/>
    <col min="20" max="20" width="16" style="21" customWidth="1"/>
    <col min="21" max="21" width="18.7109375" style="21" customWidth="1"/>
    <col min="22" max="22" width="56.85546875" style="21" customWidth="1"/>
    <col min="23" max="23" width="29.28515625" style="21" customWidth="1"/>
    <col min="24" max="24" width="27.28515625" style="21" customWidth="1"/>
    <col min="25" max="25" width="26.5703125" style="21" customWidth="1"/>
    <col min="26" max="26" width="23.5703125" style="21" customWidth="1"/>
    <col min="27" max="27" width="25.42578125" style="21" customWidth="1"/>
    <col min="28" max="28" width="27.140625" style="21" customWidth="1"/>
    <col min="29" max="29" width="23.7109375" style="21" customWidth="1"/>
    <col min="30" max="30" width="22.85546875" style="21" customWidth="1"/>
    <col min="31" max="31" width="25.5703125" style="21" customWidth="1"/>
    <col min="32" max="33" width="23.42578125" style="21" customWidth="1"/>
    <col min="34" max="34" width="23.28515625" style="21" customWidth="1"/>
    <col min="35" max="35" width="23.7109375" style="21" customWidth="1"/>
    <col min="36" max="36" width="19.7109375" style="21" customWidth="1"/>
    <col min="37" max="37" width="18.140625" style="21" customWidth="1"/>
    <col min="38" max="40" width="25.140625" style="21" customWidth="1"/>
    <col min="41" max="41" width="24.28515625" style="21" customWidth="1"/>
    <col min="42" max="42" width="26.5703125" style="21" customWidth="1"/>
    <col min="43" max="44" width="23.28515625" style="21" customWidth="1"/>
    <col min="45" max="45" width="22.140625" style="21" customWidth="1"/>
    <col min="46" max="46" width="24.7109375" style="21" customWidth="1"/>
    <col min="47" max="47" width="22.85546875" style="21" customWidth="1"/>
    <col min="48" max="48" width="21.28515625" style="21" customWidth="1"/>
    <col min="49" max="50" width="22.28515625" style="21" customWidth="1"/>
    <col min="51" max="51" width="21.28515625" style="21" customWidth="1"/>
    <col min="52" max="52" width="21.85546875" style="21" customWidth="1"/>
    <col min="53" max="53" width="22.5703125" style="21" customWidth="1"/>
    <col min="54" max="54" width="21" style="21" customWidth="1"/>
    <col min="55" max="57" width="25.140625" style="21" customWidth="1"/>
    <col min="58" max="58" width="21.28515625" style="21" customWidth="1"/>
    <col min="59" max="59" width="22.42578125" style="21" customWidth="1"/>
    <col min="60" max="60" width="24.7109375" style="21" customWidth="1"/>
    <col min="61" max="61" width="28.42578125" style="21" customWidth="1"/>
    <col min="62" max="62" width="26.28515625" style="21" customWidth="1"/>
    <col min="63" max="63" width="20.7109375" style="21" customWidth="1"/>
    <col min="64" max="64" width="22.85546875" style="21" customWidth="1"/>
    <col min="65" max="65" width="23.85546875" style="21" customWidth="1"/>
    <col min="66" max="66" width="22.5703125" style="21" customWidth="1"/>
    <col min="67" max="67" width="24" style="21" customWidth="1"/>
    <col min="68" max="68" width="20.5703125" style="21" customWidth="1"/>
    <col min="69" max="69" width="23.7109375" style="21" customWidth="1"/>
    <col min="70" max="70" width="19.7109375" style="21" customWidth="1"/>
    <col min="71" max="71" width="18.140625" style="21" customWidth="1"/>
    <col min="72" max="74" width="25.140625" style="21" customWidth="1"/>
    <col min="75" max="75" width="24.7109375" style="21" customWidth="1"/>
    <col min="76" max="76" width="24.42578125" style="21" customWidth="1"/>
    <col min="77" max="77" width="19.85546875" style="21" customWidth="1"/>
    <col min="78" max="78" width="22" style="21" customWidth="1"/>
    <col min="79" max="79" width="21.7109375" style="21" customWidth="1"/>
    <col min="80" max="80" width="20.7109375" style="21" customWidth="1"/>
    <col min="81" max="81" width="22.85546875" style="21" customWidth="1"/>
    <col min="82" max="82" width="20.85546875" style="21" customWidth="1"/>
    <col min="83" max="83" width="20.42578125" style="21" customWidth="1"/>
    <col min="84" max="84" width="22.28515625" style="21" customWidth="1"/>
    <col min="85" max="85" width="20" style="21" customWidth="1"/>
    <col min="86" max="86" width="23.42578125" style="21" customWidth="1"/>
    <col min="87" max="87" width="23.5703125" style="21" customWidth="1"/>
    <col min="88" max="88" width="21.85546875" style="21" customWidth="1"/>
    <col min="89" max="91" width="25.140625" style="21" customWidth="1"/>
    <col min="92" max="92" width="25.28515625" style="21" customWidth="1"/>
    <col min="93" max="93" width="25.5703125" style="21" customWidth="1"/>
    <col min="94" max="94" width="22.85546875" style="21" customWidth="1"/>
    <col min="95" max="95" width="24.28515625" style="21" customWidth="1"/>
    <col min="96" max="96" width="22.85546875" style="21" customWidth="1"/>
    <col min="97" max="97" width="24.140625" style="21" customWidth="1"/>
    <col min="98" max="98" width="25.7109375" style="21" customWidth="1"/>
    <col min="99" max="99" width="21.85546875" style="21" customWidth="1"/>
    <col min="100" max="100" width="23.140625" style="21" customWidth="1"/>
    <col min="101" max="101" width="21.5703125" style="21" customWidth="1"/>
    <col min="102" max="102" width="19.85546875" style="21" customWidth="1"/>
    <col min="103" max="103" width="22.5703125" style="21" customWidth="1"/>
    <col min="104" max="104" width="25.28515625" style="21" customWidth="1"/>
    <col min="105" max="105" width="22.85546875" style="21" customWidth="1"/>
    <col min="106" max="108" width="25.140625" style="21" customWidth="1"/>
    <col min="109" max="109" width="21.28515625" style="21" customWidth="1"/>
    <col min="110" max="110" width="22.42578125" style="21" customWidth="1"/>
    <col min="111" max="111" width="19.85546875" style="21" customWidth="1"/>
    <col min="112" max="112" width="18.28515625" style="21" customWidth="1"/>
    <col min="113" max="113" width="17.7109375" style="21" customWidth="1"/>
    <col min="114" max="114" width="20.7109375" style="21" customWidth="1"/>
    <col min="115" max="115" width="22.85546875" style="21" customWidth="1"/>
    <col min="116" max="116" width="18.140625" style="21" customWidth="1"/>
    <col min="117" max="117" width="18.5703125" style="21" customWidth="1"/>
    <col min="118" max="118" width="18.42578125" style="21" customWidth="1"/>
    <col min="119" max="119" width="15.85546875" style="21" customWidth="1"/>
    <col min="120" max="120" width="18.85546875" style="21" customWidth="1"/>
    <col min="121" max="121" width="19.7109375" style="21" customWidth="1"/>
    <col min="122" max="122" width="18.140625" style="21" customWidth="1"/>
    <col min="123" max="125" width="25.140625" style="21" customWidth="1"/>
    <col min="126" max="126" width="24.7109375" style="21" customWidth="1"/>
    <col min="127" max="127" width="25.5703125" style="21" customWidth="1"/>
    <col min="128" max="128" width="22.7109375" style="21" customWidth="1"/>
    <col min="129" max="129" width="22.140625" style="21" customWidth="1"/>
    <col min="130" max="130" width="21.7109375" style="21" customWidth="1"/>
    <col min="131" max="131" width="20.7109375" style="21" customWidth="1"/>
    <col min="132" max="132" width="22.85546875" style="21" customWidth="1"/>
    <col min="133" max="133" width="18.140625" style="21" customWidth="1"/>
    <col min="134" max="134" width="18.5703125" style="21" customWidth="1"/>
    <col min="135" max="135" width="18.42578125" style="21" customWidth="1"/>
    <col min="136" max="136" width="15.85546875" style="21" customWidth="1"/>
    <col min="137" max="137" width="18.85546875" style="21" customWidth="1"/>
    <col min="138" max="138" width="19.7109375" style="21" customWidth="1"/>
    <col min="139" max="139" width="18.140625" style="21" customWidth="1"/>
    <col min="140" max="142" width="25.140625" style="21" customWidth="1"/>
    <col min="143" max="143" width="21.28515625" style="21" customWidth="1"/>
    <col min="144" max="144" width="22.42578125" style="21" customWidth="1"/>
    <col min="145" max="145" width="19.85546875" style="21" customWidth="1"/>
    <col min="146" max="146" width="21.7109375" style="21" customWidth="1"/>
    <col min="147" max="148" width="20.7109375" style="21" customWidth="1"/>
    <col min="149" max="149" width="22.85546875" style="21" customWidth="1"/>
    <col min="150" max="150" width="22.140625" style="21" customWidth="1"/>
    <col min="151" max="151" width="22" style="21" customWidth="1"/>
    <col min="152" max="152" width="22.5703125" style="21" customWidth="1"/>
    <col min="153" max="153" width="20" style="21" customWidth="1"/>
    <col min="154" max="154" width="22.42578125" style="21" customWidth="1"/>
    <col min="155" max="155" width="19.7109375" style="21" customWidth="1"/>
    <col min="156" max="156" width="18.140625" style="21" customWidth="1"/>
    <col min="157" max="159" width="25.140625" style="21" customWidth="1"/>
    <col min="160" max="160" width="23.42578125" style="21" customWidth="1"/>
    <col min="161" max="16384" width="11.42578125" style="21"/>
  </cols>
  <sheetData>
    <row r="1" spans="1:160" customFormat="1" ht="30.75" customHeight="1" x14ac:dyDescent="0.25">
      <c r="A1" s="74"/>
      <c r="B1" s="79" t="s">
        <v>1193</v>
      </c>
      <c r="C1" s="79"/>
      <c r="D1" s="79"/>
      <c r="E1" s="79"/>
      <c r="F1" s="79"/>
      <c r="G1" s="79"/>
      <c r="H1" s="79"/>
      <c r="I1" s="79"/>
      <c r="J1" s="79"/>
      <c r="K1" s="79"/>
      <c r="L1" s="79"/>
      <c r="M1" s="79"/>
      <c r="N1" s="79"/>
      <c r="O1" s="79"/>
      <c r="P1" s="79"/>
      <c r="Q1" s="80"/>
      <c r="R1" s="79"/>
      <c r="S1" s="79"/>
      <c r="T1" s="79"/>
      <c r="U1" s="79"/>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34"/>
    </row>
    <row r="2" spans="1:160" customFormat="1" ht="30" customHeight="1" x14ac:dyDescent="0.25">
      <c r="A2" s="74"/>
      <c r="B2" s="90" t="s">
        <v>1905</v>
      </c>
      <c r="C2" s="91"/>
      <c r="D2" s="91"/>
      <c r="E2" s="91"/>
      <c r="F2" s="91"/>
      <c r="G2" s="91"/>
      <c r="H2" s="91"/>
      <c r="I2" s="91"/>
      <c r="J2" s="91"/>
      <c r="K2" s="91"/>
      <c r="L2" s="91"/>
      <c r="M2" s="91"/>
      <c r="N2" s="91"/>
      <c r="O2" s="91"/>
      <c r="P2" s="91"/>
      <c r="Q2" s="92"/>
      <c r="R2" s="91"/>
      <c r="S2" s="91"/>
      <c r="T2" s="91"/>
      <c r="U2" s="91"/>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34"/>
    </row>
    <row r="3" spans="1:160" customFormat="1" ht="38.25" customHeight="1" x14ac:dyDescent="0.25">
      <c r="A3" s="74"/>
      <c r="B3" s="76" t="s">
        <v>1906</v>
      </c>
      <c r="C3" s="77"/>
      <c r="D3" s="77"/>
      <c r="E3" s="77"/>
      <c r="F3" s="77"/>
      <c r="G3" s="77"/>
      <c r="H3" s="77"/>
      <c r="I3" s="77"/>
      <c r="J3" s="77"/>
      <c r="K3" s="77"/>
      <c r="L3" s="77"/>
      <c r="M3" s="77"/>
      <c r="N3" s="77"/>
      <c r="O3" s="77"/>
      <c r="P3" s="77"/>
      <c r="Q3" s="94"/>
      <c r="R3" s="77"/>
      <c r="S3" s="77"/>
      <c r="T3" s="77"/>
      <c r="U3" s="77"/>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34"/>
    </row>
    <row r="4" spans="1:160" customFormat="1" ht="38.25" customHeight="1" x14ac:dyDescent="0.25">
      <c r="A4" s="75"/>
      <c r="B4" s="76" t="s">
        <v>2235</v>
      </c>
      <c r="C4" s="77"/>
      <c r="D4" s="77"/>
      <c r="E4" s="77"/>
      <c r="F4" s="77"/>
      <c r="G4" s="77"/>
      <c r="H4" s="77"/>
      <c r="I4" s="77"/>
      <c r="J4" s="77"/>
      <c r="K4" s="77"/>
      <c r="L4" s="78"/>
      <c r="M4" s="82" t="s">
        <v>2050</v>
      </c>
      <c r="N4" s="83"/>
      <c r="O4" s="83"/>
      <c r="P4" s="84"/>
      <c r="Q4" s="85" t="s">
        <v>2236</v>
      </c>
      <c r="R4" s="86"/>
      <c r="S4" s="86"/>
      <c r="T4" s="86"/>
      <c r="U4" s="86"/>
      <c r="V4" s="83" t="s">
        <v>2051</v>
      </c>
      <c r="W4" s="83"/>
      <c r="X4" s="83"/>
      <c r="Y4" s="83"/>
      <c r="Z4" s="83"/>
      <c r="AA4" s="83"/>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4"/>
    </row>
    <row r="5" spans="1:160" customFormat="1" ht="27" customHeight="1" x14ac:dyDescent="0.25">
      <c r="A5" s="98" t="s">
        <v>1194</v>
      </c>
      <c r="B5" s="99"/>
      <c r="C5" s="100">
        <v>2021</v>
      </c>
      <c r="D5" s="101"/>
      <c r="E5" s="101"/>
      <c r="F5" s="101"/>
      <c r="G5" s="101"/>
      <c r="H5" s="101"/>
      <c r="I5" s="102"/>
      <c r="J5" s="34"/>
      <c r="K5" s="34"/>
      <c r="L5" s="34"/>
      <c r="M5" s="34"/>
      <c r="N5" s="34"/>
      <c r="O5" s="34"/>
      <c r="P5" s="34"/>
      <c r="Q5" s="36"/>
      <c r="R5" s="34"/>
      <c r="S5" s="34"/>
      <c r="T5" s="34"/>
      <c r="U5" s="34"/>
      <c r="V5" s="36"/>
      <c r="W5" s="36"/>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row>
    <row r="6" spans="1:160" customFormat="1" ht="27" customHeight="1" x14ac:dyDescent="0.25">
      <c r="A6" s="103" t="s">
        <v>1195</v>
      </c>
      <c r="B6" s="104"/>
      <c r="C6" s="105"/>
      <c r="D6" s="105"/>
      <c r="E6" s="105"/>
      <c r="F6" s="105"/>
      <c r="G6" s="105"/>
      <c r="H6" s="106"/>
      <c r="I6" s="106"/>
      <c r="J6" s="34"/>
      <c r="K6" s="34"/>
      <c r="L6" s="34"/>
      <c r="M6" s="34"/>
      <c r="N6" s="34"/>
      <c r="O6" s="34"/>
      <c r="P6" s="34"/>
      <c r="Q6" s="36"/>
      <c r="R6" s="34"/>
      <c r="S6" s="34"/>
      <c r="T6" s="34"/>
      <c r="U6" s="34"/>
      <c r="V6" s="36"/>
      <c r="W6" s="36"/>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row>
    <row r="7" spans="1:160" customFormat="1" x14ac:dyDescent="0.25">
      <c r="A7" s="34"/>
      <c r="B7" s="34"/>
      <c r="C7" s="34"/>
      <c r="D7" s="34"/>
      <c r="E7" s="34"/>
      <c r="F7" s="34"/>
      <c r="G7" s="34"/>
      <c r="H7" s="34"/>
      <c r="I7" s="34"/>
      <c r="J7" s="34"/>
      <c r="K7" s="34"/>
      <c r="L7" s="34"/>
      <c r="M7" s="34"/>
      <c r="N7" s="34"/>
      <c r="O7" s="34"/>
      <c r="P7" s="34"/>
      <c r="Q7" s="36"/>
      <c r="R7" s="34"/>
      <c r="S7" s="34"/>
      <c r="T7" s="34"/>
      <c r="U7" s="34"/>
      <c r="V7" s="36"/>
      <c r="W7" s="36"/>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row>
    <row r="8" spans="1:160" customFormat="1" ht="17.25" customHeight="1" x14ac:dyDescent="0.25">
      <c r="A8" s="107" t="s">
        <v>1214</v>
      </c>
      <c r="B8" s="107"/>
      <c r="C8" s="107"/>
      <c r="D8" s="107"/>
      <c r="E8" s="107"/>
      <c r="F8" s="107"/>
      <c r="G8" s="107"/>
      <c r="H8" s="87" t="s">
        <v>1215</v>
      </c>
      <c r="I8" s="88"/>
      <c r="J8" s="89"/>
      <c r="K8" s="87" t="s">
        <v>1216</v>
      </c>
      <c r="L8" s="89"/>
      <c r="M8" s="108" t="s">
        <v>2033</v>
      </c>
      <c r="N8" s="109"/>
      <c r="O8" s="109"/>
      <c r="P8" s="110"/>
      <c r="Q8" s="107" t="s">
        <v>1214</v>
      </c>
      <c r="R8" s="107"/>
      <c r="S8" s="107"/>
      <c r="T8" s="87" t="s">
        <v>1215</v>
      </c>
      <c r="U8" s="88"/>
      <c r="V8" s="89"/>
      <c r="W8" s="111" t="s">
        <v>1217</v>
      </c>
      <c r="X8" s="87" t="s">
        <v>1926</v>
      </c>
      <c r="Y8" s="88"/>
      <c r="Z8" s="88"/>
      <c r="AA8" s="88"/>
      <c r="AB8" s="88"/>
      <c r="AC8" s="88"/>
      <c r="AD8" s="88"/>
      <c r="AE8" s="88"/>
      <c r="AF8" s="88"/>
      <c r="AG8" s="88"/>
      <c r="AH8" s="88"/>
      <c r="AI8" s="88"/>
      <c r="AJ8" s="88"/>
      <c r="AK8" s="88"/>
      <c r="AL8" s="88"/>
      <c r="AM8" s="88"/>
      <c r="AN8" s="89"/>
      <c r="AO8" s="87" t="s">
        <v>1927</v>
      </c>
      <c r="AP8" s="88"/>
      <c r="AQ8" s="88"/>
      <c r="AR8" s="88"/>
      <c r="AS8" s="88"/>
      <c r="AT8" s="88"/>
      <c r="AU8" s="88"/>
      <c r="AV8" s="88"/>
      <c r="AW8" s="88"/>
      <c r="AX8" s="88"/>
      <c r="AY8" s="88"/>
      <c r="AZ8" s="88"/>
      <c r="BA8" s="88"/>
      <c r="BB8" s="88"/>
      <c r="BC8" s="88"/>
      <c r="BD8" s="88"/>
      <c r="BE8" s="89"/>
      <c r="BF8" s="87" t="s">
        <v>1928</v>
      </c>
      <c r="BG8" s="88"/>
      <c r="BH8" s="88"/>
      <c r="BI8" s="88"/>
      <c r="BJ8" s="88"/>
      <c r="BK8" s="88"/>
      <c r="BL8" s="88"/>
      <c r="BM8" s="88"/>
      <c r="BN8" s="88"/>
      <c r="BO8" s="88"/>
      <c r="BP8" s="88"/>
      <c r="BQ8" s="88"/>
      <c r="BR8" s="88"/>
      <c r="BS8" s="88"/>
      <c r="BT8" s="88"/>
      <c r="BU8" s="88"/>
      <c r="BV8" s="89"/>
      <c r="BW8" s="87" t="s">
        <v>1929</v>
      </c>
      <c r="BX8" s="88"/>
      <c r="BY8" s="88"/>
      <c r="BZ8" s="88"/>
      <c r="CA8" s="88"/>
      <c r="CB8" s="88"/>
      <c r="CC8" s="88"/>
      <c r="CD8" s="88"/>
      <c r="CE8" s="88"/>
      <c r="CF8" s="88"/>
      <c r="CG8" s="88"/>
      <c r="CH8" s="88"/>
      <c r="CI8" s="88"/>
      <c r="CJ8" s="88"/>
      <c r="CK8" s="88"/>
      <c r="CL8" s="88"/>
      <c r="CM8" s="89"/>
      <c r="CN8" s="87" t="s">
        <v>1930</v>
      </c>
      <c r="CO8" s="88"/>
      <c r="CP8" s="88"/>
      <c r="CQ8" s="88"/>
      <c r="CR8" s="88"/>
      <c r="CS8" s="88"/>
      <c r="CT8" s="88"/>
      <c r="CU8" s="88"/>
      <c r="CV8" s="88"/>
      <c r="CW8" s="88"/>
      <c r="CX8" s="88"/>
      <c r="CY8" s="88"/>
      <c r="CZ8" s="88"/>
      <c r="DA8" s="88"/>
      <c r="DB8" s="88"/>
      <c r="DC8" s="88"/>
      <c r="DD8" s="89"/>
      <c r="DE8" s="87" t="s">
        <v>1931</v>
      </c>
      <c r="DF8" s="88"/>
      <c r="DG8" s="88"/>
      <c r="DH8" s="88"/>
      <c r="DI8" s="88"/>
      <c r="DJ8" s="88"/>
      <c r="DK8" s="88"/>
      <c r="DL8" s="88"/>
      <c r="DM8" s="88"/>
      <c r="DN8" s="88"/>
      <c r="DO8" s="88"/>
      <c r="DP8" s="88"/>
      <c r="DQ8" s="88"/>
      <c r="DR8" s="88"/>
      <c r="DS8" s="88"/>
      <c r="DT8" s="88"/>
      <c r="DU8" s="89"/>
      <c r="DV8" s="87" t="s">
        <v>1932</v>
      </c>
      <c r="DW8" s="88"/>
      <c r="DX8" s="88"/>
      <c r="DY8" s="88"/>
      <c r="DZ8" s="88"/>
      <c r="EA8" s="88"/>
      <c r="EB8" s="88"/>
      <c r="EC8" s="88"/>
      <c r="ED8" s="88"/>
      <c r="EE8" s="88"/>
      <c r="EF8" s="88"/>
      <c r="EG8" s="88"/>
      <c r="EH8" s="88"/>
      <c r="EI8" s="88"/>
      <c r="EJ8" s="88"/>
      <c r="EK8" s="88"/>
      <c r="EL8" s="89"/>
      <c r="EM8" s="87" t="s">
        <v>1933</v>
      </c>
      <c r="EN8" s="88"/>
      <c r="EO8" s="88"/>
      <c r="EP8" s="88"/>
      <c r="EQ8" s="88"/>
      <c r="ER8" s="88"/>
      <c r="ES8" s="88"/>
      <c r="ET8" s="88"/>
      <c r="EU8" s="88"/>
      <c r="EV8" s="88"/>
      <c r="EW8" s="88"/>
      <c r="EX8" s="88"/>
      <c r="EY8" s="88"/>
      <c r="EZ8" s="88"/>
      <c r="FA8" s="88"/>
      <c r="FB8" s="88"/>
      <c r="FC8" s="89"/>
      <c r="FD8" s="96" t="s">
        <v>2049</v>
      </c>
    </row>
    <row r="9" spans="1:160" customFormat="1" ht="91.5" customHeight="1" x14ac:dyDescent="0.25">
      <c r="A9" s="37" t="s">
        <v>196</v>
      </c>
      <c r="B9" s="37" t="s">
        <v>3</v>
      </c>
      <c r="C9" s="37" t="s">
        <v>0</v>
      </c>
      <c r="D9" s="37" t="s">
        <v>2</v>
      </c>
      <c r="E9" s="37" t="s">
        <v>1</v>
      </c>
      <c r="F9" s="37" t="s">
        <v>1196</v>
      </c>
      <c r="G9" s="38" t="s">
        <v>2034</v>
      </c>
      <c r="H9" s="39" t="s">
        <v>1173</v>
      </c>
      <c r="I9" s="40" t="s">
        <v>2035</v>
      </c>
      <c r="J9" s="40" t="s">
        <v>1174</v>
      </c>
      <c r="K9" s="40" t="s">
        <v>1175</v>
      </c>
      <c r="L9" s="40" t="s">
        <v>1904</v>
      </c>
      <c r="M9" s="40" t="s">
        <v>2036</v>
      </c>
      <c r="N9" s="40" t="s">
        <v>2010</v>
      </c>
      <c r="O9" s="40" t="s">
        <v>2037</v>
      </c>
      <c r="P9" s="40" t="s">
        <v>2038</v>
      </c>
      <c r="Q9" s="41" t="s">
        <v>2039</v>
      </c>
      <c r="R9" s="41" t="s">
        <v>1172</v>
      </c>
      <c r="S9" s="38" t="s">
        <v>1925</v>
      </c>
      <c r="T9" s="40" t="s">
        <v>1176</v>
      </c>
      <c r="U9" s="40" t="s">
        <v>1177</v>
      </c>
      <c r="V9" s="40" t="s">
        <v>2040</v>
      </c>
      <c r="W9" s="112"/>
      <c r="X9" s="40" t="s">
        <v>1178</v>
      </c>
      <c r="Y9" s="40" t="s">
        <v>1179</v>
      </c>
      <c r="Z9" s="40" t="s">
        <v>1180</v>
      </c>
      <c r="AA9" s="40" t="s">
        <v>1181</v>
      </c>
      <c r="AB9" s="40" t="s">
        <v>1182</v>
      </c>
      <c r="AC9" s="40" t="s">
        <v>1183</v>
      </c>
      <c r="AD9" s="40" t="s">
        <v>1184</v>
      </c>
      <c r="AE9" s="40" t="s">
        <v>1185</v>
      </c>
      <c r="AF9" s="40" t="s">
        <v>1186</v>
      </c>
      <c r="AG9" s="40" t="s">
        <v>1187</v>
      </c>
      <c r="AH9" s="40" t="s">
        <v>1188</v>
      </c>
      <c r="AI9" s="40" t="s">
        <v>1189</v>
      </c>
      <c r="AJ9" s="40" t="s">
        <v>1190</v>
      </c>
      <c r="AK9" s="40" t="s">
        <v>1191</v>
      </c>
      <c r="AL9" s="40" t="s">
        <v>1192</v>
      </c>
      <c r="AM9" s="40" t="s">
        <v>1907</v>
      </c>
      <c r="AN9" s="42" t="s">
        <v>2041</v>
      </c>
      <c r="AO9" s="40" t="s">
        <v>1178</v>
      </c>
      <c r="AP9" s="40" t="s">
        <v>1179</v>
      </c>
      <c r="AQ9" s="40" t="s">
        <v>1180</v>
      </c>
      <c r="AR9" s="40" t="s">
        <v>1181</v>
      </c>
      <c r="AS9" s="40" t="s">
        <v>1182</v>
      </c>
      <c r="AT9" s="40" t="s">
        <v>1183</v>
      </c>
      <c r="AU9" s="40" t="s">
        <v>1184</v>
      </c>
      <c r="AV9" s="40" t="s">
        <v>1185</v>
      </c>
      <c r="AW9" s="40" t="s">
        <v>1186</v>
      </c>
      <c r="AX9" s="40" t="s">
        <v>1187</v>
      </c>
      <c r="AY9" s="40" t="s">
        <v>1188</v>
      </c>
      <c r="AZ9" s="40" t="s">
        <v>1189</v>
      </c>
      <c r="BA9" s="40" t="s">
        <v>1190</v>
      </c>
      <c r="BB9" s="40" t="s">
        <v>1191</v>
      </c>
      <c r="BC9" s="40" t="s">
        <v>1192</v>
      </c>
      <c r="BD9" s="40" t="s">
        <v>1907</v>
      </c>
      <c r="BE9" s="38" t="s">
        <v>2046</v>
      </c>
      <c r="BF9" s="40" t="s">
        <v>1178</v>
      </c>
      <c r="BG9" s="40" t="s">
        <v>1179</v>
      </c>
      <c r="BH9" s="40" t="s">
        <v>1180</v>
      </c>
      <c r="BI9" s="40" t="s">
        <v>1181</v>
      </c>
      <c r="BJ9" s="40" t="s">
        <v>1182</v>
      </c>
      <c r="BK9" s="40" t="s">
        <v>1183</v>
      </c>
      <c r="BL9" s="40" t="s">
        <v>1184</v>
      </c>
      <c r="BM9" s="40" t="s">
        <v>1185</v>
      </c>
      <c r="BN9" s="40" t="s">
        <v>1186</v>
      </c>
      <c r="BO9" s="40" t="s">
        <v>1187</v>
      </c>
      <c r="BP9" s="40" t="s">
        <v>1188</v>
      </c>
      <c r="BQ9" s="40" t="s">
        <v>1189</v>
      </c>
      <c r="BR9" s="40" t="s">
        <v>1190</v>
      </c>
      <c r="BS9" s="40" t="s">
        <v>1191</v>
      </c>
      <c r="BT9" s="40" t="s">
        <v>1192</v>
      </c>
      <c r="BU9" s="40" t="s">
        <v>1907</v>
      </c>
      <c r="BV9" s="38" t="s">
        <v>2047</v>
      </c>
      <c r="BW9" s="40" t="s">
        <v>1178</v>
      </c>
      <c r="BX9" s="40" t="s">
        <v>1179</v>
      </c>
      <c r="BY9" s="40" t="s">
        <v>1180</v>
      </c>
      <c r="BZ9" s="40" t="s">
        <v>1181</v>
      </c>
      <c r="CA9" s="40" t="s">
        <v>1182</v>
      </c>
      <c r="CB9" s="40" t="s">
        <v>1183</v>
      </c>
      <c r="CC9" s="40" t="s">
        <v>1184</v>
      </c>
      <c r="CD9" s="40" t="s">
        <v>1185</v>
      </c>
      <c r="CE9" s="40" t="s">
        <v>1186</v>
      </c>
      <c r="CF9" s="40" t="s">
        <v>1187</v>
      </c>
      <c r="CG9" s="40" t="s">
        <v>1188</v>
      </c>
      <c r="CH9" s="40" t="s">
        <v>1189</v>
      </c>
      <c r="CI9" s="40" t="s">
        <v>1190</v>
      </c>
      <c r="CJ9" s="40" t="s">
        <v>1191</v>
      </c>
      <c r="CK9" s="40" t="s">
        <v>1192</v>
      </c>
      <c r="CL9" s="40" t="s">
        <v>1907</v>
      </c>
      <c r="CM9" s="38" t="s">
        <v>2048</v>
      </c>
      <c r="CN9" s="40" t="s">
        <v>1178</v>
      </c>
      <c r="CO9" s="40" t="s">
        <v>1179</v>
      </c>
      <c r="CP9" s="40" t="s">
        <v>1180</v>
      </c>
      <c r="CQ9" s="40" t="s">
        <v>1181</v>
      </c>
      <c r="CR9" s="40" t="s">
        <v>1182</v>
      </c>
      <c r="CS9" s="40" t="s">
        <v>1183</v>
      </c>
      <c r="CT9" s="40" t="s">
        <v>1184</v>
      </c>
      <c r="CU9" s="40" t="s">
        <v>1185</v>
      </c>
      <c r="CV9" s="40" t="s">
        <v>1186</v>
      </c>
      <c r="CW9" s="40" t="s">
        <v>1187</v>
      </c>
      <c r="CX9" s="40" t="s">
        <v>1188</v>
      </c>
      <c r="CY9" s="40" t="s">
        <v>1189</v>
      </c>
      <c r="CZ9" s="40" t="s">
        <v>1190</v>
      </c>
      <c r="DA9" s="40" t="s">
        <v>1191</v>
      </c>
      <c r="DB9" s="40" t="s">
        <v>1192</v>
      </c>
      <c r="DC9" s="40" t="s">
        <v>1907</v>
      </c>
      <c r="DD9" s="38" t="s">
        <v>2042</v>
      </c>
      <c r="DE9" s="40" t="s">
        <v>1178</v>
      </c>
      <c r="DF9" s="40" t="s">
        <v>1179</v>
      </c>
      <c r="DG9" s="40" t="s">
        <v>1180</v>
      </c>
      <c r="DH9" s="40" t="s">
        <v>1181</v>
      </c>
      <c r="DI9" s="40" t="s">
        <v>1182</v>
      </c>
      <c r="DJ9" s="40" t="s">
        <v>1183</v>
      </c>
      <c r="DK9" s="40" t="s">
        <v>1184</v>
      </c>
      <c r="DL9" s="40" t="s">
        <v>1185</v>
      </c>
      <c r="DM9" s="40" t="s">
        <v>1186</v>
      </c>
      <c r="DN9" s="40" t="s">
        <v>1187</v>
      </c>
      <c r="DO9" s="40" t="s">
        <v>1188</v>
      </c>
      <c r="DP9" s="40" t="s">
        <v>1189</v>
      </c>
      <c r="DQ9" s="40" t="s">
        <v>1190</v>
      </c>
      <c r="DR9" s="40" t="s">
        <v>1191</v>
      </c>
      <c r="DS9" s="40" t="s">
        <v>1192</v>
      </c>
      <c r="DT9" s="40" t="s">
        <v>1907</v>
      </c>
      <c r="DU9" s="38" t="s">
        <v>2043</v>
      </c>
      <c r="DV9" s="40" t="s">
        <v>1178</v>
      </c>
      <c r="DW9" s="40" t="s">
        <v>1179</v>
      </c>
      <c r="DX9" s="40" t="s">
        <v>1180</v>
      </c>
      <c r="DY9" s="40" t="s">
        <v>1181</v>
      </c>
      <c r="DZ9" s="40" t="s">
        <v>1182</v>
      </c>
      <c r="EA9" s="40" t="s">
        <v>1183</v>
      </c>
      <c r="EB9" s="40" t="s">
        <v>1184</v>
      </c>
      <c r="EC9" s="40" t="s">
        <v>1185</v>
      </c>
      <c r="ED9" s="40" t="s">
        <v>1186</v>
      </c>
      <c r="EE9" s="40" t="s">
        <v>1187</v>
      </c>
      <c r="EF9" s="40" t="s">
        <v>1188</v>
      </c>
      <c r="EG9" s="40" t="s">
        <v>1189</v>
      </c>
      <c r="EH9" s="40" t="s">
        <v>1190</v>
      </c>
      <c r="EI9" s="40" t="s">
        <v>1191</v>
      </c>
      <c r="EJ9" s="40" t="s">
        <v>1192</v>
      </c>
      <c r="EK9" s="40" t="s">
        <v>1907</v>
      </c>
      <c r="EL9" s="38" t="s">
        <v>2044</v>
      </c>
      <c r="EM9" s="40" t="s">
        <v>1178</v>
      </c>
      <c r="EN9" s="40" t="s">
        <v>1179</v>
      </c>
      <c r="EO9" s="40" t="s">
        <v>1180</v>
      </c>
      <c r="EP9" s="40" t="s">
        <v>1181</v>
      </c>
      <c r="EQ9" s="40" t="s">
        <v>1182</v>
      </c>
      <c r="ER9" s="40" t="s">
        <v>1183</v>
      </c>
      <c r="ES9" s="40" t="s">
        <v>1184</v>
      </c>
      <c r="ET9" s="40" t="s">
        <v>1185</v>
      </c>
      <c r="EU9" s="40" t="s">
        <v>1186</v>
      </c>
      <c r="EV9" s="40" t="s">
        <v>1187</v>
      </c>
      <c r="EW9" s="40" t="s">
        <v>1188</v>
      </c>
      <c r="EX9" s="40" t="s">
        <v>1189</v>
      </c>
      <c r="EY9" s="40" t="s">
        <v>1190</v>
      </c>
      <c r="EZ9" s="40" t="s">
        <v>1191</v>
      </c>
      <c r="FA9" s="40" t="s">
        <v>1192</v>
      </c>
      <c r="FB9" s="40" t="s">
        <v>1907</v>
      </c>
      <c r="FC9" s="38" t="s">
        <v>2045</v>
      </c>
      <c r="FD9" s="97"/>
    </row>
    <row r="10" spans="1:160" customFormat="1" ht="75" hidden="1" x14ac:dyDescent="0.25">
      <c r="A10" s="6" t="s">
        <v>592</v>
      </c>
      <c r="B10" s="6" t="s">
        <v>1144</v>
      </c>
      <c r="C10" s="6" t="s">
        <v>6</v>
      </c>
      <c r="D10" s="6" t="s">
        <v>5</v>
      </c>
      <c r="E10" s="6" t="s">
        <v>4</v>
      </c>
      <c r="F10" s="6">
        <v>100</v>
      </c>
      <c r="G10" s="19">
        <v>33.333333333333336</v>
      </c>
      <c r="H10" s="8"/>
      <c r="I10" s="8"/>
      <c r="J10" s="8"/>
      <c r="K10" s="8"/>
      <c r="L10" s="8"/>
      <c r="M10" s="8" t="s">
        <v>1989</v>
      </c>
      <c r="N10" s="8" t="s">
        <v>1935</v>
      </c>
      <c r="O10" s="8">
        <v>4103</v>
      </c>
      <c r="P10" s="8" t="s">
        <v>2012</v>
      </c>
      <c r="Q10" s="1" t="s">
        <v>7</v>
      </c>
      <c r="R10" s="1">
        <v>1</v>
      </c>
      <c r="S10" s="8">
        <v>1</v>
      </c>
      <c r="T10" s="10" t="s">
        <v>1218</v>
      </c>
      <c r="U10" s="10" t="s">
        <v>1219</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24">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24">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24">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24">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24">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24">
        <f>SUM(EM10:FB10)</f>
        <v>0</v>
      </c>
      <c r="FD10" s="25">
        <f>SUM(AN10+BE10+BV10+CM10+DD10+DU10+EL10+FC10)</f>
        <v>0</v>
      </c>
    </row>
    <row r="11" spans="1:160" customFormat="1" ht="75" hidden="1" x14ac:dyDescent="0.25">
      <c r="A11" s="6" t="s">
        <v>592</v>
      </c>
      <c r="B11" s="6" t="s">
        <v>1144</v>
      </c>
      <c r="C11" s="6" t="s">
        <v>6</v>
      </c>
      <c r="D11" s="6" t="s">
        <v>5</v>
      </c>
      <c r="E11" s="6" t="s">
        <v>4</v>
      </c>
      <c r="F11" s="6">
        <v>100</v>
      </c>
      <c r="G11" s="19">
        <v>33.333333333333336</v>
      </c>
      <c r="H11" s="8"/>
      <c r="I11" s="8"/>
      <c r="J11" s="8"/>
      <c r="K11" s="8"/>
      <c r="L11" s="8"/>
      <c r="M11" s="8" t="s">
        <v>1989</v>
      </c>
      <c r="N11" s="8" t="s">
        <v>1935</v>
      </c>
      <c r="O11" s="8">
        <v>4103</v>
      </c>
      <c r="P11" s="8" t="s">
        <v>2012</v>
      </c>
      <c r="Q11" s="1" t="s">
        <v>8</v>
      </c>
      <c r="R11" s="1">
        <v>1</v>
      </c>
      <c r="S11" s="8">
        <v>1</v>
      </c>
      <c r="T11" s="10" t="s">
        <v>1219</v>
      </c>
      <c r="U11" s="10" t="s">
        <v>1220</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24">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24">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24">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24">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24">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24">
        <f t="shared" ref="FC11:FC74" si="6">SUM(EM11:FB11)</f>
        <v>0</v>
      </c>
      <c r="FD11" s="25">
        <f t="shared" ref="FD11:FD74" si="7">SUM(AN11+BE11+BV11+CM11+DD11+DU11+EL11+FC11)</f>
        <v>0</v>
      </c>
    </row>
    <row r="12" spans="1:160" customFormat="1" ht="75" hidden="1" x14ac:dyDescent="0.25">
      <c r="A12" s="6" t="s">
        <v>592</v>
      </c>
      <c r="B12" s="6" t="s">
        <v>1144</v>
      </c>
      <c r="C12" s="6" t="s">
        <v>6</v>
      </c>
      <c r="D12" s="6" t="s">
        <v>5</v>
      </c>
      <c r="E12" s="6" t="s">
        <v>4</v>
      </c>
      <c r="F12" s="6">
        <v>100</v>
      </c>
      <c r="G12" s="19">
        <v>33.333333333333336</v>
      </c>
      <c r="H12" s="8"/>
      <c r="I12" s="8"/>
      <c r="J12" s="8"/>
      <c r="K12" s="8"/>
      <c r="L12" s="8"/>
      <c r="M12" s="8" t="s">
        <v>1989</v>
      </c>
      <c r="N12" s="8" t="s">
        <v>1935</v>
      </c>
      <c r="O12" s="8">
        <v>4103</v>
      </c>
      <c r="P12" s="8" t="s">
        <v>2012</v>
      </c>
      <c r="Q12" s="1" t="s">
        <v>9</v>
      </c>
      <c r="R12" s="1">
        <v>1</v>
      </c>
      <c r="S12" s="8">
        <v>1</v>
      </c>
      <c r="T12" s="10" t="s">
        <v>1220</v>
      </c>
      <c r="U12" s="10" t="s">
        <v>1221</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24">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24">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24">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24">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24">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24">
        <f t="shared" si="6"/>
        <v>0</v>
      </c>
      <c r="FD12" s="25">
        <f t="shared" si="7"/>
        <v>0</v>
      </c>
    </row>
    <row r="13" spans="1:160" customFormat="1" ht="75" hidden="1" x14ac:dyDescent="0.25">
      <c r="A13" s="6" t="s">
        <v>592</v>
      </c>
      <c r="B13" s="6" t="s">
        <v>1144</v>
      </c>
      <c r="C13" s="6" t="s">
        <v>6</v>
      </c>
      <c r="D13" s="6" t="s">
        <v>5</v>
      </c>
      <c r="E13" s="6" t="s">
        <v>4</v>
      </c>
      <c r="F13" s="6">
        <v>100</v>
      </c>
      <c r="G13" s="19">
        <v>33.333333333333336</v>
      </c>
      <c r="H13" s="8"/>
      <c r="I13" s="8"/>
      <c r="J13" s="8"/>
      <c r="K13" s="8"/>
      <c r="L13" s="8"/>
      <c r="M13" s="8" t="s">
        <v>1989</v>
      </c>
      <c r="N13" s="8" t="s">
        <v>1935</v>
      </c>
      <c r="O13" s="8">
        <v>4103</v>
      </c>
      <c r="P13" s="8" t="s">
        <v>2012</v>
      </c>
      <c r="Q13" s="1" t="s">
        <v>10</v>
      </c>
      <c r="R13" s="1">
        <v>1</v>
      </c>
      <c r="S13" s="8">
        <v>1</v>
      </c>
      <c r="T13" s="10" t="s">
        <v>1221</v>
      </c>
      <c r="U13" s="10" t="s">
        <v>1222</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24">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24">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24">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24">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24">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24">
        <f t="shared" si="6"/>
        <v>0</v>
      </c>
      <c r="FD13" s="25">
        <f t="shared" si="7"/>
        <v>0</v>
      </c>
    </row>
    <row r="14" spans="1:160" customFormat="1" ht="60" hidden="1" x14ac:dyDescent="0.25">
      <c r="A14" s="6" t="s">
        <v>592</v>
      </c>
      <c r="B14" s="6" t="s">
        <v>1141</v>
      </c>
      <c r="C14" s="6" t="s">
        <v>15</v>
      </c>
      <c r="D14" s="6" t="s">
        <v>12</v>
      </c>
      <c r="E14" s="6" t="s">
        <v>11</v>
      </c>
      <c r="F14" s="6">
        <v>100</v>
      </c>
      <c r="G14" s="19">
        <v>100</v>
      </c>
      <c r="H14" s="8"/>
      <c r="I14" s="8"/>
      <c r="J14" s="8"/>
      <c r="K14" s="8"/>
      <c r="L14" s="8"/>
      <c r="M14" s="8" t="s">
        <v>1990</v>
      </c>
      <c r="N14" s="8" t="s">
        <v>1936</v>
      </c>
      <c r="O14" s="8">
        <v>2201</v>
      </c>
      <c r="P14" s="8" t="s">
        <v>2013</v>
      </c>
      <c r="Q14" s="1" t="s">
        <v>13</v>
      </c>
      <c r="R14" s="1">
        <v>1</v>
      </c>
      <c r="S14" s="8">
        <v>1</v>
      </c>
      <c r="T14" s="10" t="s">
        <v>1222</v>
      </c>
      <c r="U14" s="10" t="s">
        <v>1223</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24">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24">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24">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24">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24">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24">
        <f t="shared" si="6"/>
        <v>0</v>
      </c>
      <c r="FD14" s="25">
        <f t="shared" si="7"/>
        <v>0</v>
      </c>
    </row>
    <row r="15" spans="1:160" customFormat="1" ht="60" hidden="1" x14ac:dyDescent="0.25">
      <c r="A15" s="6" t="s">
        <v>592</v>
      </c>
      <c r="B15" s="6" t="s">
        <v>1141</v>
      </c>
      <c r="C15" s="6" t="s">
        <v>15</v>
      </c>
      <c r="D15" s="6" t="s">
        <v>12</v>
      </c>
      <c r="E15" s="6" t="s">
        <v>11</v>
      </c>
      <c r="F15" s="6">
        <v>100</v>
      </c>
      <c r="G15" s="19">
        <v>100</v>
      </c>
      <c r="H15" s="8"/>
      <c r="I15" s="8"/>
      <c r="J15" s="8"/>
      <c r="K15" s="8"/>
      <c r="L15" s="8"/>
      <c r="M15" s="8" t="s">
        <v>1990</v>
      </c>
      <c r="N15" s="8" t="s">
        <v>1936</v>
      </c>
      <c r="O15" s="8">
        <v>2201</v>
      </c>
      <c r="P15" s="8" t="s">
        <v>2013</v>
      </c>
      <c r="Q15" s="1" t="s">
        <v>14</v>
      </c>
      <c r="R15" s="1">
        <v>1</v>
      </c>
      <c r="S15" s="8">
        <v>1</v>
      </c>
      <c r="T15" s="10" t="s">
        <v>1223</v>
      </c>
      <c r="U15" s="10" t="s">
        <v>1224</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24">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24">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24">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24">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24">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24">
        <f t="shared" si="6"/>
        <v>0</v>
      </c>
      <c r="FD15" s="25">
        <f t="shared" si="7"/>
        <v>0</v>
      </c>
    </row>
    <row r="16" spans="1:160" customFormat="1" ht="75" hidden="1" x14ac:dyDescent="0.25">
      <c r="A16" s="6" t="s">
        <v>592</v>
      </c>
      <c r="B16" s="6" t="s">
        <v>1141</v>
      </c>
      <c r="C16" s="6" t="s">
        <v>15</v>
      </c>
      <c r="D16" s="6" t="s">
        <v>12</v>
      </c>
      <c r="E16" s="6" t="s">
        <v>11</v>
      </c>
      <c r="F16" s="6">
        <v>100</v>
      </c>
      <c r="G16" s="19">
        <v>100</v>
      </c>
      <c r="H16" s="8"/>
      <c r="I16" s="8"/>
      <c r="J16" s="8"/>
      <c r="K16" s="8"/>
      <c r="L16" s="8"/>
      <c r="M16" s="8" t="s">
        <v>1990</v>
      </c>
      <c r="N16" s="8" t="s">
        <v>1936</v>
      </c>
      <c r="O16" s="8">
        <v>2201</v>
      </c>
      <c r="P16" s="8" t="s">
        <v>2013</v>
      </c>
      <c r="Q16" s="1" t="s">
        <v>99</v>
      </c>
      <c r="R16" s="1">
        <v>224</v>
      </c>
      <c r="S16" s="8">
        <v>224</v>
      </c>
      <c r="T16" s="10" t="s">
        <v>1224</v>
      </c>
      <c r="U16" s="10" t="s">
        <v>1225</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24">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24">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24">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24">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24">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24">
        <f t="shared" si="6"/>
        <v>0</v>
      </c>
      <c r="FD16" s="25">
        <f t="shared" si="7"/>
        <v>0</v>
      </c>
    </row>
    <row r="17" spans="1:160" customFormat="1" ht="75" hidden="1" x14ac:dyDescent="0.25">
      <c r="A17" s="6" t="s">
        <v>592</v>
      </c>
      <c r="B17" s="6" t="s">
        <v>1141</v>
      </c>
      <c r="C17" s="6" t="s">
        <v>15</v>
      </c>
      <c r="D17" s="6" t="s">
        <v>12</v>
      </c>
      <c r="E17" s="6" t="s">
        <v>11</v>
      </c>
      <c r="F17" s="6">
        <v>100</v>
      </c>
      <c r="G17" s="19">
        <v>100</v>
      </c>
      <c r="H17" s="8"/>
      <c r="I17" s="8"/>
      <c r="J17" s="8"/>
      <c r="K17" s="8"/>
      <c r="L17" s="8"/>
      <c r="M17" s="8" t="s">
        <v>1990</v>
      </c>
      <c r="N17" s="8" t="s">
        <v>1936</v>
      </c>
      <c r="O17" s="8">
        <v>2201</v>
      </c>
      <c r="P17" s="8" t="s">
        <v>2013</v>
      </c>
      <c r="Q17" s="1" t="s">
        <v>16</v>
      </c>
      <c r="R17" s="1">
        <v>110</v>
      </c>
      <c r="S17" s="8">
        <v>75</v>
      </c>
      <c r="T17" s="10" t="s">
        <v>1225</v>
      </c>
      <c r="U17" s="10" t="s">
        <v>1226</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24">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24">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24">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24">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24">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24">
        <f t="shared" si="6"/>
        <v>0</v>
      </c>
      <c r="FD17" s="25">
        <f t="shared" si="7"/>
        <v>0</v>
      </c>
    </row>
    <row r="18" spans="1:160" customFormat="1" ht="60" hidden="1" x14ac:dyDescent="0.25">
      <c r="A18" s="6" t="s">
        <v>592</v>
      </c>
      <c r="B18" s="6" t="s">
        <v>1141</v>
      </c>
      <c r="C18" s="6" t="s">
        <v>15</v>
      </c>
      <c r="D18" s="6" t="s">
        <v>12</v>
      </c>
      <c r="E18" s="6" t="s">
        <v>11</v>
      </c>
      <c r="F18" s="6">
        <v>100</v>
      </c>
      <c r="G18" s="19">
        <v>100</v>
      </c>
      <c r="H18" s="8"/>
      <c r="I18" s="8"/>
      <c r="J18" s="8"/>
      <c r="K18" s="8"/>
      <c r="L18" s="8"/>
      <c r="M18" s="8" t="s">
        <v>1990</v>
      </c>
      <c r="N18" s="8" t="s">
        <v>1936</v>
      </c>
      <c r="O18" s="8">
        <v>2201</v>
      </c>
      <c r="P18" s="8" t="s">
        <v>2013</v>
      </c>
      <c r="Q18" s="1" t="s">
        <v>17</v>
      </c>
      <c r="R18" s="1">
        <v>49</v>
      </c>
      <c r="S18" s="8">
        <v>49</v>
      </c>
      <c r="T18" s="10" t="s">
        <v>1226</v>
      </c>
      <c r="U18" s="10" t="s">
        <v>1227</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24">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24">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24">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24">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24">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24">
        <f t="shared" si="6"/>
        <v>0</v>
      </c>
      <c r="FD18" s="25">
        <f t="shared" si="7"/>
        <v>0</v>
      </c>
    </row>
    <row r="19" spans="1:160" customFormat="1" ht="75" hidden="1" x14ac:dyDescent="0.25">
      <c r="A19" s="6" t="s">
        <v>592</v>
      </c>
      <c r="B19" s="6" t="s">
        <v>1141</v>
      </c>
      <c r="C19" s="6" t="s">
        <v>15</v>
      </c>
      <c r="D19" s="6" t="s">
        <v>12</v>
      </c>
      <c r="E19" s="6" t="s">
        <v>11</v>
      </c>
      <c r="F19" s="6">
        <v>100</v>
      </c>
      <c r="G19" s="19">
        <v>100</v>
      </c>
      <c r="H19" s="8"/>
      <c r="I19" s="8"/>
      <c r="J19" s="8"/>
      <c r="K19" s="8"/>
      <c r="L19" s="8"/>
      <c r="M19" s="8" t="s">
        <v>1990</v>
      </c>
      <c r="N19" s="8" t="s">
        <v>1936</v>
      </c>
      <c r="O19" s="8">
        <v>2201</v>
      </c>
      <c r="P19" s="8" t="s">
        <v>2013</v>
      </c>
      <c r="Q19" s="1" t="s">
        <v>100</v>
      </c>
      <c r="R19" s="1">
        <v>65</v>
      </c>
      <c r="S19" s="8">
        <v>50</v>
      </c>
      <c r="T19" s="10" t="s">
        <v>1227</v>
      </c>
      <c r="U19" s="10" t="s">
        <v>1228</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24">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24">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24">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24">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24">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24">
        <f t="shared" si="6"/>
        <v>0</v>
      </c>
      <c r="FD19" s="25">
        <f t="shared" si="7"/>
        <v>0</v>
      </c>
    </row>
    <row r="20" spans="1:160" customFormat="1" ht="60" hidden="1" x14ac:dyDescent="0.25">
      <c r="A20" s="6" t="s">
        <v>592</v>
      </c>
      <c r="B20" s="6" t="s">
        <v>1141</v>
      </c>
      <c r="C20" s="6" t="s">
        <v>15</v>
      </c>
      <c r="D20" s="6" t="s">
        <v>12</v>
      </c>
      <c r="E20" s="6" t="s">
        <v>11</v>
      </c>
      <c r="F20" s="6">
        <v>100</v>
      </c>
      <c r="G20" s="19">
        <v>100</v>
      </c>
      <c r="H20" s="8"/>
      <c r="I20" s="8"/>
      <c r="J20" s="8"/>
      <c r="K20" s="8"/>
      <c r="L20" s="8"/>
      <c r="M20" s="8" t="s">
        <v>1990</v>
      </c>
      <c r="N20" s="8" t="s">
        <v>1936</v>
      </c>
      <c r="O20" s="8">
        <v>2201</v>
      </c>
      <c r="P20" s="8" t="s">
        <v>2013</v>
      </c>
      <c r="Q20" s="1" t="s">
        <v>18</v>
      </c>
      <c r="R20" s="1">
        <v>49</v>
      </c>
      <c r="S20" s="8">
        <v>49</v>
      </c>
      <c r="T20" s="10" t="s">
        <v>1228</v>
      </c>
      <c r="U20" s="10" t="s">
        <v>1229</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24">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24">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24">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24">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24">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24">
        <f t="shared" si="6"/>
        <v>0</v>
      </c>
      <c r="FD20" s="25">
        <f t="shared" si="7"/>
        <v>0</v>
      </c>
    </row>
    <row r="21" spans="1:160" customFormat="1" ht="60" hidden="1" x14ac:dyDescent="0.25">
      <c r="A21" s="6" t="s">
        <v>592</v>
      </c>
      <c r="B21" s="6" t="s">
        <v>1141</v>
      </c>
      <c r="C21" s="6" t="s">
        <v>15</v>
      </c>
      <c r="D21" s="6" t="s">
        <v>12</v>
      </c>
      <c r="E21" s="6" t="s">
        <v>11</v>
      </c>
      <c r="F21" s="6">
        <v>100</v>
      </c>
      <c r="G21" s="19">
        <v>100</v>
      </c>
      <c r="H21" s="8"/>
      <c r="I21" s="8"/>
      <c r="J21" s="8"/>
      <c r="K21" s="8"/>
      <c r="L21" s="8"/>
      <c r="M21" s="8" t="s">
        <v>1990</v>
      </c>
      <c r="N21" s="8" t="s">
        <v>1937</v>
      </c>
      <c r="O21" s="8">
        <v>2201</v>
      </c>
      <c r="P21" s="8" t="s">
        <v>2013</v>
      </c>
      <c r="Q21" s="1" t="s">
        <v>19</v>
      </c>
      <c r="R21" s="1">
        <v>4500</v>
      </c>
      <c r="S21" s="8">
        <v>4500</v>
      </c>
      <c r="T21" s="10" t="s">
        <v>1229</v>
      </c>
      <c r="U21" s="10" t="s">
        <v>1230</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24">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24">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24">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24">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24">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24">
        <f t="shared" si="6"/>
        <v>0</v>
      </c>
      <c r="FD21" s="25">
        <f t="shared" si="7"/>
        <v>0</v>
      </c>
    </row>
    <row r="22" spans="1:160" customFormat="1" ht="60" hidden="1" x14ac:dyDescent="0.25">
      <c r="A22" s="6" t="s">
        <v>592</v>
      </c>
      <c r="B22" s="6" t="s">
        <v>1141</v>
      </c>
      <c r="C22" s="6" t="s">
        <v>15</v>
      </c>
      <c r="D22" s="6" t="s">
        <v>12</v>
      </c>
      <c r="E22" s="6" t="s">
        <v>11</v>
      </c>
      <c r="F22" s="6">
        <v>100</v>
      </c>
      <c r="G22" s="19">
        <v>100</v>
      </c>
      <c r="H22" s="8"/>
      <c r="I22" s="8"/>
      <c r="J22" s="8"/>
      <c r="K22" s="8"/>
      <c r="L22" s="8"/>
      <c r="M22" s="8" t="s">
        <v>1990</v>
      </c>
      <c r="N22" s="8" t="s">
        <v>1937</v>
      </c>
      <c r="O22" s="8">
        <v>2201</v>
      </c>
      <c r="P22" s="8" t="s">
        <v>2013</v>
      </c>
      <c r="Q22" s="1" t="s">
        <v>20</v>
      </c>
      <c r="R22" s="1">
        <v>41</v>
      </c>
      <c r="S22" s="8">
        <v>41</v>
      </c>
      <c r="T22" s="10" t="s">
        <v>1230</v>
      </c>
      <c r="U22" s="10" t="s">
        <v>1231</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24">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24">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24">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24">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24">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24">
        <f t="shared" si="6"/>
        <v>0</v>
      </c>
      <c r="FD22" s="25">
        <f t="shared" si="7"/>
        <v>0</v>
      </c>
    </row>
    <row r="23" spans="1:160" customFormat="1" ht="45" hidden="1" x14ac:dyDescent="0.25">
      <c r="A23" s="6" t="s">
        <v>592</v>
      </c>
      <c r="B23" s="6" t="s">
        <v>1141</v>
      </c>
      <c r="C23" s="6" t="s">
        <v>15</v>
      </c>
      <c r="D23" s="6" t="s">
        <v>22</v>
      </c>
      <c r="E23" s="6" t="s">
        <v>21</v>
      </c>
      <c r="F23" s="6">
        <v>86.25</v>
      </c>
      <c r="G23" s="19">
        <v>86.25</v>
      </c>
      <c r="H23" s="8"/>
      <c r="I23" s="8"/>
      <c r="J23" s="8"/>
      <c r="K23" s="8"/>
      <c r="L23" s="8"/>
      <c r="M23" s="8" t="s">
        <v>1990</v>
      </c>
      <c r="N23" s="8" t="s">
        <v>1937</v>
      </c>
      <c r="O23" s="8">
        <v>2201</v>
      </c>
      <c r="P23" s="8" t="s">
        <v>2013</v>
      </c>
      <c r="Q23" s="1" t="s">
        <v>23</v>
      </c>
      <c r="R23" s="1">
        <v>2377</v>
      </c>
      <c r="S23" s="8">
        <v>2761</v>
      </c>
      <c r="T23" s="10" t="s">
        <v>1231</v>
      </c>
      <c r="U23" s="10" t="s">
        <v>1232</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24">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24">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24">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24">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24">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24">
        <f t="shared" si="6"/>
        <v>0</v>
      </c>
      <c r="FD23" s="25">
        <f t="shared" si="7"/>
        <v>0</v>
      </c>
    </row>
    <row r="24" spans="1:160" customFormat="1" ht="60" hidden="1" x14ac:dyDescent="0.25">
      <c r="A24" s="6" t="s">
        <v>592</v>
      </c>
      <c r="B24" s="6" t="s">
        <v>1141</v>
      </c>
      <c r="C24" s="6" t="s">
        <v>15</v>
      </c>
      <c r="D24" s="6" t="s">
        <v>22</v>
      </c>
      <c r="E24" s="6" t="s">
        <v>21</v>
      </c>
      <c r="F24" s="6">
        <v>86.25</v>
      </c>
      <c r="G24" s="19">
        <v>86.25</v>
      </c>
      <c r="H24" s="8"/>
      <c r="I24" s="8"/>
      <c r="J24" s="8"/>
      <c r="K24" s="8"/>
      <c r="L24" s="8"/>
      <c r="M24" s="8" t="s">
        <v>1990</v>
      </c>
      <c r="N24" s="8" t="s">
        <v>1937</v>
      </c>
      <c r="O24" s="8">
        <v>2201</v>
      </c>
      <c r="P24" s="8" t="s">
        <v>2013</v>
      </c>
      <c r="Q24" s="1" t="s">
        <v>24</v>
      </c>
      <c r="R24" s="1">
        <v>1</v>
      </c>
      <c r="S24" s="8" t="s">
        <v>1917</v>
      </c>
      <c r="T24" s="10" t="s">
        <v>1232</v>
      </c>
      <c r="U24" s="10" t="s">
        <v>1233</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24">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24">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24">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24">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24">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24">
        <f t="shared" si="6"/>
        <v>0</v>
      </c>
      <c r="FD24" s="25">
        <f t="shared" si="7"/>
        <v>0</v>
      </c>
    </row>
    <row r="25" spans="1:160" customFormat="1" ht="45" hidden="1" x14ac:dyDescent="0.25">
      <c r="A25" s="6" t="s">
        <v>592</v>
      </c>
      <c r="B25" s="6" t="s">
        <v>1141</v>
      </c>
      <c r="C25" s="6" t="s">
        <v>15</v>
      </c>
      <c r="D25" s="6" t="s">
        <v>22</v>
      </c>
      <c r="E25" s="6" t="s">
        <v>21</v>
      </c>
      <c r="F25" s="6">
        <v>86.25</v>
      </c>
      <c r="G25" s="19">
        <v>86.25</v>
      </c>
      <c r="H25" s="8"/>
      <c r="I25" s="8"/>
      <c r="J25" s="8"/>
      <c r="K25" s="8"/>
      <c r="L25" s="8"/>
      <c r="M25" s="8" t="s">
        <v>1990</v>
      </c>
      <c r="N25" s="8" t="s">
        <v>1937</v>
      </c>
      <c r="O25" s="8">
        <v>2201</v>
      </c>
      <c r="P25" s="8" t="s">
        <v>2013</v>
      </c>
      <c r="Q25" s="1" t="s">
        <v>25</v>
      </c>
      <c r="R25" s="1">
        <v>1</v>
      </c>
      <c r="S25" s="8" t="s">
        <v>1917</v>
      </c>
      <c r="T25" s="10" t="s">
        <v>1233</v>
      </c>
      <c r="U25" s="10" t="s">
        <v>1234</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24">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24">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24">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24">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24">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24">
        <f t="shared" si="6"/>
        <v>0</v>
      </c>
      <c r="FD25" s="25">
        <f t="shared" si="7"/>
        <v>0</v>
      </c>
    </row>
    <row r="26" spans="1:160" customFormat="1" ht="30" hidden="1" x14ac:dyDescent="0.25">
      <c r="A26" s="6" t="s">
        <v>592</v>
      </c>
      <c r="B26" s="6" t="s">
        <v>1141</v>
      </c>
      <c r="C26" s="6" t="s">
        <v>15</v>
      </c>
      <c r="D26" s="6" t="s">
        <v>22</v>
      </c>
      <c r="E26" s="6" t="s">
        <v>26</v>
      </c>
      <c r="F26" s="6">
        <v>3</v>
      </c>
      <c r="G26" s="19">
        <v>3.14</v>
      </c>
      <c r="H26" s="8"/>
      <c r="I26" s="8"/>
      <c r="J26" s="8"/>
      <c r="K26" s="8"/>
      <c r="L26" s="8"/>
      <c r="M26" s="8" t="s">
        <v>1990</v>
      </c>
      <c r="N26" s="8" t="s">
        <v>1937</v>
      </c>
      <c r="O26" s="8">
        <v>2201</v>
      </c>
      <c r="P26" s="8" t="s">
        <v>2013</v>
      </c>
      <c r="Q26" s="1" t="s">
        <v>27</v>
      </c>
      <c r="R26" s="1">
        <v>210</v>
      </c>
      <c r="S26" s="8">
        <v>210</v>
      </c>
      <c r="T26" s="10" t="s">
        <v>1234</v>
      </c>
      <c r="U26" s="10" t="s">
        <v>1235</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24">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24">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24">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24">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24">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24">
        <f t="shared" si="6"/>
        <v>0</v>
      </c>
      <c r="FD26" s="25">
        <f t="shared" si="7"/>
        <v>0</v>
      </c>
    </row>
    <row r="27" spans="1:160" customFormat="1" ht="60" hidden="1" x14ac:dyDescent="0.25">
      <c r="A27" s="6" t="s">
        <v>592</v>
      </c>
      <c r="B27" s="6" t="s">
        <v>1141</v>
      </c>
      <c r="C27" s="6" t="s">
        <v>15</v>
      </c>
      <c r="D27" s="6" t="s">
        <v>22</v>
      </c>
      <c r="E27" s="6" t="s">
        <v>28</v>
      </c>
      <c r="F27" s="6">
        <v>120.06</v>
      </c>
      <c r="G27" s="19">
        <v>120.06</v>
      </c>
      <c r="H27" s="8"/>
      <c r="I27" s="8"/>
      <c r="J27" s="8"/>
      <c r="K27" s="8"/>
      <c r="L27" s="8"/>
      <c r="M27" s="8" t="s">
        <v>1990</v>
      </c>
      <c r="N27" s="8" t="s">
        <v>1936</v>
      </c>
      <c r="O27" s="8">
        <v>2201</v>
      </c>
      <c r="P27" s="8" t="s">
        <v>2013</v>
      </c>
      <c r="Q27" s="1" t="s">
        <v>29</v>
      </c>
      <c r="R27" s="1">
        <v>49131</v>
      </c>
      <c r="S27" s="8">
        <v>49131</v>
      </c>
      <c r="T27" s="10" t="s">
        <v>1235</v>
      </c>
      <c r="U27" s="10" t="s">
        <v>1236</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24">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24">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24">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24">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24">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24">
        <f t="shared" si="6"/>
        <v>0</v>
      </c>
      <c r="FD27" s="25">
        <f t="shared" si="7"/>
        <v>0</v>
      </c>
    </row>
    <row r="28" spans="1:160" customFormat="1" ht="60" hidden="1" x14ac:dyDescent="0.25">
      <c r="A28" s="6" t="s">
        <v>592</v>
      </c>
      <c r="B28" s="6" t="s">
        <v>1141</v>
      </c>
      <c r="C28" s="6" t="s">
        <v>15</v>
      </c>
      <c r="D28" s="6" t="s">
        <v>22</v>
      </c>
      <c r="E28" s="6" t="s">
        <v>28</v>
      </c>
      <c r="F28" s="6">
        <v>120.06</v>
      </c>
      <c r="G28" s="19">
        <v>120.06</v>
      </c>
      <c r="H28" s="8"/>
      <c r="I28" s="8"/>
      <c r="J28" s="8"/>
      <c r="K28" s="8"/>
      <c r="L28" s="8"/>
      <c r="M28" s="8" t="s">
        <v>1990</v>
      </c>
      <c r="N28" s="8" t="s">
        <v>1936</v>
      </c>
      <c r="O28" s="8">
        <v>2201</v>
      </c>
      <c r="P28" s="8" t="s">
        <v>2013</v>
      </c>
      <c r="Q28" s="1" t="s">
        <v>30</v>
      </c>
      <c r="R28" s="1">
        <v>3952</v>
      </c>
      <c r="S28" s="8">
        <v>3952</v>
      </c>
      <c r="T28" s="10" t="s">
        <v>1236</v>
      </c>
      <c r="U28" s="10" t="s">
        <v>1237</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24">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24">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24">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24">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24">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24">
        <f t="shared" si="6"/>
        <v>0</v>
      </c>
      <c r="FD28" s="25">
        <f t="shared" si="7"/>
        <v>0</v>
      </c>
    </row>
    <row r="29" spans="1:160" customFormat="1" ht="60" hidden="1" x14ac:dyDescent="0.25">
      <c r="A29" s="6" t="s">
        <v>592</v>
      </c>
      <c r="B29" s="6" t="s">
        <v>1141</v>
      </c>
      <c r="C29" s="6" t="s">
        <v>15</v>
      </c>
      <c r="D29" s="6" t="s">
        <v>22</v>
      </c>
      <c r="E29" s="6" t="s">
        <v>28</v>
      </c>
      <c r="F29" s="6">
        <v>120.06</v>
      </c>
      <c r="G29" s="19">
        <v>120.06</v>
      </c>
      <c r="H29" s="8"/>
      <c r="I29" s="8"/>
      <c r="J29" s="8"/>
      <c r="K29" s="8"/>
      <c r="L29" s="8"/>
      <c r="M29" s="8" t="s">
        <v>1990</v>
      </c>
      <c r="N29" s="8" t="s">
        <v>1936</v>
      </c>
      <c r="O29" s="8">
        <v>2201</v>
      </c>
      <c r="P29" s="8" t="s">
        <v>2013</v>
      </c>
      <c r="Q29" s="1" t="s">
        <v>31</v>
      </c>
      <c r="R29" s="1">
        <v>1</v>
      </c>
      <c r="S29" s="8" t="s">
        <v>1917</v>
      </c>
      <c r="T29" s="10" t="s">
        <v>1237</v>
      </c>
      <c r="U29" s="10" t="s">
        <v>1238</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24">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24">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24">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24">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24">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24">
        <f t="shared" si="6"/>
        <v>0</v>
      </c>
      <c r="FD29" s="25">
        <f t="shared" si="7"/>
        <v>0</v>
      </c>
    </row>
    <row r="30" spans="1:160" customFormat="1" ht="60" hidden="1" x14ac:dyDescent="0.25">
      <c r="A30" s="6" t="s">
        <v>592</v>
      </c>
      <c r="B30" s="6" t="s">
        <v>1141</v>
      </c>
      <c r="C30" s="6" t="s">
        <v>15</v>
      </c>
      <c r="D30" s="6" t="s">
        <v>22</v>
      </c>
      <c r="E30" s="6" t="s">
        <v>28</v>
      </c>
      <c r="F30" s="6">
        <v>120.06</v>
      </c>
      <c r="G30" s="19">
        <v>120.06</v>
      </c>
      <c r="H30" s="8"/>
      <c r="I30" s="8"/>
      <c r="J30" s="8"/>
      <c r="K30" s="8"/>
      <c r="L30" s="8"/>
      <c r="M30" s="8" t="s">
        <v>1990</v>
      </c>
      <c r="N30" s="8" t="s">
        <v>1936</v>
      </c>
      <c r="O30" s="8">
        <v>2201</v>
      </c>
      <c r="P30" s="8" t="s">
        <v>2013</v>
      </c>
      <c r="Q30" s="1" t="s">
        <v>32</v>
      </c>
      <c r="R30" s="1">
        <v>1</v>
      </c>
      <c r="S30" s="8" t="s">
        <v>1917</v>
      </c>
      <c r="T30" s="10" t="s">
        <v>1238</v>
      </c>
      <c r="U30" s="10" t="s">
        <v>1239</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24">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24">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24">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24">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24">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24">
        <f t="shared" si="6"/>
        <v>0</v>
      </c>
      <c r="FD30" s="25">
        <f t="shared" si="7"/>
        <v>0</v>
      </c>
    </row>
    <row r="31" spans="1:160" customFormat="1" ht="60" hidden="1" x14ac:dyDescent="0.25">
      <c r="A31" s="6" t="s">
        <v>592</v>
      </c>
      <c r="B31" s="6" t="s">
        <v>1141</v>
      </c>
      <c r="C31" s="6" t="s">
        <v>15</v>
      </c>
      <c r="D31" s="6" t="s">
        <v>22</v>
      </c>
      <c r="E31" s="6" t="s">
        <v>28</v>
      </c>
      <c r="F31" s="6">
        <v>120.06</v>
      </c>
      <c r="G31" s="19">
        <v>120.06</v>
      </c>
      <c r="H31" s="8"/>
      <c r="I31" s="8"/>
      <c r="J31" s="8"/>
      <c r="K31" s="8"/>
      <c r="L31" s="8"/>
      <c r="M31" s="8" t="s">
        <v>1990</v>
      </c>
      <c r="N31" s="8" t="s">
        <v>1936</v>
      </c>
      <c r="O31" s="8">
        <v>2201</v>
      </c>
      <c r="P31" s="8" t="s">
        <v>2013</v>
      </c>
      <c r="Q31" s="1" t="s">
        <v>33</v>
      </c>
      <c r="R31" s="1">
        <v>1668</v>
      </c>
      <c r="S31" s="8">
        <v>1668</v>
      </c>
      <c r="T31" s="10" t="s">
        <v>1239</v>
      </c>
      <c r="U31" s="10" t="s">
        <v>1240</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24">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24">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24">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24">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24">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24">
        <f t="shared" si="6"/>
        <v>0</v>
      </c>
      <c r="FD31" s="25">
        <f t="shared" si="7"/>
        <v>0</v>
      </c>
    </row>
    <row r="32" spans="1:160" customFormat="1" ht="60" hidden="1" x14ac:dyDescent="0.25">
      <c r="A32" s="6" t="s">
        <v>592</v>
      </c>
      <c r="B32" s="6" t="s">
        <v>1141</v>
      </c>
      <c r="C32" s="6" t="s">
        <v>15</v>
      </c>
      <c r="D32" s="6" t="s">
        <v>22</v>
      </c>
      <c r="E32" s="6" t="s">
        <v>28</v>
      </c>
      <c r="F32" s="6">
        <v>120.06</v>
      </c>
      <c r="G32" s="19">
        <v>120.06</v>
      </c>
      <c r="H32" s="8"/>
      <c r="I32" s="8"/>
      <c r="J32" s="8"/>
      <c r="K32" s="8"/>
      <c r="L32" s="8"/>
      <c r="M32" s="8" t="s">
        <v>1990</v>
      </c>
      <c r="N32" s="8" t="s">
        <v>1936</v>
      </c>
      <c r="O32" s="8">
        <v>2201</v>
      </c>
      <c r="P32" s="8" t="s">
        <v>2013</v>
      </c>
      <c r="Q32" s="1" t="s">
        <v>34</v>
      </c>
      <c r="R32" s="1">
        <v>975</v>
      </c>
      <c r="S32" s="8">
        <v>596</v>
      </c>
      <c r="T32" s="10" t="s">
        <v>1240</v>
      </c>
      <c r="U32" s="10" t="s">
        <v>1241</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24">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24">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24">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24">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24">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24">
        <f t="shared" si="6"/>
        <v>0</v>
      </c>
      <c r="FD32" s="25">
        <f t="shared" si="7"/>
        <v>0</v>
      </c>
    </row>
    <row r="33" spans="1:160" customFormat="1" ht="60" hidden="1" x14ac:dyDescent="0.25">
      <c r="A33" s="6" t="s">
        <v>592</v>
      </c>
      <c r="B33" s="6" t="s">
        <v>1141</v>
      </c>
      <c r="C33" s="6" t="s">
        <v>15</v>
      </c>
      <c r="D33" s="6" t="s">
        <v>22</v>
      </c>
      <c r="E33" s="6" t="s">
        <v>28</v>
      </c>
      <c r="F33" s="6">
        <v>120.06</v>
      </c>
      <c r="G33" s="19">
        <v>120.06</v>
      </c>
      <c r="H33" s="8"/>
      <c r="I33" s="8"/>
      <c r="J33" s="8"/>
      <c r="K33" s="8"/>
      <c r="L33" s="8"/>
      <c r="M33" s="8" t="s">
        <v>1990</v>
      </c>
      <c r="N33" s="8" t="s">
        <v>1936</v>
      </c>
      <c r="O33" s="8">
        <v>2201</v>
      </c>
      <c r="P33" s="8" t="s">
        <v>2013</v>
      </c>
      <c r="Q33" s="1" t="s">
        <v>101</v>
      </c>
      <c r="R33" s="1">
        <v>1</v>
      </c>
      <c r="S33" s="8">
        <v>1</v>
      </c>
      <c r="T33" s="10" t="s">
        <v>1241</v>
      </c>
      <c r="U33" s="10" t="s">
        <v>1242</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24">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24">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24">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24">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24">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24">
        <f t="shared" si="6"/>
        <v>0</v>
      </c>
      <c r="FD33" s="25">
        <f t="shared" si="7"/>
        <v>0</v>
      </c>
    </row>
    <row r="34" spans="1:160" customFormat="1" ht="60" hidden="1" x14ac:dyDescent="0.25">
      <c r="A34" s="6" t="s">
        <v>592</v>
      </c>
      <c r="B34" s="6" t="s">
        <v>1141</v>
      </c>
      <c r="C34" s="6" t="s">
        <v>15</v>
      </c>
      <c r="D34" s="6" t="s">
        <v>22</v>
      </c>
      <c r="E34" s="6" t="s">
        <v>1122</v>
      </c>
      <c r="F34" s="6">
        <v>112.72</v>
      </c>
      <c r="G34" s="19">
        <v>112.72</v>
      </c>
      <c r="H34" s="8"/>
      <c r="I34" s="8"/>
      <c r="J34" s="8"/>
      <c r="K34" s="8"/>
      <c r="L34" s="8"/>
      <c r="M34" s="8" t="s">
        <v>1990</v>
      </c>
      <c r="N34" s="8" t="s">
        <v>1936</v>
      </c>
      <c r="O34" s="8">
        <v>2201</v>
      </c>
      <c r="P34" s="8" t="s">
        <v>2013</v>
      </c>
      <c r="Q34" s="1" t="s">
        <v>35</v>
      </c>
      <c r="R34" s="1">
        <v>25</v>
      </c>
      <c r="S34" s="8">
        <v>25</v>
      </c>
      <c r="T34" s="10" t="s">
        <v>1242</v>
      </c>
      <c r="U34" s="10" t="s">
        <v>1243</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24">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24">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24">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24">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24">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24">
        <f t="shared" si="6"/>
        <v>0</v>
      </c>
      <c r="FD34" s="25">
        <f t="shared" si="7"/>
        <v>0</v>
      </c>
    </row>
    <row r="35" spans="1:160" customFormat="1" ht="60" hidden="1" x14ac:dyDescent="0.25">
      <c r="A35" s="6" t="s">
        <v>592</v>
      </c>
      <c r="B35" s="6" t="s">
        <v>1141</v>
      </c>
      <c r="C35" s="6" t="s">
        <v>15</v>
      </c>
      <c r="D35" s="6" t="s">
        <v>22</v>
      </c>
      <c r="E35" s="6" t="s">
        <v>36</v>
      </c>
      <c r="F35" s="6">
        <v>95.2</v>
      </c>
      <c r="G35" s="19">
        <v>95.2</v>
      </c>
      <c r="H35" s="8"/>
      <c r="I35" s="8"/>
      <c r="J35" s="8"/>
      <c r="K35" s="8"/>
      <c r="L35" s="8"/>
      <c r="M35" s="8" t="s">
        <v>1990</v>
      </c>
      <c r="N35" s="8" t="s">
        <v>1936</v>
      </c>
      <c r="O35" s="8">
        <v>2201</v>
      </c>
      <c r="P35" s="8" t="s">
        <v>2013</v>
      </c>
      <c r="Q35" s="1" t="s">
        <v>37</v>
      </c>
      <c r="R35" s="1">
        <v>3821</v>
      </c>
      <c r="S35" s="8">
        <v>3821</v>
      </c>
      <c r="T35" s="10" t="s">
        <v>1243</v>
      </c>
      <c r="U35" s="10" t="s">
        <v>1244</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24">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24">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24">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24">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24">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24">
        <f t="shared" si="6"/>
        <v>0</v>
      </c>
      <c r="FD35" s="25">
        <f t="shared" si="7"/>
        <v>0</v>
      </c>
    </row>
    <row r="36" spans="1:160" customFormat="1" ht="60" hidden="1" x14ac:dyDescent="0.25">
      <c r="A36" s="6" t="s">
        <v>592</v>
      </c>
      <c r="B36" s="6" t="s">
        <v>1141</v>
      </c>
      <c r="C36" s="6" t="s">
        <v>15</v>
      </c>
      <c r="D36" s="6" t="s">
        <v>22</v>
      </c>
      <c r="E36" s="6" t="s">
        <v>36</v>
      </c>
      <c r="F36" s="6">
        <v>95.2</v>
      </c>
      <c r="G36" s="19">
        <v>95.2</v>
      </c>
      <c r="H36" s="8"/>
      <c r="I36" s="8"/>
      <c r="J36" s="8"/>
      <c r="K36" s="8"/>
      <c r="L36" s="8"/>
      <c r="M36" s="8" t="s">
        <v>1990</v>
      </c>
      <c r="N36" s="8" t="s">
        <v>1936</v>
      </c>
      <c r="O36" s="8">
        <v>2203</v>
      </c>
      <c r="P36" s="8" t="s">
        <v>2013</v>
      </c>
      <c r="Q36" s="1" t="s">
        <v>38</v>
      </c>
      <c r="R36" s="1">
        <v>2</v>
      </c>
      <c r="S36" s="8">
        <v>2</v>
      </c>
      <c r="T36" s="10" t="s">
        <v>1244</v>
      </c>
      <c r="U36" s="10" t="s">
        <v>1245</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24">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24">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24">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24">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24">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24">
        <f t="shared" si="6"/>
        <v>0</v>
      </c>
      <c r="FD36" s="25">
        <f t="shared" si="7"/>
        <v>0</v>
      </c>
    </row>
    <row r="37" spans="1:160" customFormat="1" ht="60" hidden="1" x14ac:dyDescent="0.25">
      <c r="A37" s="6" t="s">
        <v>592</v>
      </c>
      <c r="B37" s="6" t="s">
        <v>1141</v>
      </c>
      <c r="C37" s="6" t="s">
        <v>15</v>
      </c>
      <c r="D37" s="6" t="s">
        <v>22</v>
      </c>
      <c r="E37" s="6" t="s">
        <v>36</v>
      </c>
      <c r="F37" s="6">
        <v>95.2</v>
      </c>
      <c r="G37" s="19">
        <v>95.2</v>
      </c>
      <c r="H37" s="8"/>
      <c r="I37" s="8"/>
      <c r="J37" s="8"/>
      <c r="K37" s="8"/>
      <c r="L37" s="8"/>
      <c r="M37" s="8" t="s">
        <v>1990</v>
      </c>
      <c r="N37" s="8" t="s">
        <v>1936</v>
      </c>
      <c r="O37" s="8">
        <v>2201</v>
      </c>
      <c r="P37" s="8" t="s">
        <v>2013</v>
      </c>
      <c r="Q37" s="1" t="s">
        <v>39</v>
      </c>
      <c r="R37" s="1">
        <v>17</v>
      </c>
      <c r="S37" s="8">
        <v>17</v>
      </c>
      <c r="T37" s="10" t="s">
        <v>1245</v>
      </c>
      <c r="U37" s="10" t="s">
        <v>1246</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24">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24">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24">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24">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24">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24">
        <f t="shared" si="6"/>
        <v>0</v>
      </c>
      <c r="FD37" s="25">
        <f t="shared" si="7"/>
        <v>0</v>
      </c>
    </row>
    <row r="38" spans="1:160" customFormat="1" ht="60" hidden="1" x14ac:dyDescent="0.25">
      <c r="A38" s="6" t="s">
        <v>592</v>
      </c>
      <c r="B38" s="6" t="s">
        <v>1141</v>
      </c>
      <c r="C38" s="6" t="s">
        <v>15</v>
      </c>
      <c r="D38" s="6" t="s">
        <v>22</v>
      </c>
      <c r="E38" s="6" t="s">
        <v>36</v>
      </c>
      <c r="F38" s="6">
        <v>95.2</v>
      </c>
      <c r="G38" s="19">
        <v>95.2</v>
      </c>
      <c r="H38" s="8"/>
      <c r="I38" s="8"/>
      <c r="J38" s="8"/>
      <c r="K38" s="8"/>
      <c r="L38" s="8"/>
      <c r="M38" s="8" t="s">
        <v>1990</v>
      </c>
      <c r="N38" s="8" t="s">
        <v>1936</v>
      </c>
      <c r="O38" s="8">
        <v>2201</v>
      </c>
      <c r="P38" s="8" t="s">
        <v>2013</v>
      </c>
      <c r="Q38" s="1" t="s">
        <v>40</v>
      </c>
      <c r="R38" s="1">
        <v>2650</v>
      </c>
      <c r="S38" s="8">
        <v>2650</v>
      </c>
      <c r="T38" s="10" t="s">
        <v>1246</v>
      </c>
      <c r="U38" s="10" t="s">
        <v>1247</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24">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24">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24">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24">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24">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24">
        <f t="shared" si="6"/>
        <v>0</v>
      </c>
      <c r="FD38" s="25">
        <f t="shared" si="7"/>
        <v>0</v>
      </c>
    </row>
    <row r="39" spans="1:160" customFormat="1" ht="60" hidden="1" x14ac:dyDescent="0.25">
      <c r="A39" s="6" t="s">
        <v>592</v>
      </c>
      <c r="B39" s="6" t="s">
        <v>1141</v>
      </c>
      <c r="C39" s="6" t="s">
        <v>15</v>
      </c>
      <c r="D39" s="6" t="s">
        <v>22</v>
      </c>
      <c r="E39" s="6" t="s">
        <v>36</v>
      </c>
      <c r="F39" s="6">
        <v>95.2</v>
      </c>
      <c r="G39" s="19">
        <v>95.2</v>
      </c>
      <c r="H39" s="8"/>
      <c r="I39" s="8"/>
      <c r="J39" s="8"/>
      <c r="K39" s="8"/>
      <c r="L39" s="8"/>
      <c r="M39" s="8" t="s">
        <v>1990</v>
      </c>
      <c r="N39" s="8" t="s">
        <v>1936</v>
      </c>
      <c r="O39" s="8">
        <v>2203</v>
      </c>
      <c r="P39" s="8" t="s">
        <v>2013</v>
      </c>
      <c r="Q39" s="1" t="s">
        <v>1133</v>
      </c>
      <c r="R39" s="1">
        <v>2679</v>
      </c>
      <c r="S39" s="8">
        <v>2679</v>
      </c>
      <c r="T39" s="10" t="s">
        <v>1247</v>
      </c>
      <c r="U39" s="10" t="s">
        <v>1248</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24">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24">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24">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24">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24">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24">
        <f t="shared" si="6"/>
        <v>0</v>
      </c>
      <c r="FD39" s="25">
        <f t="shared" si="7"/>
        <v>0</v>
      </c>
    </row>
    <row r="40" spans="1:160" customFormat="1" ht="60" hidden="1" x14ac:dyDescent="0.25">
      <c r="A40" s="6" t="s">
        <v>592</v>
      </c>
      <c r="B40" s="6" t="s">
        <v>1141</v>
      </c>
      <c r="C40" s="6" t="s">
        <v>15</v>
      </c>
      <c r="D40" s="6" t="s">
        <v>22</v>
      </c>
      <c r="E40" s="6" t="s">
        <v>36</v>
      </c>
      <c r="F40" s="6">
        <v>95.2</v>
      </c>
      <c r="G40" s="19">
        <v>95.2</v>
      </c>
      <c r="H40" s="8"/>
      <c r="I40" s="8"/>
      <c r="J40" s="8"/>
      <c r="K40" s="8"/>
      <c r="L40" s="8"/>
      <c r="M40" s="8" t="s">
        <v>1990</v>
      </c>
      <c r="N40" s="8" t="s">
        <v>1936</v>
      </c>
      <c r="O40" s="8">
        <v>2201</v>
      </c>
      <c r="P40" s="8" t="s">
        <v>2013</v>
      </c>
      <c r="Q40" s="1" t="s">
        <v>41</v>
      </c>
      <c r="R40" s="1">
        <v>1</v>
      </c>
      <c r="S40" s="8">
        <v>1</v>
      </c>
      <c r="T40" s="10" t="s">
        <v>1248</v>
      </c>
      <c r="U40" s="10" t="s">
        <v>1249</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24">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24">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24">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24">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24">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24">
        <f t="shared" si="6"/>
        <v>0</v>
      </c>
      <c r="FD40" s="25">
        <f t="shared" si="7"/>
        <v>0</v>
      </c>
    </row>
    <row r="41" spans="1:160" customFormat="1" ht="60" hidden="1" x14ac:dyDescent="0.25">
      <c r="A41" s="6" t="s">
        <v>592</v>
      </c>
      <c r="B41" s="6" t="s">
        <v>1141</v>
      </c>
      <c r="C41" s="6" t="s">
        <v>15</v>
      </c>
      <c r="D41" s="6" t="s">
        <v>22</v>
      </c>
      <c r="E41" s="6" t="s">
        <v>36</v>
      </c>
      <c r="F41" s="6">
        <v>95.2</v>
      </c>
      <c r="G41" s="19">
        <v>95.2</v>
      </c>
      <c r="H41" s="8"/>
      <c r="I41" s="8"/>
      <c r="J41" s="8"/>
      <c r="K41" s="8"/>
      <c r="L41" s="8"/>
      <c r="M41" s="8" t="s">
        <v>1990</v>
      </c>
      <c r="N41" s="8" t="s">
        <v>1936</v>
      </c>
      <c r="O41" s="8">
        <v>2201</v>
      </c>
      <c r="P41" s="8" t="s">
        <v>2013</v>
      </c>
      <c r="Q41" s="1" t="s">
        <v>42</v>
      </c>
      <c r="R41" s="1">
        <v>2240</v>
      </c>
      <c r="S41" s="8">
        <v>2800</v>
      </c>
      <c r="T41" s="10" t="s">
        <v>1249</v>
      </c>
      <c r="U41" s="10" t="s">
        <v>1250</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24">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24">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24">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24">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24">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24">
        <f t="shared" si="6"/>
        <v>0</v>
      </c>
      <c r="FD41" s="25">
        <f t="shared" si="7"/>
        <v>0</v>
      </c>
    </row>
    <row r="42" spans="1:160" customFormat="1" ht="60" hidden="1" x14ac:dyDescent="0.25">
      <c r="A42" s="6" t="s">
        <v>592</v>
      </c>
      <c r="B42" s="6" t="s">
        <v>1141</v>
      </c>
      <c r="C42" s="6" t="s">
        <v>15</v>
      </c>
      <c r="D42" s="6" t="s">
        <v>44</v>
      </c>
      <c r="E42" s="6" t="s">
        <v>43</v>
      </c>
      <c r="F42" s="6">
        <v>85.76</v>
      </c>
      <c r="G42" s="19">
        <v>84.13</v>
      </c>
      <c r="H42" s="8"/>
      <c r="I42" s="8"/>
      <c r="J42" s="8"/>
      <c r="K42" s="8"/>
      <c r="L42" s="8"/>
      <c r="M42" s="8" t="s">
        <v>1990</v>
      </c>
      <c r="N42" s="8" t="s">
        <v>1936</v>
      </c>
      <c r="O42" s="8">
        <v>2201</v>
      </c>
      <c r="P42" s="8" t="s">
        <v>2013</v>
      </c>
      <c r="Q42" s="1" t="s">
        <v>45</v>
      </c>
      <c r="R42" s="1">
        <v>49</v>
      </c>
      <c r="S42" s="8">
        <v>49</v>
      </c>
      <c r="T42" s="10" t="s">
        <v>1250</v>
      </c>
      <c r="U42" s="10" t="s">
        <v>1251</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24">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24">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24">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24">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24">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24">
        <f t="shared" si="6"/>
        <v>0</v>
      </c>
      <c r="FD42" s="25">
        <f t="shared" si="7"/>
        <v>0</v>
      </c>
    </row>
    <row r="43" spans="1:160" customFormat="1" ht="60" hidden="1" x14ac:dyDescent="0.25">
      <c r="A43" s="6" t="s">
        <v>592</v>
      </c>
      <c r="B43" s="6" t="s">
        <v>1141</v>
      </c>
      <c r="C43" s="6" t="s">
        <v>15</v>
      </c>
      <c r="D43" s="6" t="s">
        <v>44</v>
      </c>
      <c r="E43" s="6" t="s">
        <v>43</v>
      </c>
      <c r="F43" s="6">
        <v>85.76</v>
      </c>
      <c r="G43" s="19">
        <v>84.13</v>
      </c>
      <c r="H43" s="8"/>
      <c r="I43" s="8"/>
      <c r="J43" s="8"/>
      <c r="K43" s="8"/>
      <c r="L43" s="8"/>
      <c r="M43" s="8" t="s">
        <v>1990</v>
      </c>
      <c r="N43" s="8" t="s">
        <v>1936</v>
      </c>
      <c r="O43" s="8">
        <v>2201</v>
      </c>
      <c r="P43" s="8" t="s">
        <v>2013</v>
      </c>
      <c r="Q43" s="1" t="s">
        <v>102</v>
      </c>
      <c r="R43" s="1">
        <v>49</v>
      </c>
      <c r="S43" s="8">
        <v>20</v>
      </c>
      <c r="T43" s="10" t="s">
        <v>1251</v>
      </c>
      <c r="U43" s="10" t="s">
        <v>1252</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24">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24">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24">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24">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24">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24">
        <f t="shared" si="6"/>
        <v>0</v>
      </c>
      <c r="FD43" s="25">
        <f t="shared" si="7"/>
        <v>0</v>
      </c>
    </row>
    <row r="44" spans="1:160" customFormat="1" ht="60" hidden="1" x14ac:dyDescent="0.25">
      <c r="A44" s="6" t="s">
        <v>592</v>
      </c>
      <c r="B44" s="6" t="s">
        <v>1141</v>
      </c>
      <c r="C44" s="6" t="s">
        <v>15</v>
      </c>
      <c r="D44" s="6" t="s">
        <v>44</v>
      </c>
      <c r="E44" s="6" t="s">
        <v>43</v>
      </c>
      <c r="F44" s="6">
        <v>85.76</v>
      </c>
      <c r="G44" s="19">
        <v>84.13</v>
      </c>
      <c r="H44" s="8"/>
      <c r="I44" s="8"/>
      <c r="J44" s="8"/>
      <c r="K44" s="8"/>
      <c r="L44" s="8"/>
      <c r="M44" s="8" t="s">
        <v>1990</v>
      </c>
      <c r="N44" s="8" t="s">
        <v>1936</v>
      </c>
      <c r="O44" s="8">
        <v>2201</v>
      </c>
      <c r="P44" s="8" t="s">
        <v>2013</v>
      </c>
      <c r="Q44" s="1" t="s">
        <v>46</v>
      </c>
      <c r="R44" s="1">
        <v>8</v>
      </c>
      <c r="S44" s="8">
        <v>4</v>
      </c>
      <c r="T44" s="10" t="s">
        <v>1252</v>
      </c>
      <c r="U44" s="10" t="s">
        <v>1253</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24">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24">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24">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24">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24">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24">
        <f t="shared" si="6"/>
        <v>0</v>
      </c>
      <c r="FD44" s="25">
        <f t="shared" si="7"/>
        <v>0</v>
      </c>
    </row>
    <row r="45" spans="1:160" customFormat="1" ht="60" hidden="1" x14ac:dyDescent="0.25">
      <c r="A45" s="6" t="s">
        <v>592</v>
      </c>
      <c r="B45" s="6" t="s">
        <v>1141</v>
      </c>
      <c r="C45" s="6" t="s">
        <v>15</v>
      </c>
      <c r="D45" s="6" t="s">
        <v>44</v>
      </c>
      <c r="E45" s="6" t="s">
        <v>49</v>
      </c>
      <c r="F45" s="6">
        <v>90.59</v>
      </c>
      <c r="G45" s="19">
        <v>84.13</v>
      </c>
      <c r="H45" s="8"/>
      <c r="I45" s="8"/>
      <c r="J45" s="8"/>
      <c r="K45" s="8"/>
      <c r="L45" s="8"/>
      <c r="M45" s="8" t="s">
        <v>1990</v>
      </c>
      <c r="N45" s="8" t="s">
        <v>1936</v>
      </c>
      <c r="O45" s="8">
        <v>2201</v>
      </c>
      <c r="P45" s="8" t="s">
        <v>2013</v>
      </c>
      <c r="Q45" s="1" t="s">
        <v>47</v>
      </c>
      <c r="R45" s="1">
        <v>25</v>
      </c>
      <c r="S45" s="8">
        <v>15</v>
      </c>
      <c r="T45" s="10" t="s">
        <v>1253</v>
      </c>
      <c r="U45" s="10" t="s">
        <v>1254</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24">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24">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24">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24">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24">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24">
        <f t="shared" si="6"/>
        <v>0</v>
      </c>
      <c r="FD45" s="25">
        <f t="shared" si="7"/>
        <v>0</v>
      </c>
    </row>
    <row r="46" spans="1:160" customFormat="1" ht="60" hidden="1" x14ac:dyDescent="0.25">
      <c r="A46" s="6" t="s">
        <v>592</v>
      </c>
      <c r="B46" s="6" t="s">
        <v>1141</v>
      </c>
      <c r="C46" s="6" t="s">
        <v>15</v>
      </c>
      <c r="D46" s="6" t="s">
        <v>44</v>
      </c>
      <c r="E46" s="6" t="s">
        <v>49</v>
      </c>
      <c r="F46" s="6">
        <v>90.59</v>
      </c>
      <c r="G46" s="19">
        <v>84.13</v>
      </c>
      <c r="H46" s="8"/>
      <c r="I46" s="8"/>
      <c r="J46" s="8"/>
      <c r="K46" s="8"/>
      <c r="L46" s="8"/>
      <c r="M46" s="8" t="s">
        <v>1990</v>
      </c>
      <c r="N46" s="8" t="s">
        <v>1936</v>
      </c>
      <c r="O46" s="8">
        <v>2201</v>
      </c>
      <c r="P46" s="8" t="s">
        <v>2013</v>
      </c>
      <c r="Q46" s="1" t="s">
        <v>48</v>
      </c>
      <c r="R46" s="1">
        <v>6</v>
      </c>
      <c r="S46" s="8">
        <v>4</v>
      </c>
      <c r="T46" s="10" t="s">
        <v>1254</v>
      </c>
      <c r="U46" s="10" t="s">
        <v>1255</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24">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24">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24">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24">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24">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24">
        <f t="shared" si="6"/>
        <v>0</v>
      </c>
      <c r="FD46" s="25">
        <f t="shared" si="7"/>
        <v>0</v>
      </c>
    </row>
    <row r="47" spans="1:160" customFormat="1" ht="60" hidden="1" x14ac:dyDescent="0.25">
      <c r="A47" s="6" t="s">
        <v>592</v>
      </c>
      <c r="B47" s="6" t="s">
        <v>1141</v>
      </c>
      <c r="C47" s="6" t="s">
        <v>15</v>
      </c>
      <c r="D47" s="6" t="s">
        <v>44</v>
      </c>
      <c r="E47" s="6" t="s">
        <v>49</v>
      </c>
      <c r="F47" s="6">
        <v>90.59</v>
      </c>
      <c r="G47" s="19">
        <v>89.96</v>
      </c>
      <c r="H47" s="8"/>
      <c r="I47" s="8"/>
      <c r="J47" s="8"/>
      <c r="K47" s="8"/>
      <c r="L47" s="8"/>
      <c r="M47" s="8" t="s">
        <v>1990</v>
      </c>
      <c r="N47" s="8" t="s">
        <v>1936</v>
      </c>
      <c r="O47" s="8">
        <v>2201</v>
      </c>
      <c r="P47" s="8" t="s">
        <v>2013</v>
      </c>
      <c r="Q47" s="1" t="s">
        <v>50</v>
      </c>
      <c r="R47" s="1">
        <v>49</v>
      </c>
      <c r="S47" s="8">
        <v>20</v>
      </c>
      <c r="T47" s="10" t="s">
        <v>1255</v>
      </c>
      <c r="U47" s="10" t="s">
        <v>1256</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24">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24">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24">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24">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24">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24">
        <f t="shared" si="6"/>
        <v>0</v>
      </c>
      <c r="FD47" s="25">
        <f t="shared" si="7"/>
        <v>0</v>
      </c>
    </row>
    <row r="48" spans="1:160" customFormat="1" ht="60" hidden="1" x14ac:dyDescent="0.25">
      <c r="A48" s="6" t="s">
        <v>592</v>
      </c>
      <c r="B48" s="6" t="s">
        <v>1141</v>
      </c>
      <c r="C48" s="6" t="s">
        <v>15</v>
      </c>
      <c r="D48" s="6" t="s">
        <v>44</v>
      </c>
      <c r="E48" s="6" t="s">
        <v>49</v>
      </c>
      <c r="F48" s="6">
        <v>90.59</v>
      </c>
      <c r="G48" s="19">
        <v>89.96</v>
      </c>
      <c r="H48" s="8"/>
      <c r="I48" s="8"/>
      <c r="J48" s="8"/>
      <c r="K48" s="8"/>
      <c r="L48" s="8"/>
      <c r="M48" s="8" t="s">
        <v>1990</v>
      </c>
      <c r="N48" s="8" t="s">
        <v>1936</v>
      </c>
      <c r="O48" s="8">
        <v>2201</v>
      </c>
      <c r="P48" s="8" t="s">
        <v>2013</v>
      </c>
      <c r="Q48" s="1" t="s">
        <v>103</v>
      </c>
      <c r="R48" s="1">
        <v>20</v>
      </c>
      <c r="S48" s="8">
        <v>12</v>
      </c>
      <c r="T48" s="10" t="s">
        <v>1256</v>
      </c>
      <c r="U48" s="10" t="s">
        <v>1257</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24">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24">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24">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24">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24">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24">
        <f t="shared" si="6"/>
        <v>0</v>
      </c>
      <c r="FD48" s="25">
        <f t="shared" si="7"/>
        <v>0</v>
      </c>
    </row>
    <row r="49" spans="1:160" customFormat="1" ht="60" hidden="1" x14ac:dyDescent="0.25">
      <c r="A49" s="6" t="s">
        <v>592</v>
      </c>
      <c r="B49" s="6" t="s">
        <v>1141</v>
      </c>
      <c r="C49" s="6" t="s">
        <v>15</v>
      </c>
      <c r="D49" s="6" t="s">
        <v>44</v>
      </c>
      <c r="E49" s="6" t="s">
        <v>49</v>
      </c>
      <c r="F49" s="6">
        <v>90.59</v>
      </c>
      <c r="G49" s="19">
        <v>89.96</v>
      </c>
      <c r="H49" s="8"/>
      <c r="I49" s="8"/>
      <c r="J49" s="8"/>
      <c r="K49" s="8"/>
      <c r="L49" s="8"/>
      <c r="M49" s="8" t="s">
        <v>1990</v>
      </c>
      <c r="N49" s="8" t="s">
        <v>1936</v>
      </c>
      <c r="O49" s="8">
        <v>2201</v>
      </c>
      <c r="P49" s="8" t="s">
        <v>2013</v>
      </c>
      <c r="Q49" s="1" t="s">
        <v>51</v>
      </c>
      <c r="R49" s="1">
        <v>49</v>
      </c>
      <c r="S49" s="8">
        <v>30</v>
      </c>
      <c r="T49" s="10" t="s">
        <v>1257</v>
      </c>
      <c r="U49" s="10" t="s">
        <v>1258</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24">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24">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24">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24">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24">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24">
        <f t="shared" si="6"/>
        <v>0</v>
      </c>
      <c r="FD49" s="25">
        <f t="shared" si="7"/>
        <v>0</v>
      </c>
    </row>
    <row r="50" spans="1:160" customFormat="1" ht="60" hidden="1" x14ac:dyDescent="0.25">
      <c r="A50" s="6" t="s">
        <v>592</v>
      </c>
      <c r="B50" s="6" t="s">
        <v>1141</v>
      </c>
      <c r="C50" s="6" t="s">
        <v>15</v>
      </c>
      <c r="D50" s="6" t="s">
        <v>44</v>
      </c>
      <c r="E50" s="6" t="s">
        <v>49</v>
      </c>
      <c r="F50" s="6">
        <v>90.59</v>
      </c>
      <c r="G50" s="19">
        <v>89.96</v>
      </c>
      <c r="H50" s="8"/>
      <c r="I50" s="8"/>
      <c r="J50" s="8"/>
      <c r="K50" s="8"/>
      <c r="L50" s="8"/>
      <c r="M50" s="8" t="s">
        <v>1990</v>
      </c>
      <c r="N50" s="8" t="s">
        <v>1936</v>
      </c>
      <c r="O50" s="8">
        <v>2201</v>
      </c>
      <c r="P50" s="8" t="s">
        <v>2013</v>
      </c>
      <c r="Q50" s="1" t="s">
        <v>52</v>
      </c>
      <c r="R50" s="1">
        <v>49</v>
      </c>
      <c r="S50" s="8">
        <v>30</v>
      </c>
      <c r="T50" s="10" t="s">
        <v>1258</v>
      </c>
      <c r="U50" s="10" t="s">
        <v>1259</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24">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24">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24">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24">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24">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24">
        <f t="shared" si="6"/>
        <v>0</v>
      </c>
      <c r="FD50" s="25">
        <f t="shared" si="7"/>
        <v>0</v>
      </c>
    </row>
    <row r="51" spans="1:160" customFormat="1" ht="60" hidden="1" x14ac:dyDescent="0.25">
      <c r="A51" s="6" t="s">
        <v>592</v>
      </c>
      <c r="B51" s="6" t="s">
        <v>1141</v>
      </c>
      <c r="C51" s="6" t="s">
        <v>15</v>
      </c>
      <c r="D51" s="6" t="s">
        <v>44</v>
      </c>
      <c r="E51" s="6" t="s">
        <v>49</v>
      </c>
      <c r="F51" s="6">
        <v>90.59</v>
      </c>
      <c r="G51" s="19">
        <v>89.96</v>
      </c>
      <c r="H51" s="8"/>
      <c r="I51" s="8"/>
      <c r="J51" s="8"/>
      <c r="K51" s="8"/>
      <c r="L51" s="8"/>
      <c r="M51" s="8" t="s">
        <v>1990</v>
      </c>
      <c r="N51" s="8" t="s">
        <v>1936</v>
      </c>
      <c r="O51" s="8">
        <v>2201</v>
      </c>
      <c r="P51" s="8" t="s">
        <v>2013</v>
      </c>
      <c r="Q51" s="1" t="s">
        <v>53</v>
      </c>
      <c r="R51" s="1">
        <v>17</v>
      </c>
      <c r="S51" s="8">
        <v>5</v>
      </c>
      <c r="T51" s="10" t="s">
        <v>1259</v>
      </c>
      <c r="U51" s="10" t="s">
        <v>1260</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24">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24">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24">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24">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24">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24">
        <f t="shared" si="6"/>
        <v>0</v>
      </c>
      <c r="FD51" s="25">
        <f t="shared" si="7"/>
        <v>0</v>
      </c>
    </row>
    <row r="52" spans="1:160" customFormat="1" ht="60" hidden="1" x14ac:dyDescent="0.25">
      <c r="A52" s="6" t="s">
        <v>592</v>
      </c>
      <c r="B52" s="6" t="s">
        <v>1141</v>
      </c>
      <c r="C52" s="6" t="s">
        <v>15</v>
      </c>
      <c r="D52" s="6" t="s">
        <v>44</v>
      </c>
      <c r="E52" s="6" t="s">
        <v>54</v>
      </c>
      <c r="F52" s="6">
        <v>97.1</v>
      </c>
      <c r="G52" s="19">
        <v>97.1</v>
      </c>
      <c r="H52" s="8"/>
      <c r="I52" s="8"/>
      <c r="J52" s="8"/>
      <c r="K52" s="8"/>
      <c r="L52" s="8"/>
      <c r="M52" s="8" t="s">
        <v>1990</v>
      </c>
      <c r="N52" s="8" t="s">
        <v>1936</v>
      </c>
      <c r="O52" s="8">
        <v>2201</v>
      </c>
      <c r="P52" s="8" t="s">
        <v>2013</v>
      </c>
      <c r="Q52" s="1" t="s">
        <v>55</v>
      </c>
      <c r="R52" s="1">
        <v>9</v>
      </c>
      <c r="S52" s="8">
        <v>5</v>
      </c>
      <c r="T52" s="10" t="s">
        <v>1260</v>
      </c>
      <c r="U52" s="10" t="s">
        <v>1261</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24">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24">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24">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24">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24">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24">
        <f t="shared" si="6"/>
        <v>0</v>
      </c>
      <c r="FD52" s="25">
        <f t="shared" si="7"/>
        <v>0</v>
      </c>
    </row>
    <row r="53" spans="1:160" customFormat="1" ht="60" hidden="1" x14ac:dyDescent="0.25">
      <c r="A53" s="6" t="s">
        <v>592</v>
      </c>
      <c r="B53" s="6" t="s">
        <v>1141</v>
      </c>
      <c r="C53" s="6" t="s">
        <v>15</v>
      </c>
      <c r="D53" s="6" t="s">
        <v>44</v>
      </c>
      <c r="E53" s="6" t="s">
        <v>54</v>
      </c>
      <c r="F53" s="6">
        <v>97.1</v>
      </c>
      <c r="G53" s="19">
        <v>97.1</v>
      </c>
      <c r="H53" s="8"/>
      <c r="I53" s="8"/>
      <c r="J53" s="8"/>
      <c r="K53" s="8"/>
      <c r="L53" s="8"/>
      <c r="M53" s="8" t="s">
        <v>1990</v>
      </c>
      <c r="N53" s="8" t="s">
        <v>1936</v>
      </c>
      <c r="O53" s="8">
        <v>2201</v>
      </c>
      <c r="P53" s="8" t="s">
        <v>2013</v>
      </c>
      <c r="Q53" s="1" t="s">
        <v>56</v>
      </c>
      <c r="R53" s="1">
        <v>18</v>
      </c>
      <c r="S53" s="8">
        <v>10</v>
      </c>
      <c r="T53" s="10" t="s">
        <v>1261</v>
      </c>
      <c r="U53" s="10" t="s">
        <v>1262</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24">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24">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24">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24">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24">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24">
        <f t="shared" si="6"/>
        <v>0</v>
      </c>
      <c r="FD53" s="25">
        <f t="shared" si="7"/>
        <v>0</v>
      </c>
    </row>
    <row r="54" spans="1:160" customFormat="1" ht="60" hidden="1" x14ac:dyDescent="0.25">
      <c r="A54" s="6" t="s">
        <v>592</v>
      </c>
      <c r="B54" s="6" t="s">
        <v>1141</v>
      </c>
      <c r="C54" s="6" t="s">
        <v>15</v>
      </c>
      <c r="D54" s="6" t="s">
        <v>44</v>
      </c>
      <c r="E54" s="6" t="s">
        <v>54</v>
      </c>
      <c r="F54" s="6">
        <v>97.1</v>
      </c>
      <c r="G54" s="19">
        <v>97.1</v>
      </c>
      <c r="H54" s="8"/>
      <c r="I54" s="8"/>
      <c r="J54" s="8"/>
      <c r="K54" s="8"/>
      <c r="L54" s="8"/>
      <c r="M54" s="8" t="s">
        <v>1990</v>
      </c>
      <c r="N54" s="8" t="s">
        <v>1936</v>
      </c>
      <c r="O54" s="8">
        <v>2201</v>
      </c>
      <c r="P54" s="8" t="s">
        <v>2013</v>
      </c>
      <c r="Q54" s="1" t="s">
        <v>57</v>
      </c>
      <c r="R54" s="1">
        <v>10</v>
      </c>
      <c r="S54" s="8">
        <v>10</v>
      </c>
      <c r="T54" s="10" t="s">
        <v>1262</v>
      </c>
      <c r="U54" s="10" t="s">
        <v>1263</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24">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24">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24">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24">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24">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24">
        <f t="shared" si="6"/>
        <v>0</v>
      </c>
      <c r="FD54" s="25">
        <f t="shared" si="7"/>
        <v>0</v>
      </c>
    </row>
    <row r="55" spans="1:160" customFormat="1" ht="60" hidden="1" x14ac:dyDescent="0.25">
      <c r="A55" s="6" t="s">
        <v>592</v>
      </c>
      <c r="B55" s="6" t="s">
        <v>1141</v>
      </c>
      <c r="C55" s="6" t="s">
        <v>15</v>
      </c>
      <c r="D55" s="6" t="s">
        <v>44</v>
      </c>
      <c r="E55" s="6" t="s">
        <v>54</v>
      </c>
      <c r="F55" s="6">
        <v>97.1</v>
      </c>
      <c r="G55" s="19">
        <v>97.1</v>
      </c>
      <c r="H55" s="8"/>
      <c r="I55" s="8"/>
      <c r="J55" s="8"/>
      <c r="K55" s="8"/>
      <c r="L55" s="8"/>
      <c r="M55" s="8" t="s">
        <v>1990</v>
      </c>
      <c r="N55" s="8" t="s">
        <v>1936</v>
      </c>
      <c r="O55" s="8">
        <v>2201</v>
      </c>
      <c r="P55" s="8" t="s">
        <v>2013</v>
      </c>
      <c r="Q55" s="1" t="s">
        <v>58</v>
      </c>
      <c r="R55" s="1">
        <v>49</v>
      </c>
      <c r="S55" s="8">
        <v>49</v>
      </c>
      <c r="T55" s="10" t="s">
        <v>1263</v>
      </c>
      <c r="U55" s="10" t="s">
        <v>1264</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24">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24">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24">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24">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24">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24">
        <f t="shared" si="6"/>
        <v>0</v>
      </c>
      <c r="FD55" s="25">
        <f t="shared" si="7"/>
        <v>0</v>
      </c>
    </row>
    <row r="56" spans="1:160" customFormat="1" ht="60" hidden="1" x14ac:dyDescent="0.25">
      <c r="A56" s="6" t="s">
        <v>592</v>
      </c>
      <c r="B56" s="6" t="s">
        <v>1141</v>
      </c>
      <c r="C56" s="6" t="s">
        <v>15</v>
      </c>
      <c r="D56" s="6" t="s">
        <v>44</v>
      </c>
      <c r="E56" s="6" t="s">
        <v>59</v>
      </c>
      <c r="F56" s="6" t="s">
        <v>1197</v>
      </c>
      <c r="G56" s="19" t="s">
        <v>1913</v>
      </c>
      <c r="H56" s="8"/>
      <c r="I56" s="8"/>
      <c r="J56" s="8"/>
      <c r="K56" s="8"/>
      <c r="L56" s="8"/>
      <c r="M56" s="8" t="s">
        <v>1990</v>
      </c>
      <c r="N56" s="8" t="s">
        <v>1936</v>
      </c>
      <c r="O56" s="8">
        <v>2201</v>
      </c>
      <c r="P56" s="8" t="s">
        <v>2013</v>
      </c>
      <c r="Q56" s="1" t="s">
        <v>60</v>
      </c>
      <c r="R56" s="1">
        <v>2</v>
      </c>
      <c r="S56" s="8">
        <v>2</v>
      </c>
      <c r="T56" s="10" t="s">
        <v>1264</v>
      </c>
      <c r="U56" s="10" t="s">
        <v>1265</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24">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24">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24">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24">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24">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24">
        <f t="shared" si="6"/>
        <v>0</v>
      </c>
      <c r="FD56" s="25">
        <f t="shared" si="7"/>
        <v>0</v>
      </c>
    </row>
    <row r="57" spans="1:160" customFormat="1" ht="60" hidden="1" x14ac:dyDescent="0.25">
      <c r="A57" s="6" t="s">
        <v>592</v>
      </c>
      <c r="B57" s="6" t="s">
        <v>1141</v>
      </c>
      <c r="C57" s="6" t="s">
        <v>15</v>
      </c>
      <c r="D57" s="6" t="s">
        <v>44</v>
      </c>
      <c r="E57" s="6" t="s">
        <v>59</v>
      </c>
      <c r="F57" s="6" t="s">
        <v>1198</v>
      </c>
      <c r="G57" s="19" t="s">
        <v>1914</v>
      </c>
      <c r="H57" s="8"/>
      <c r="I57" s="8"/>
      <c r="J57" s="8"/>
      <c r="K57" s="8"/>
      <c r="L57" s="8"/>
      <c r="M57" s="8" t="s">
        <v>1990</v>
      </c>
      <c r="N57" s="8" t="s">
        <v>1936</v>
      </c>
      <c r="O57" s="8">
        <v>2201</v>
      </c>
      <c r="P57" s="8" t="s">
        <v>2013</v>
      </c>
      <c r="Q57" s="1" t="s">
        <v>61</v>
      </c>
      <c r="R57" s="1">
        <v>13</v>
      </c>
      <c r="S57" s="8">
        <v>13</v>
      </c>
      <c r="T57" s="10" t="s">
        <v>1265</v>
      </c>
      <c r="U57" s="10" t="s">
        <v>1266</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24">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24">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24">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24">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24">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24">
        <f t="shared" si="6"/>
        <v>0</v>
      </c>
      <c r="FD57" s="25">
        <f t="shared" si="7"/>
        <v>0</v>
      </c>
    </row>
    <row r="58" spans="1:160" customFormat="1" ht="60" hidden="1" x14ac:dyDescent="0.25">
      <c r="A58" s="6" t="s">
        <v>592</v>
      </c>
      <c r="B58" s="6" t="s">
        <v>1141</v>
      </c>
      <c r="C58" s="6" t="s">
        <v>15</v>
      </c>
      <c r="D58" s="6" t="s">
        <v>44</v>
      </c>
      <c r="E58" s="6" t="s">
        <v>59</v>
      </c>
      <c r="F58" s="6" t="s">
        <v>1199</v>
      </c>
      <c r="G58" s="19" t="s">
        <v>1915</v>
      </c>
      <c r="H58" s="8"/>
      <c r="I58" s="8"/>
      <c r="J58" s="8"/>
      <c r="K58" s="8"/>
      <c r="L58" s="8"/>
      <c r="M58" s="8" t="s">
        <v>1990</v>
      </c>
      <c r="N58" s="8" t="s">
        <v>1936</v>
      </c>
      <c r="O58" s="8">
        <v>2201</v>
      </c>
      <c r="P58" s="8" t="s">
        <v>2013</v>
      </c>
      <c r="Q58" s="1" t="s">
        <v>62</v>
      </c>
      <c r="R58" s="1">
        <v>21</v>
      </c>
      <c r="S58" s="8">
        <v>15</v>
      </c>
      <c r="T58" s="10" t="s">
        <v>1266</v>
      </c>
      <c r="U58" s="10" t="s">
        <v>1267</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24">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24">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24">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24">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24">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24">
        <f t="shared" si="6"/>
        <v>0</v>
      </c>
      <c r="FD58" s="25">
        <f t="shared" si="7"/>
        <v>0</v>
      </c>
    </row>
    <row r="59" spans="1:160" customFormat="1" ht="60" hidden="1" x14ac:dyDescent="0.25">
      <c r="A59" s="6" t="s">
        <v>592</v>
      </c>
      <c r="B59" s="6" t="s">
        <v>1141</v>
      </c>
      <c r="C59" s="6" t="s">
        <v>15</v>
      </c>
      <c r="D59" s="6" t="s">
        <v>44</v>
      </c>
      <c r="E59" s="6" t="s">
        <v>59</v>
      </c>
      <c r="F59" s="6" t="s">
        <v>1200</v>
      </c>
      <c r="G59" s="19" t="s">
        <v>1916</v>
      </c>
      <c r="H59" s="8"/>
      <c r="I59" s="8"/>
      <c r="J59" s="8"/>
      <c r="K59" s="8"/>
      <c r="L59" s="8"/>
      <c r="M59" s="8" t="s">
        <v>1990</v>
      </c>
      <c r="N59" s="8" t="s">
        <v>1936</v>
      </c>
      <c r="O59" s="8">
        <v>2201</v>
      </c>
      <c r="P59" s="8" t="s">
        <v>2013</v>
      </c>
      <c r="Q59" s="1" t="s">
        <v>63</v>
      </c>
      <c r="R59" s="1">
        <v>9</v>
      </c>
      <c r="S59" s="8">
        <v>12</v>
      </c>
      <c r="T59" s="10" t="s">
        <v>1267</v>
      </c>
      <c r="U59" s="10" t="s">
        <v>1268</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24">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24">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24">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24">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24">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24">
        <f t="shared" si="6"/>
        <v>0</v>
      </c>
      <c r="FD59" s="25">
        <f t="shared" si="7"/>
        <v>0</v>
      </c>
    </row>
    <row r="60" spans="1:160" customFormat="1" ht="60" hidden="1" x14ac:dyDescent="0.25">
      <c r="A60" s="6" t="s">
        <v>592</v>
      </c>
      <c r="B60" s="6" t="s">
        <v>1141</v>
      </c>
      <c r="C60" s="6" t="s">
        <v>15</v>
      </c>
      <c r="D60" s="6" t="s">
        <v>44</v>
      </c>
      <c r="E60" s="6" t="s">
        <v>59</v>
      </c>
      <c r="F60" s="6" t="s">
        <v>1201</v>
      </c>
      <c r="G60" s="19" t="s">
        <v>1201</v>
      </c>
      <c r="H60" s="8"/>
      <c r="I60" s="8"/>
      <c r="J60" s="8"/>
      <c r="K60" s="8"/>
      <c r="L60" s="8"/>
      <c r="M60" s="8" t="s">
        <v>1990</v>
      </c>
      <c r="N60" s="8" t="s">
        <v>1936</v>
      </c>
      <c r="O60" s="8">
        <v>2201</v>
      </c>
      <c r="P60" s="8" t="s">
        <v>2013</v>
      </c>
      <c r="Q60" s="1" t="s">
        <v>64</v>
      </c>
      <c r="R60" s="1">
        <v>0</v>
      </c>
      <c r="S60" s="8" t="s">
        <v>1917</v>
      </c>
      <c r="T60" s="10" t="s">
        <v>1268</v>
      </c>
      <c r="U60" s="10" t="s">
        <v>1269</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24">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24">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24">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24">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24">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24">
        <f t="shared" si="6"/>
        <v>0</v>
      </c>
      <c r="FD60" s="25">
        <f t="shared" si="7"/>
        <v>0</v>
      </c>
    </row>
    <row r="61" spans="1:160" customFormat="1" ht="60" hidden="1" x14ac:dyDescent="0.25">
      <c r="A61" s="6" t="s">
        <v>592</v>
      </c>
      <c r="B61" s="6" t="s">
        <v>1141</v>
      </c>
      <c r="C61" s="6" t="s">
        <v>15</v>
      </c>
      <c r="D61" s="6" t="s">
        <v>44</v>
      </c>
      <c r="E61" s="6" t="s">
        <v>65</v>
      </c>
      <c r="F61" s="6">
        <v>21</v>
      </c>
      <c r="G61" s="19">
        <v>21</v>
      </c>
      <c r="H61" s="8"/>
      <c r="I61" s="8"/>
      <c r="J61" s="8"/>
      <c r="K61" s="8"/>
      <c r="L61" s="8"/>
      <c r="M61" s="8" t="s">
        <v>1990</v>
      </c>
      <c r="N61" s="8" t="s">
        <v>1936</v>
      </c>
      <c r="O61" s="8">
        <v>2202</v>
      </c>
      <c r="P61" s="8" t="s">
        <v>2013</v>
      </c>
      <c r="Q61" s="1" t="s">
        <v>66</v>
      </c>
      <c r="R61" s="1">
        <v>238</v>
      </c>
      <c r="S61" s="8">
        <v>238</v>
      </c>
      <c r="T61" s="10" t="s">
        <v>1269</v>
      </c>
      <c r="U61" s="10" t="s">
        <v>1270</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24">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24">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24">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24">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24">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24">
        <f t="shared" si="6"/>
        <v>0</v>
      </c>
      <c r="FD61" s="25">
        <f t="shared" si="7"/>
        <v>0</v>
      </c>
    </row>
    <row r="62" spans="1:160" customFormat="1" ht="60" hidden="1" x14ac:dyDescent="0.25">
      <c r="A62" s="6" t="s">
        <v>592</v>
      </c>
      <c r="B62" s="6" t="s">
        <v>1141</v>
      </c>
      <c r="C62" s="6" t="s">
        <v>15</v>
      </c>
      <c r="D62" s="6" t="s">
        <v>44</v>
      </c>
      <c r="E62" s="6" t="s">
        <v>109</v>
      </c>
      <c r="F62" s="6">
        <v>24</v>
      </c>
      <c r="G62" s="19">
        <v>0.13</v>
      </c>
      <c r="H62" s="8"/>
      <c r="I62" s="8"/>
      <c r="J62" s="8"/>
      <c r="K62" s="8"/>
      <c r="L62" s="8"/>
      <c r="M62" s="8" t="s">
        <v>1990</v>
      </c>
      <c r="N62" s="8" t="s">
        <v>1936</v>
      </c>
      <c r="O62" s="8">
        <v>2201</v>
      </c>
      <c r="P62" s="8" t="s">
        <v>2013</v>
      </c>
      <c r="Q62" s="1" t="s">
        <v>104</v>
      </c>
      <c r="R62" s="1">
        <v>12000</v>
      </c>
      <c r="S62" s="8">
        <v>6781</v>
      </c>
      <c r="T62" s="10" t="s">
        <v>1270</v>
      </c>
      <c r="U62" s="10" t="s">
        <v>1271</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24">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24">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24">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24">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24">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24">
        <f t="shared" si="6"/>
        <v>0</v>
      </c>
      <c r="FD62" s="25">
        <f t="shared" si="7"/>
        <v>0</v>
      </c>
    </row>
    <row r="63" spans="1:160" customFormat="1" ht="60" hidden="1" x14ac:dyDescent="0.25">
      <c r="A63" s="6" t="s">
        <v>592</v>
      </c>
      <c r="B63" s="6" t="s">
        <v>1141</v>
      </c>
      <c r="C63" s="6" t="s">
        <v>15</v>
      </c>
      <c r="D63" s="6" t="s">
        <v>44</v>
      </c>
      <c r="E63" s="6" t="s">
        <v>109</v>
      </c>
      <c r="F63" s="6">
        <v>24</v>
      </c>
      <c r="G63" s="19">
        <v>0.13</v>
      </c>
      <c r="H63" s="8"/>
      <c r="I63" s="8"/>
      <c r="J63" s="8"/>
      <c r="K63" s="8"/>
      <c r="L63" s="8"/>
      <c r="M63" s="8" t="s">
        <v>1990</v>
      </c>
      <c r="N63" s="8" t="s">
        <v>1936</v>
      </c>
      <c r="O63" s="8">
        <v>2201</v>
      </c>
      <c r="P63" s="8" t="s">
        <v>2013</v>
      </c>
      <c r="Q63" s="1" t="s">
        <v>67</v>
      </c>
      <c r="R63" s="1">
        <v>60</v>
      </c>
      <c r="S63" s="8">
        <v>46</v>
      </c>
      <c r="T63" s="10" t="s">
        <v>1271</v>
      </c>
      <c r="U63" s="10" t="s">
        <v>1272</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24">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24">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24">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24">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24">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24">
        <f t="shared" si="6"/>
        <v>0</v>
      </c>
      <c r="FD63" s="25">
        <f t="shared" si="7"/>
        <v>0</v>
      </c>
    </row>
    <row r="64" spans="1:160" customFormat="1" ht="60" hidden="1" x14ac:dyDescent="0.25">
      <c r="A64" s="6" t="s">
        <v>592</v>
      </c>
      <c r="B64" s="6" t="s">
        <v>1141</v>
      </c>
      <c r="C64" s="6" t="s">
        <v>15</v>
      </c>
      <c r="D64" s="6" t="s">
        <v>44</v>
      </c>
      <c r="E64" s="6" t="s">
        <v>109</v>
      </c>
      <c r="F64" s="6">
        <v>24</v>
      </c>
      <c r="G64" s="19">
        <v>0.13</v>
      </c>
      <c r="H64" s="8"/>
      <c r="I64" s="8"/>
      <c r="J64" s="8"/>
      <c r="K64" s="8"/>
      <c r="L64" s="8"/>
      <c r="M64" s="8" t="s">
        <v>1990</v>
      </c>
      <c r="N64" s="8" t="s">
        <v>1936</v>
      </c>
      <c r="O64" s="8">
        <v>2201</v>
      </c>
      <c r="P64" s="8" t="s">
        <v>2013</v>
      </c>
      <c r="Q64" s="1" t="s">
        <v>68</v>
      </c>
      <c r="R64" s="1">
        <v>20</v>
      </c>
      <c r="S64" s="8">
        <v>5</v>
      </c>
      <c r="T64" s="10" t="s">
        <v>1272</v>
      </c>
      <c r="U64" s="10" t="s">
        <v>1273</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24">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24">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24">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24">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24">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24">
        <f t="shared" si="6"/>
        <v>0</v>
      </c>
      <c r="FD64" s="25">
        <f t="shared" si="7"/>
        <v>0</v>
      </c>
    </row>
    <row r="65" spans="1:160" customFormat="1" ht="60" hidden="1" x14ac:dyDescent="0.25">
      <c r="A65" s="6" t="s">
        <v>592</v>
      </c>
      <c r="B65" s="6" t="s">
        <v>1141</v>
      </c>
      <c r="C65" s="6" t="s">
        <v>15</v>
      </c>
      <c r="D65" s="6" t="s">
        <v>44</v>
      </c>
      <c r="E65" s="6" t="s">
        <v>109</v>
      </c>
      <c r="F65" s="6">
        <v>24</v>
      </c>
      <c r="G65" s="19">
        <v>0.13</v>
      </c>
      <c r="H65" s="8"/>
      <c r="I65" s="8"/>
      <c r="J65" s="8"/>
      <c r="K65" s="8"/>
      <c r="L65" s="8"/>
      <c r="M65" s="8" t="s">
        <v>1990</v>
      </c>
      <c r="N65" s="8" t="s">
        <v>1936</v>
      </c>
      <c r="O65" s="8">
        <v>2201</v>
      </c>
      <c r="P65" s="8" t="s">
        <v>2013</v>
      </c>
      <c r="Q65" s="1" t="s">
        <v>69</v>
      </c>
      <c r="R65" s="1">
        <v>12000</v>
      </c>
      <c r="S65" s="8">
        <v>6781</v>
      </c>
      <c r="T65" s="10" t="s">
        <v>1273</v>
      </c>
      <c r="U65" s="10" t="s">
        <v>1274</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24">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24">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24">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24">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24">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24">
        <f t="shared" si="6"/>
        <v>0</v>
      </c>
      <c r="FD65" s="25">
        <f t="shared" si="7"/>
        <v>0</v>
      </c>
    </row>
    <row r="66" spans="1:160" customFormat="1" ht="60" hidden="1" x14ac:dyDescent="0.25">
      <c r="A66" s="6" t="s">
        <v>592</v>
      </c>
      <c r="B66" s="6" t="s">
        <v>1141</v>
      </c>
      <c r="C66" s="6" t="s">
        <v>15</v>
      </c>
      <c r="D66" s="6" t="s">
        <v>44</v>
      </c>
      <c r="E66" s="6" t="s">
        <v>109</v>
      </c>
      <c r="F66" s="6">
        <v>24</v>
      </c>
      <c r="G66" s="19">
        <v>0.13</v>
      </c>
      <c r="H66" s="8"/>
      <c r="I66" s="8"/>
      <c r="J66" s="8"/>
      <c r="K66" s="8"/>
      <c r="L66" s="8"/>
      <c r="M66" s="8" t="s">
        <v>1990</v>
      </c>
      <c r="N66" s="8" t="s">
        <v>1936</v>
      </c>
      <c r="O66" s="8">
        <v>2201</v>
      </c>
      <c r="P66" s="8" t="s">
        <v>2013</v>
      </c>
      <c r="Q66" s="1" t="s">
        <v>70</v>
      </c>
      <c r="R66" s="1">
        <v>350</v>
      </c>
      <c r="S66" s="8">
        <v>350</v>
      </c>
      <c r="T66" s="10" t="s">
        <v>1274</v>
      </c>
      <c r="U66" s="10" t="s">
        <v>1275</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24">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24">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24">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24">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24">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24">
        <f t="shared" si="6"/>
        <v>0</v>
      </c>
      <c r="FD66" s="25">
        <f t="shared" si="7"/>
        <v>0</v>
      </c>
    </row>
    <row r="67" spans="1:160" customFormat="1" ht="60" hidden="1" x14ac:dyDescent="0.25">
      <c r="A67" s="6" t="s">
        <v>592</v>
      </c>
      <c r="B67" s="6" t="s">
        <v>1141</v>
      </c>
      <c r="C67" s="6" t="s">
        <v>15</v>
      </c>
      <c r="D67" s="6" t="s">
        <v>44</v>
      </c>
      <c r="E67" s="6" t="s">
        <v>109</v>
      </c>
      <c r="F67" s="6">
        <v>24</v>
      </c>
      <c r="G67" s="19">
        <v>0.13</v>
      </c>
      <c r="H67" s="8"/>
      <c r="I67" s="8"/>
      <c r="J67" s="8"/>
      <c r="K67" s="8"/>
      <c r="L67" s="8"/>
      <c r="M67" s="8" t="s">
        <v>1990</v>
      </c>
      <c r="N67" s="8" t="s">
        <v>1936</v>
      </c>
      <c r="O67" s="8">
        <v>2201</v>
      </c>
      <c r="P67" s="8" t="s">
        <v>2013</v>
      </c>
      <c r="Q67" s="1" t="s">
        <v>105</v>
      </c>
      <c r="R67" s="1">
        <v>60</v>
      </c>
      <c r="S67" s="8">
        <v>46</v>
      </c>
      <c r="T67" s="10" t="s">
        <v>1275</v>
      </c>
      <c r="U67" s="10" t="s">
        <v>1276</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24">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24">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24">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24">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24">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24">
        <f t="shared" si="6"/>
        <v>0</v>
      </c>
      <c r="FD67" s="25">
        <f t="shared" si="7"/>
        <v>0</v>
      </c>
    </row>
    <row r="68" spans="1:160" customFormat="1" ht="60" hidden="1" x14ac:dyDescent="0.25">
      <c r="A68" s="6" t="s">
        <v>592</v>
      </c>
      <c r="B68" s="6" t="s">
        <v>1141</v>
      </c>
      <c r="C68" s="6" t="s">
        <v>15</v>
      </c>
      <c r="D68" s="6" t="s">
        <v>72</v>
      </c>
      <c r="E68" s="6" t="s">
        <v>71</v>
      </c>
      <c r="F68" s="6">
        <v>8</v>
      </c>
      <c r="G68" s="19">
        <v>4</v>
      </c>
      <c r="H68" s="8"/>
      <c r="I68" s="8"/>
      <c r="J68" s="8"/>
      <c r="K68" s="8"/>
      <c r="L68" s="8"/>
      <c r="M68" s="8" t="s">
        <v>1990</v>
      </c>
      <c r="N68" s="8" t="s">
        <v>1936</v>
      </c>
      <c r="O68" s="8">
        <v>2201</v>
      </c>
      <c r="P68" s="8" t="s">
        <v>2013</v>
      </c>
      <c r="Q68" s="1" t="s">
        <v>73</v>
      </c>
      <c r="R68" s="1">
        <v>5</v>
      </c>
      <c r="S68" s="8">
        <v>5</v>
      </c>
      <c r="T68" s="10" t="s">
        <v>1276</v>
      </c>
      <c r="U68" s="10" t="s">
        <v>1277</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24">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24">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24">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24">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24">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24">
        <f t="shared" si="6"/>
        <v>0</v>
      </c>
      <c r="FD68" s="25">
        <f t="shared" si="7"/>
        <v>465456</v>
      </c>
    </row>
    <row r="69" spans="1:160" customFormat="1" ht="60" hidden="1" x14ac:dyDescent="0.25">
      <c r="A69" s="6" t="s">
        <v>592</v>
      </c>
      <c r="B69" s="6" t="s">
        <v>1141</v>
      </c>
      <c r="C69" s="6" t="s">
        <v>15</v>
      </c>
      <c r="D69" s="6" t="s">
        <v>72</v>
      </c>
      <c r="E69" s="6" t="s">
        <v>71</v>
      </c>
      <c r="F69" s="6">
        <v>8</v>
      </c>
      <c r="G69" s="19">
        <v>2</v>
      </c>
      <c r="H69" s="8"/>
      <c r="I69" s="8"/>
      <c r="J69" s="8"/>
      <c r="K69" s="8"/>
      <c r="L69" s="8"/>
      <c r="M69" s="8" t="s">
        <v>1990</v>
      </c>
      <c r="N69" s="8" t="s">
        <v>1936</v>
      </c>
      <c r="O69" s="8">
        <v>2201</v>
      </c>
      <c r="P69" s="8" t="s">
        <v>2013</v>
      </c>
      <c r="Q69" s="1" t="s">
        <v>74</v>
      </c>
      <c r="R69" s="1">
        <v>49</v>
      </c>
      <c r="S69" s="8">
        <v>49</v>
      </c>
      <c r="T69" s="10" t="s">
        <v>1277</v>
      </c>
      <c r="U69" s="10" t="s">
        <v>1278</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24">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24">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24">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24">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24">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24">
        <f t="shared" si="6"/>
        <v>0</v>
      </c>
      <c r="FD69" s="25">
        <f t="shared" si="7"/>
        <v>0</v>
      </c>
    </row>
    <row r="70" spans="1:160" customFormat="1" ht="60" hidden="1" x14ac:dyDescent="0.25">
      <c r="A70" s="6" t="s">
        <v>592</v>
      </c>
      <c r="B70" s="6" t="s">
        <v>1141</v>
      </c>
      <c r="C70" s="6" t="s">
        <v>15</v>
      </c>
      <c r="D70" s="6" t="s">
        <v>72</v>
      </c>
      <c r="E70" s="6" t="s">
        <v>71</v>
      </c>
      <c r="F70" s="6">
        <v>8</v>
      </c>
      <c r="G70" s="19">
        <v>2</v>
      </c>
      <c r="H70" s="8"/>
      <c r="I70" s="8"/>
      <c r="J70" s="8"/>
      <c r="K70" s="8"/>
      <c r="L70" s="8"/>
      <c r="M70" s="8" t="s">
        <v>1990</v>
      </c>
      <c r="N70" s="8" t="s">
        <v>1936</v>
      </c>
      <c r="O70" s="8">
        <v>2201</v>
      </c>
      <c r="P70" s="8" t="s">
        <v>2013</v>
      </c>
      <c r="Q70" s="1" t="s">
        <v>75</v>
      </c>
      <c r="R70" s="1">
        <v>16</v>
      </c>
      <c r="S70" s="8">
        <v>10</v>
      </c>
      <c r="T70" s="10" t="s">
        <v>1278</v>
      </c>
      <c r="U70" s="10" t="s">
        <v>1279</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24">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24">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24">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24">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24">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24">
        <f t="shared" si="6"/>
        <v>0</v>
      </c>
      <c r="FD70" s="25">
        <f t="shared" si="7"/>
        <v>0</v>
      </c>
    </row>
    <row r="71" spans="1:160" customFormat="1" ht="60" hidden="1" x14ac:dyDescent="0.25">
      <c r="A71" s="6" t="s">
        <v>592</v>
      </c>
      <c r="B71" s="6" t="s">
        <v>1141</v>
      </c>
      <c r="C71" s="6" t="s">
        <v>15</v>
      </c>
      <c r="D71" s="6" t="s">
        <v>72</v>
      </c>
      <c r="E71" s="6" t="s">
        <v>71</v>
      </c>
      <c r="F71" s="6">
        <v>8</v>
      </c>
      <c r="G71" s="19">
        <v>2</v>
      </c>
      <c r="H71" s="8"/>
      <c r="I71" s="8"/>
      <c r="J71" s="8"/>
      <c r="K71" s="8"/>
      <c r="L71" s="8"/>
      <c r="M71" s="8" t="s">
        <v>1990</v>
      </c>
      <c r="N71" s="8" t="s">
        <v>1936</v>
      </c>
      <c r="O71" s="8">
        <v>2201</v>
      </c>
      <c r="P71" s="8" t="s">
        <v>2013</v>
      </c>
      <c r="Q71" s="1" t="s">
        <v>76</v>
      </c>
      <c r="R71" s="1">
        <v>49</v>
      </c>
      <c r="S71" s="8">
        <v>49</v>
      </c>
      <c r="T71" s="10" t="s">
        <v>1279</v>
      </c>
      <c r="U71" s="10" t="s">
        <v>1280</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24">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24">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24">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24">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24">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24">
        <f t="shared" si="6"/>
        <v>0</v>
      </c>
      <c r="FD71" s="25">
        <f t="shared" si="7"/>
        <v>0</v>
      </c>
    </row>
    <row r="72" spans="1:160" customFormat="1" ht="60" hidden="1" x14ac:dyDescent="0.25">
      <c r="A72" s="6" t="s">
        <v>592</v>
      </c>
      <c r="B72" s="6" t="s">
        <v>1141</v>
      </c>
      <c r="C72" s="6" t="s">
        <v>15</v>
      </c>
      <c r="D72" s="6" t="s">
        <v>72</v>
      </c>
      <c r="E72" s="6" t="s">
        <v>71</v>
      </c>
      <c r="F72" s="6">
        <v>8</v>
      </c>
      <c r="G72" s="19">
        <v>2</v>
      </c>
      <c r="H72" s="8"/>
      <c r="I72" s="8"/>
      <c r="J72" s="8"/>
      <c r="K72" s="8"/>
      <c r="L72" s="8"/>
      <c r="M72" s="8" t="s">
        <v>1990</v>
      </c>
      <c r="N72" s="8" t="s">
        <v>1936</v>
      </c>
      <c r="O72" s="8">
        <v>2201</v>
      </c>
      <c r="P72" s="8" t="s">
        <v>2013</v>
      </c>
      <c r="Q72" s="1" t="s">
        <v>1134</v>
      </c>
      <c r="R72" s="1">
        <v>49</v>
      </c>
      <c r="S72" s="8">
        <v>49</v>
      </c>
      <c r="T72" s="10" t="s">
        <v>1280</v>
      </c>
      <c r="U72" s="10" t="s">
        <v>1281</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24">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24">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24">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24">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24">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24">
        <f t="shared" si="6"/>
        <v>0</v>
      </c>
      <c r="FD72" s="25">
        <f t="shared" si="7"/>
        <v>0</v>
      </c>
    </row>
    <row r="73" spans="1:160" customFormat="1" ht="60" hidden="1" x14ac:dyDescent="0.25">
      <c r="A73" s="6" t="s">
        <v>592</v>
      </c>
      <c r="B73" s="6" t="s">
        <v>1141</v>
      </c>
      <c r="C73" s="6" t="s">
        <v>15</v>
      </c>
      <c r="D73" s="6" t="s">
        <v>72</v>
      </c>
      <c r="E73" s="6" t="s">
        <v>71</v>
      </c>
      <c r="F73" s="6">
        <v>8</v>
      </c>
      <c r="G73" s="19">
        <v>2</v>
      </c>
      <c r="H73" s="8"/>
      <c r="I73" s="8"/>
      <c r="J73" s="8"/>
      <c r="K73" s="8"/>
      <c r="L73" s="8"/>
      <c r="M73" s="8" t="s">
        <v>1990</v>
      </c>
      <c r="N73" s="8" t="s">
        <v>1936</v>
      </c>
      <c r="O73" s="8">
        <v>2201</v>
      </c>
      <c r="P73" s="8" t="s">
        <v>2013</v>
      </c>
      <c r="Q73" s="1" t="s">
        <v>77</v>
      </c>
      <c r="R73" s="1">
        <v>1000</v>
      </c>
      <c r="S73" s="8">
        <v>600</v>
      </c>
      <c r="T73" s="10" t="s">
        <v>1281</v>
      </c>
      <c r="U73" s="10" t="s">
        <v>1282</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24">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24">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24">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24">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24">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24">
        <f t="shared" si="6"/>
        <v>0</v>
      </c>
      <c r="FD73" s="25">
        <f t="shared" si="7"/>
        <v>0</v>
      </c>
    </row>
    <row r="74" spans="1:160" customFormat="1" ht="60" hidden="1" x14ac:dyDescent="0.25">
      <c r="A74" s="6" t="s">
        <v>592</v>
      </c>
      <c r="B74" s="6" t="s">
        <v>1141</v>
      </c>
      <c r="C74" s="6" t="s">
        <v>15</v>
      </c>
      <c r="D74" s="6" t="s">
        <v>72</v>
      </c>
      <c r="E74" s="6" t="s">
        <v>78</v>
      </c>
      <c r="F74" s="6">
        <v>8</v>
      </c>
      <c r="G74" s="19">
        <v>2</v>
      </c>
      <c r="H74" s="8"/>
      <c r="I74" s="8"/>
      <c r="J74" s="8"/>
      <c r="K74" s="8"/>
      <c r="L74" s="8"/>
      <c r="M74" s="8" t="s">
        <v>1990</v>
      </c>
      <c r="N74" s="8" t="s">
        <v>1936</v>
      </c>
      <c r="O74" s="8">
        <v>2201</v>
      </c>
      <c r="P74" s="8" t="s">
        <v>2013</v>
      </c>
      <c r="Q74" s="1" t="s">
        <v>79</v>
      </c>
      <c r="R74" s="1">
        <v>2000</v>
      </c>
      <c r="S74" s="8">
        <v>2000</v>
      </c>
      <c r="T74" s="10" t="s">
        <v>1282</v>
      </c>
      <c r="U74" s="10" t="s">
        <v>1283</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24">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24">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24">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24">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24">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24">
        <f t="shared" si="6"/>
        <v>0</v>
      </c>
      <c r="FD74" s="25">
        <f t="shared" si="7"/>
        <v>0</v>
      </c>
    </row>
    <row r="75" spans="1:160" customFormat="1" ht="60" hidden="1" x14ac:dyDescent="0.25">
      <c r="A75" s="6" t="s">
        <v>592</v>
      </c>
      <c r="B75" s="6" t="s">
        <v>1141</v>
      </c>
      <c r="C75" s="6" t="s">
        <v>15</v>
      </c>
      <c r="D75" s="6" t="s">
        <v>72</v>
      </c>
      <c r="E75" s="6" t="s">
        <v>78</v>
      </c>
      <c r="F75" s="6">
        <v>8</v>
      </c>
      <c r="G75" s="19">
        <v>2</v>
      </c>
      <c r="H75" s="8"/>
      <c r="I75" s="8"/>
      <c r="J75" s="8"/>
      <c r="K75" s="8"/>
      <c r="L75" s="8"/>
      <c r="M75" s="8" t="s">
        <v>1990</v>
      </c>
      <c r="N75" s="8" t="s">
        <v>1936</v>
      </c>
      <c r="O75" s="8">
        <v>2201</v>
      </c>
      <c r="P75" s="8" t="s">
        <v>2013</v>
      </c>
      <c r="Q75" s="1" t="s">
        <v>80</v>
      </c>
      <c r="R75" s="1">
        <v>2000</v>
      </c>
      <c r="S75" s="8">
        <v>2000</v>
      </c>
      <c r="T75" s="10" t="s">
        <v>1283</v>
      </c>
      <c r="U75" s="10" t="s">
        <v>1284</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24">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24">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24">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24">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24">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24">
        <f t="shared" ref="FC75:FC138" si="15">SUM(EM75:FB75)</f>
        <v>0</v>
      </c>
      <c r="FD75" s="25">
        <f t="shared" ref="FD75:FD138" si="16">SUM(AN75+BE75+BV75+CM75+DD75+DU75+EL75+FC75)</f>
        <v>0</v>
      </c>
    </row>
    <row r="76" spans="1:160" customFormat="1" ht="60" hidden="1" x14ac:dyDescent="0.25">
      <c r="A76" s="6" t="s">
        <v>592</v>
      </c>
      <c r="B76" s="6" t="s">
        <v>1141</v>
      </c>
      <c r="C76" s="6" t="s">
        <v>15</v>
      </c>
      <c r="D76" s="6" t="s">
        <v>81</v>
      </c>
      <c r="E76" s="6" t="s">
        <v>107</v>
      </c>
      <c r="F76" s="6">
        <v>96</v>
      </c>
      <c r="G76" s="19">
        <v>0.94</v>
      </c>
      <c r="H76" s="8"/>
      <c r="I76" s="8"/>
      <c r="J76" s="8"/>
      <c r="K76" s="8"/>
      <c r="L76" s="8"/>
      <c r="M76" s="8" t="s">
        <v>1990</v>
      </c>
      <c r="N76" s="8" t="s">
        <v>1936</v>
      </c>
      <c r="O76" s="8">
        <v>2201</v>
      </c>
      <c r="P76" s="8" t="s">
        <v>2013</v>
      </c>
      <c r="Q76" s="1" t="s">
        <v>106</v>
      </c>
      <c r="R76" s="1">
        <v>80</v>
      </c>
      <c r="S76" s="8">
        <v>20</v>
      </c>
      <c r="T76" s="10" t="s">
        <v>1284</v>
      </c>
      <c r="U76" s="10" t="s">
        <v>1285</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24">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24">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24">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24">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24">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24">
        <f t="shared" si="15"/>
        <v>0</v>
      </c>
      <c r="FD76" s="25">
        <f t="shared" si="16"/>
        <v>0</v>
      </c>
    </row>
    <row r="77" spans="1:160" customFormat="1" ht="60" hidden="1" x14ac:dyDescent="0.25">
      <c r="A77" s="6" t="s">
        <v>592</v>
      </c>
      <c r="B77" s="6" t="s">
        <v>1141</v>
      </c>
      <c r="C77" s="6" t="s">
        <v>15</v>
      </c>
      <c r="D77" s="6" t="s">
        <v>81</v>
      </c>
      <c r="E77" s="6" t="s">
        <v>107</v>
      </c>
      <c r="F77" s="6">
        <v>96</v>
      </c>
      <c r="G77" s="19">
        <v>0.94</v>
      </c>
      <c r="H77" s="8"/>
      <c r="I77" s="8"/>
      <c r="J77" s="8"/>
      <c r="K77" s="8"/>
      <c r="L77" s="8"/>
      <c r="M77" s="8" t="s">
        <v>1990</v>
      </c>
      <c r="N77" s="8" t="s">
        <v>1936</v>
      </c>
      <c r="O77" s="8">
        <v>2201</v>
      </c>
      <c r="P77" s="8" t="s">
        <v>2013</v>
      </c>
      <c r="Q77" s="1" t="s">
        <v>82</v>
      </c>
      <c r="R77" s="1">
        <v>25</v>
      </c>
      <c r="S77" s="8">
        <v>7</v>
      </c>
      <c r="T77" s="10" t="s">
        <v>1285</v>
      </c>
      <c r="U77" s="10" t="s">
        <v>1286</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24">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24">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24">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24">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24">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24">
        <f t="shared" si="15"/>
        <v>0</v>
      </c>
      <c r="FD77" s="25">
        <f t="shared" si="16"/>
        <v>0</v>
      </c>
    </row>
    <row r="78" spans="1:160" customFormat="1" ht="60" hidden="1" x14ac:dyDescent="0.25">
      <c r="A78" s="6" t="s">
        <v>592</v>
      </c>
      <c r="B78" s="6" t="s">
        <v>1141</v>
      </c>
      <c r="C78" s="6" t="s">
        <v>15</v>
      </c>
      <c r="D78" s="6" t="s">
        <v>81</v>
      </c>
      <c r="E78" s="6" t="s">
        <v>107</v>
      </c>
      <c r="F78" s="6">
        <v>96</v>
      </c>
      <c r="G78" s="19">
        <v>0.94</v>
      </c>
      <c r="H78" s="8"/>
      <c r="I78" s="8"/>
      <c r="J78" s="8"/>
      <c r="K78" s="8"/>
      <c r="L78" s="8"/>
      <c r="M78" s="8" t="s">
        <v>1990</v>
      </c>
      <c r="N78" s="8" t="s">
        <v>1936</v>
      </c>
      <c r="O78" s="8">
        <v>2201</v>
      </c>
      <c r="P78" s="8" t="s">
        <v>2013</v>
      </c>
      <c r="Q78" s="1" t="s">
        <v>83</v>
      </c>
      <c r="R78" s="1">
        <v>30</v>
      </c>
      <c r="S78" s="8">
        <v>6</v>
      </c>
      <c r="T78" s="10" t="s">
        <v>1286</v>
      </c>
      <c r="U78" s="10" t="s">
        <v>1287</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24">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24">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24">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24">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24">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24">
        <f t="shared" si="15"/>
        <v>0</v>
      </c>
      <c r="FD78" s="25">
        <f t="shared" si="16"/>
        <v>0</v>
      </c>
    </row>
    <row r="79" spans="1:160" customFormat="1" ht="60" hidden="1" x14ac:dyDescent="0.25">
      <c r="A79" s="6" t="s">
        <v>592</v>
      </c>
      <c r="B79" s="6" t="s">
        <v>1141</v>
      </c>
      <c r="C79" s="6" t="s">
        <v>15</v>
      </c>
      <c r="D79" s="6" t="s">
        <v>81</v>
      </c>
      <c r="E79" s="6" t="s">
        <v>107</v>
      </c>
      <c r="F79" s="6">
        <v>96</v>
      </c>
      <c r="G79" s="19">
        <v>0.94</v>
      </c>
      <c r="H79" s="8"/>
      <c r="I79" s="8"/>
      <c r="J79" s="8"/>
      <c r="K79" s="8"/>
      <c r="L79" s="8"/>
      <c r="M79" s="8" t="s">
        <v>1990</v>
      </c>
      <c r="N79" s="8" t="s">
        <v>1936</v>
      </c>
      <c r="O79" s="8">
        <v>2201</v>
      </c>
      <c r="P79" s="8" t="s">
        <v>2013</v>
      </c>
      <c r="Q79" s="1" t="s">
        <v>84</v>
      </c>
      <c r="R79" s="1">
        <v>8</v>
      </c>
      <c r="S79" s="8">
        <v>3</v>
      </c>
      <c r="T79" s="10" t="s">
        <v>1287</v>
      </c>
      <c r="U79" s="10" t="s">
        <v>1288</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24">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24">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24">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24">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24">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24">
        <f t="shared" si="15"/>
        <v>0</v>
      </c>
      <c r="FD79" s="25">
        <f t="shared" si="16"/>
        <v>0</v>
      </c>
    </row>
    <row r="80" spans="1:160" customFormat="1" ht="60" hidden="1" x14ac:dyDescent="0.25">
      <c r="A80" s="6" t="s">
        <v>592</v>
      </c>
      <c r="B80" s="6" t="s">
        <v>1141</v>
      </c>
      <c r="C80" s="6" t="s">
        <v>15</v>
      </c>
      <c r="D80" s="6" t="s">
        <v>81</v>
      </c>
      <c r="E80" s="6" t="s">
        <v>107</v>
      </c>
      <c r="F80" s="6">
        <v>96</v>
      </c>
      <c r="G80" s="19">
        <v>0.94</v>
      </c>
      <c r="H80" s="8"/>
      <c r="I80" s="8"/>
      <c r="J80" s="8"/>
      <c r="K80" s="8"/>
      <c r="L80" s="8"/>
      <c r="M80" s="8" t="s">
        <v>1990</v>
      </c>
      <c r="N80" s="8" t="s">
        <v>1936</v>
      </c>
      <c r="O80" s="8">
        <v>2201</v>
      </c>
      <c r="P80" s="8" t="s">
        <v>2013</v>
      </c>
      <c r="Q80" s="1" t="s">
        <v>85</v>
      </c>
      <c r="R80" s="1">
        <v>49</v>
      </c>
      <c r="S80" s="8">
        <v>49</v>
      </c>
      <c r="T80" s="10" t="s">
        <v>1288</v>
      </c>
      <c r="U80" s="10" t="s">
        <v>1289</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24">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24">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24">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24">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24">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24">
        <f t="shared" si="15"/>
        <v>0</v>
      </c>
      <c r="FD80" s="25">
        <f t="shared" si="16"/>
        <v>0</v>
      </c>
    </row>
    <row r="81" spans="1:160" customFormat="1" ht="60" hidden="1" x14ac:dyDescent="0.25">
      <c r="A81" s="6" t="s">
        <v>592</v>
      </c>
      <c r="B81" s="6" t="s">
        <v>1141</v>
      </c>
      <c r="C81" s="6" t="s">
        <v>15</v>
      </c>
      <c r="D81" s="6" t="s">
        <v>81</v>
      </c>
      <c r="E81" s="6" t="s">
        <v>86</v>
      </c>
      <c r="F81" s="6">
        <v>100</v>
      </c>
      <c r="G81" s="19">
        <v>100</v>
      </c>
      <c r="H81" s="8"/>
      <c r="I81" s="8"/>
      <c r="J81" s="8"/>
      <c r="K81" s="8"/>
      <c r="L81" s="8"/>
      <c r="M81" s="8" t="s">
        <v>1990</v>
      </c>
      <c r="N81" s="8" t="s">
        <v>1936</v>
      </c>
      <c r="O81" s="8">
        <v>2201</v>
      </c>
      <c r="P81" s="8" t="s">
        <v>2013</v>
      </c>
      <c r="Q81" s="1" t="s">
        <v>87</v>
      </c>
      <c r="R81" s="1">
        <v>49</v>
      </c>
      <c r="S81" s="8">
        <v>49</v>
      </c>
      <c r="T81" s="10" t="s">
        <v>1289</v>
      </c>
      <c r="U81" s="10" t="s">
        <v>1290</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24">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24">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24">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24">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24">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24">
        <f t="shared" si="15"/>
        <v>0</v>
      </c>
      <c r="FD81" s="25">
        <f t="shared" si="16"/>
        <v>0</v>
      </c>
    </row>
    <row r="82" spans="1:160" customFormat="1" ht="60" hidden="1" x14ac:dyDescent="0.25">
      <c r="A82" s="6" t="s">
        <v>592</v>
      </c>
      <c r="B82" s="6" t="s">
        <v>1141</v>
      </c>
      <c r="C82" s="6" t="s">
        <v>15</v>
      </c>
      <c r="D82" s="6" t="s">
        <v>81</v>
      </c>
      <c r="E82" s="6" t="s">
        <v>86</v>
      </c>
      <c r="F82" s="6">
        <v>100</v>
      </c>
      <c r="G82" s="19">
        <v>100</v>
      </c>
      <c r="H82" s="8"/>
      <c r="I82" s="8"/>
      <c r="J82" s="8"/>
      <c r="K82" s="8"/>
      <c r="L82" s="8"/>
      <c r="M82" s="8" t="s">
        <v>1990</v>
      </c>
      <c r="N82" s="8" t="s">
        <v>1936</v>
      </c>
      <c r="O82" s="8">
        <v>2201</v>
      </c>
      <c r="P82" s="8" t="s">
        <v>2013</v>
      </c>
      <c r="Q82" s="1" t="s">
        <v>88</v>
      </c>
      <c r="R82" s="1">
        <v>49</v>
      </c>
      <c r="S82" s="8">
        <v>49</v>
      </c>
      <c r="T82" s="10" t="s">
        <v>1290</v>
      </c>
      <c r="U82" s="10" t="s">
        <v>1291</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24">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24">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24">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24">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24">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24">
        <f t="shared" si="15"/>
        <v>0</v>
      </c>
      <c r="FD82" s="25">
        <f t="shared" si="16"/>
        <v>0</v>
      </c>
    </row>
    <row r="83" spans="1:160" customFormat="1" ht="60" hidden="1" x14ac:dyDescent="0.25">
      <c r="A83" s="6" t="s">
        <v>592</v>
      </c>
      <c r="B83" s="6" t="s">
        <v>1141</v>
      </c>
      <c r="C83" s="6" t="s">
        <v>15</v>
      </c>
      <c r="D83" s="6" t="s">
        <v>81</v>
      </c>
      <c r="E83" s="6" t="s">
        <v>86</v>
      </c>
      <c r="F83" s="6">
        <v>100</v>
      </c>
      <c r="G83" s="19">
        <v>100</v>
      </c>
      <c r="H83" s="8"/>
      <c r="I83" s="8"/>
      <c r="J83" s="8"/>
      <c r="K83" s="8"/>
      <c r="L83" s="8"/>
      <c r="M83" s="8" t="s">
        <v>1990</v>
      </c>
      <c r="N83" s="8" t="s">
        <v>1936</v>
      </c>
      <c r="O83" s="8">
        <v>2201</v>
      </c>
      <c r="P83" s="8" t="s">
        <v>2013</v>
      </c>
      <c r="Q83" s="1" t="s">
        <v>89</v>
      </c>
      <c r="R83" s="1">
        <v>49</v>
      </c>
      <c r="S83" s="8">
        <v>49</v>
      </c>
      <c r="T83" s="10" t="s">
        <v>1291</v>
      </c>
      <c r="U83" s="10" t="s">
        <v>1292</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24">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24">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24">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24">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24">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24">
        <f t="shared" si="15"/>
        <v>0</v>
      </c>
      <c r="FD83" s="25">
        <f t="shared" si="16"/>
        <v>0</v>
      </c>
    </row>
    <row r="84" spans="1:160" customFormat="1" ht="60" hidden="1" x14ac:dyDescent="0.25">
      <c r="A84" s="6" t="s">
        <v>592</v>
      </c>
      <c r="B84" s="6" t="s">
        <v>1141</v>
      </c>
      <c r="C84" s="6" t="s">
        <v>15</v>
      </c>
      <c r="D84" s="6" t="s">
        <v>91</v>
      </c>
      <c r="E84" s="6" t="s">
        <v>90</v>
      </c>
      <c r="F84" s="6">
        <v>100</v>
      </c>
      <c r="G84" s="19">
        <v>1</v>
      </c>
      <c r="H84" s="8"/>
      <c r="I84" s="8"/>
      <c r="J84" s="8"/>
      <c r="K84" s="8"/>
      <c r="L84" s="8"/>
      <c r="M84" s="8" t="s">
        <v>1990</v>
      </c>
      <c r="N84" s="8" t="s">
        <v>1936</v>
      </c>
      <c r="O84" s="8">
        <v>2201</v>
      </c>
      <c r="P84" s="8" t="s">
        <v>2013</v>
      </c>
      <c r="Q84" s="1" t="s">
        <v>92</v>
      </c>
      <c r="R84" s="1">
        <v>4</v>
      </c>
      <c r="S84" s="8">
        <v>4</v>
      </c>
      <c r="T84" s="10" t="s">
        <v>1292</v>
      </c>
      <c r="U84" s="10" t="s">
        <v>1293</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24">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24">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24">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24">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24">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24">
        <f t="shared" si="15"/>
        <v>0</v>
      </c>
      <c r="FD84" s="25">
        <f t="shared" si="16"/>
        <v>0</v>
      </c>
    </row>
    <row r="85" spans="1:160" customFormat="1" ht="60" hidden="1" x14ac:dyDescent="0.25">
      <c r="A85" s="6" t="s">
        <v>592</v>
      </c>
      <c r="B85" s="6" t="s">
        <v>1141</v>
      </c>
      <c r="C85" s="6" t="s">
        <v>15</v>
      </c>
      <c r="D85" s="6" t="s">
        <v>91</v>
      </c>
      <c r="E85" s="6" t="s">
        <v>90</v>
      </c>
      <c r="F85" s="6">
        <v>100</v>
      </c>
      <c r="G85" s="19">
        <v>1</v>
      </c>
      <c r="H85" s="8"/>
      <c r="I85" s="8"/>
      <c r="J85" s="8"/>
      <c r="K85" s="8"/>
      <c r="L85" s="8"/>
      <c r="M85" s="8" t="s">
        <v>1990</v>
      </c>
      <c r="N85" s="8" t="s">
        <v>1936</v>
      </c>
      <c r="O85" s="8">
        <v>2201</v>
      </c>
      <c r="P85" s="8" t="s">
        <v>2013</v>
      </c>
      <c r="Q85" s="1" t="s">
        <v>93</v>
      </c>
      <c r="R85" s="1">
        <v>7</v>
      </c>
      <c r="S85" s="8">
        <v>7</v>
      </c>
      <c r="T85" s="10" t="s">
        <v>1293</v>
      </c>
      <c r="U85" s="10" t="s">
        <v>1294</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24">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24">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24">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24">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24">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24">
        <f t="shared" si="15"/>
        <v>0</v>
      </c>
      <c r="FD85" s="25">
        <f t="shared" si="16"/>
        <v>0</v>
      </c>
    </row>
    <row r="86" spans="1:160" customFormat="1" ht="60" hidden="1" x14ac:dyDescent="0.25">
      <c r="A86" s="6" t="s">
        <v>592</v>
      </c>
      <c r="B86" s="6" t="s">
        <v>1141</v>
      </c>
      <c r="C86" s="6" t="s">
        <v>15</v>
      </c>
      <c r="D86" s="6" t="s">
        <v>91</v>
      </c>
      <c r="E86" s="6" t="s">
        <v>90</v>
      </c>
      <c r="F86" s="6">
        <v>100</v>
      </c>
      <c r="G86" s="19">
        <v>1</v>
      </c>
      <c r="H86" s="8"/>
      <c r="I86" s="8"/>
      <c r="J86" s="8"/>
      <c r="K86" s="8"/>
      <c r="L86" s="8"/>
      <c r="M86" s="8" t="s">
        <v>1990</v>
      </c>
      <c r="N86" s="8" t="s">
        <v>1936</v>
      </c>
      <c r="O86" s="8">
        <v>2201</v>
      </c>
      <c r="P86" s="8" t="s">
        <v>2013</v>
      </c>
      <c r="Q86" s="1" t="s">
        <v>94</v>
      </c>
      <c r="R86" s="1">
        <v>49</v>
      </c>
      <c r="S86" s="8">
        <v>49</v>
      </c>
      <c r="T86" s="10" t="s">
        <v>1294</v>
      </c>
      <c r="U86" s="10" t="s">
        <v>1295</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24">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24">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24">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24">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24">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24">
        <f t="shared" si="15"/>
        <v>0</v>
      </c>
      <c r="FD86" s="25">
        <f t="shared" si="16"/>
        <v>0</v>
      </c>
    </row>
    <row r="87" spans="1:160" customFormat="1" ht="60" hidden="1" x14ac:dyDescent="0.25">
      <c r="A87" s="6" t="s">
        <v>592</v>
      </c>
      <c r="B87" s="6" t="s">
        <v>1141</v>
      </c>
      <c r="C87" s="6" t="s">
        <v>15</v>
      </c>
      <c r="D87" s="6" t="s">
        <v>91</v>
      </c>
      <c r="E87" s="6" t="s">
        <v>90</v>
      </c>
      <c r="F87" s="6">
        <v>100</v>
      </c>
      <c r="G87" s="19">
        <v>1</v>
      </c>
      <c r="H87" s="8"/>
      <c r="I87" s="8"/>
      <c r="J87" s="8"/>
      <c r="K87" s="8"/>
      <c r="L87" s="8"/>
      <c r="M87" s="8" t="s">
        <v>1990</v>
      </c>
      <c r="N87" s="8" t="s">
        <v>1936</v>
      </c>
      <c r="O87" s="8">
        <v>2201</v>
      </c>
      <c r="P87" s="8" t="s">
        <v>2013</v>
      </c>
      <c r="Q87" s="1" t="s">
        <v>95</v>
      </c>
      <c r="R87" s="1">
        <v>1</v>
      </c>
      <c r="S87" s="8" t="s">
        <v>1917</v>
      </c>
      <c r="T87" s="10" t="s">
        <v>1295</v>
      </c>
      <c r="U87" s="10" t="s">
        <v>1296</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24">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24">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24">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24">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24">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24">
        <f t="shared" si="15"/>
        <v>0</v>
      </c>
      <c r="FD87" s="25">
        <f t="shared" si="16"/>
        <v>0</v>
      </c>
    </row>
    <row r="88" spans="1:160" customFormat="1" ht="60" hidden="1" x14ac:dyDescent="0.25">
      <c r="A88" s="6" t="s">
        <v>592</v>
      </c>
      <c r="B88" s="6" t="s">
        <v>1141</v>
      </c>
      <c r="C88" s="6" t="s">
        <v>15</v>
      </c>
      <c r="D88" s="6" t="s">
        <v>91</v>
      </c>
      <c r="E88" s="6" t="s">
        <v>90</v>
      </c>
      <c r="F88" s="6">
        <v>100</v>
      </c>
      <c r="G88" s="19">
        <v>1</v>
      </c>
      <c r="H88" s="8"/>
      <c r="I88" s="8"/>
      <c r="J88" s="8"/>
      <c r="K88" s="8"/>
      <c r="L88" s="8"/>
      <c r="M88" s="8" t="s">
        <v>1990</v>
      </c>
      <c r="N88" s="8" t="s">
        <v>1936</v>
      </c>
      <c r="O88" s="8">
        <v>2201</v>
      </c>
      <c r="P88" s="8" t="s">
        <v>2013</v>
      </c>
      <c r="Q88" s="1" t="s">
        <v>108</v>
      </c>
      <c r="R88" s="1">
        <v>52110</v>
      </c>
      <c r="S88" s="8">
        <v>52110</v>
      </c>
      <c r="T88" s="10" t="s">
        <v>1296</v>
      </c>
      <c r="U88" s="10" t="s">
        <v>1297</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24">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24">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24">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24">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24">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24">
        <f t="shared" si="15"/>
        <v>0</v>
      </c>
      <c r="FD88" s="25">
        <f t="shared" si="16"/>
        <v>0</v>
      </c>
    </row>
    <row r="89" spans="1:160" customFormat="1" ht="60" hidden="1" x14ac:dyDescent="0.25">
      <c r="A89" s="6" t="s">
        <v>592</v>
      </c>
      <c r="B89" s="6" t="s">
        <v>1141</v>
      </c>
      <c r="C89" s="6" t="s">
        <v>15</v>
      </c>
      <c r="D89" s="6" t="s">
        <v>91</v>
      </c>
      <c r="E89" s="6" t="s">
        <v>90</v>
      </c>
      <c r="F89" s="6">
        <v>100</v>
      </c>
      <c r="G89" s="19">
        <v>1</v>
      </c>
      <c r="H89" s="8"/>
      <c r="I89" s="8"/>
      <c r="J89" s="8"/>
      <c r="K89" s="8"/>
      <c r="L89" s="8"/>
      <c r="M89" s="8" t="s">
        <v>1990</v>
      </c>
      <c r="N89" s="8" t="s">
        <v>1936</v>
      </c>
      <c r="O89" s="8">
        <v>2299</v>
      </c>
      <c r="P89" s="8" t="s">
        <v>2013</v>
      </c>
      <c r="Q89" s="1" t="s">
        <v>96</v>
      </c>
      <c r="R89" s="1">
        <v>3000</v>
      </c>
      <c r="S89" s="8">
        <v>30000</v>
      </c>
      <c r="T89" s="10" t="s">
        <v>1297</v>
      </c>
      <c r="U89" s="10" t="s">
        <v>1298</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24">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24">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24">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24">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24">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24">
        <f t="shared" si="15"/>
        <v>0</v>
      </c>
      <c r="FD89" s="25">
        <f t="shared" si="16"/>
        <v>0</v>
      </c>
    </row>
    <row r="90" spans="1:160" customFormat="1" ht="60" hidden="1" x14ac:dyDescent="0.25">
      <c r="A90" s="6" t="s">
        <v>592</v>
      </c>
      <c r="B90" s="6" t="s">
        <v>1141</v>
      </c>
      <c r="C90" s="6" t="s">
        <v>15</v>
      </c>
      <c r="D90" s="6" t="s">
        <v>91</v>
      </c>
      <c r="E90" s="6" t="s">
        <v>90</v>
      </c>
      <c r="F90" s="6">
        <v>100</v>
      </c>
      <c r="G90" s="19">
        <v>1</v>
      </c>
      <c r="H90" s="8"/>
      <c r="I90" s="8"/>
      <c r="J90" s="8"/>
      <c r="K90" s="8"/>
      <c r="L90" s="8"/>
      <c r="M90" s="8" t="s">
        <v>1990</v>
      </c>
      <c r="N90" s="8" t="s">
        <v>1936</v>
      </c>
      <c r="O90" s="8">
        <v>2299</v>
      </c>
      <c r="P90" s="8" t="s">
        <v>2013</v>
      </c>
      <c r="Q90" s="1" t="s">
        <v>97</v>
      </c>
      <c r="R90" s="1">
        <v>541</v>
      </c>
      <c r="S90" s="8">
        <v>541</v>
      </c>
      <c r="T90" s="10" t="s">
        <v>1298</v>
      </c>
      <c r="U90" s="10" t="s">
        <v>1299</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24">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24">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24">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24">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24">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24">
        <f t="shared" si="15"/>
        <v>0</v>
      </c>
      <c r="FD90" s="25">
        <f t="shared" si="16"/>
        <v>0</v>
      </c>
    </row>
    <row r="91" spans="1:160" customFormat="1" ht="60" hidden="1" x14ac:dyDescent="0.25">
      <c r="A91" s="6" t="s">
        <v>592</v>
      </c>
      <c r="B91" s="6" t="s">
        <v>1141</v>
      </c>
      <c r="C91" s="6" t="s">
        <v>15</v>
      </c>
      <c r="D91" s="6" t="s">
        <v>91</v>
      </c>
      <c r="E91" s="6" t="s">
        <v>90</v>
      </c>
      <c r="F91" s="6">
        <v>100</v>
      </c>
      <c r="G91" s="19">
        <v>1</v>
      </c>
      <c r="H91" s="8"/>
      <c r="I91" s="8"/>
      <c r="J91" s="8"/>
      <c r="K91" s="8"/>
      <c r="L91" s="8"/>
      <c r="M91" s="8" t="s">
        <v>1990</v>
      </c>
      <c r="N91" s="8" t="s">
        <v>1936</v>
      </c>
      <c r="O91" s="8">
        <v>2201</v>
      </c>
      <c r="P91" s="8" t="s">
        <v>2013</v>
      </c>
      <c r="Q91" s="1" t="s">
        <v>98</v>
      </c>
      <c r="R91" s="1">
        <v>1</v>
      </c>
      <c r="S91" s="8" t="s">
        <v>1917</v>
      </c>
      <c r="T91" s="10" t="s">
        <v>1299</v>
      </c>
      <c r="U91" s="10" t="s">
        <v>1300</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24">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24">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24">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24">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24">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24">
        <f t="shared" si="15"/>
        <v>0</v>
      </c>
      <c r="FD91" s="25">
        <f t="shared" si="16"/>
        <v>0</v>
      </c>
    </row>
    <row r="92" spans="1:160" ht="90" x14ac:dyDescent="0.25">
      <c r="A92" s="43" t="s">
        <v>592</v>
      </c>
      <c r="B92" s="43" t="s">
        <v>114</v>
      </c>
      <c r="C92" s="43" t="s">
        <v>110</v>
      </c>
      <c r="D92" s="43" t="s">
        <v>112</v>
      </c>
      <c r="E92" s="43" t="s">
        <v>111</v>
      </c>
      <c r="F92" s="43">
        <v>92</v>
      </c>
      <c r="G92" s="44">
        <v>91</v>
      </c>
      <c r="H92" s="45">
        <v>2020520010100</v>
      </c>
      <c r="I92" s="46" t="s">
        <v>2222</v>
      </c>
      <c r="J92" s="46" t="s">
        <v>2223</v>
      </c>
      <c r="K92" s="46" t="s">
        <v>2067</v>
      </c>
      <c r="L92" s="46" t="s">
        <v>2063</v>
      </c>
      <c r="M92" s="46" t="s">
        <v>1991</v>
      </c>
      <c r="N92" s="46" t="s">
        <v>1941</v>
      </c>
      <c r="O92" s="46">
        <v>1906</v>
      </c>
      <c r="P92" s="46" t="s">
        <v>2014</v>
      </c>
      <c r="Q92" s="47" t="s">
        <v>113</v>
      </c>
      <c r="R92" s="47">
        <v>96</v>
      </c>
      <c r="S92" s="46">
        <v>18</v>
      </c>
      <c r="T92" s="48">
        <v>44200</v>
      </c>
      <c r="U92" s="48">
        <v>44561</v>
      </c>
      <c r="V92" s="46" t="s">
        <v>2202</v>
      </c>
      <c r="W92" s="46" t="s">
        <v>2068</v>
      </c>
      <c r="X92" s="49">
        <v>0</v>
      </c>
      <c r="Y92" s="49">
        <v>99800000</v>
      </c>
      <c r="Z92" s="49">
        <v>0</v>
      </c>
      <c r="AA92" s="49">
        <v>0</v>
      </c>
      <c r="AB92" s="49">
        <v>0</v>
      </c>
      <c r="AC92" s="49">
        <v>0</v>
      </c>
      <c r="AD92" s="49">
        <v>0</v>
      </c>
      <c r="AE92" s="49">
        <v>0</v>
      </c>
      <c r="AF92" s="49">
        <v>0</v>
      </c>
      <c r="AG92" s="49">
        <v>0</v>
      </c>
      <c r="AH92" s="49">
        <v>0</v>
      </c>
      <c r="AI92" s="49">
        <v>0</v>
      </c>
      <c r="AJ92" s="49">
        <v>0</v>
      </c>
      <c r="AK92" s="49">
        <v>0</v>
      </c>
      <c r="AL92" s="49">
        <v>0</v>
      </c>
      <c r="AM92" s="49">
        <v>0</v>
      </c>
      <c r="AN92" s="50">
        <f t="shared" si="9"/>
        <v>99800000</v>
      </c>
      <c r="AO92" s="49">
        <v>0</v>
      </c>
      <c r="AP92" s="49">
        <v>0</v>
      </c>
      <c r="AQ92" s="49">
        <v>0</v>
      </c>
      <c r="AR92" s="49">
        <v>0</v>
      </c>
      <c r="AS92" s="49">
        <v>0</v>
      </c>
      <c r="AT92" s="49">
        <v>0</v>
      </c>
      <c r="AU92" s="49">
        <v>0</v>
      </c>
      <c r="AV92" s="49">
        <v>0</v>
      </c>
      <c r="AW92" s="49">
        <v>0</v>
      </c>
      <c r="AX92" s="49"/>
      <c r="AY92" s="49">
        <v>0</v>
      </c>
      <c r="AZ92" s="49">
        <v>0</v>
      </c>
      <c r="BA92" s="49">
        <v>0</v>
      </c>
      <c r="BB92" s="49">
        <v>0</v>
      </c>
      <c r="BC92" s="49">
        <v>0</v>
      </c>
      <c r="BD92" s="49">
        <v>0</v>
      </c>
      <c r="BE92" s="50">
        <f t="shared" si="10"/>
        <v>0</v>
      </c>
      <c r="BF92" s="28">
        <v>93809817161</v>
      </c>
      <c r="BG92" s="49">
        <v>0</v>
      </c>
      <c r="BH92" s="49">
        <v>0</v>
      </c>
      <c r="BI92" s="49">
        <v>0</v>
      </c>
      <c r="BJ92" s="49"/>
      <c r="BK92" s="49">
        <v>0</v>
      </c>
      <c r="BL92" s="49">
        <v>0</v>
      </c>
      <c r="BM92" s="49">
        <v>0</v>
      </c>
      <c r="BN92" s="49">
        <v>0</v>
      </c>
      <c r="BO92" s="49">
        <v>0</v>
      </c>
      <c r="BP92" s="49">
        <v>165155835033.81</v>
      </c>
      <c r="BQ92" s="49">
        <v>0</v>
      </c>
      <c r="BR92" s="49">
        <v>0</v>
      </c>
      <c r="BS92" s="49">
        <v>0</v>
      </c>
      <c r="BT92" s="49">
        <v>631875844.59000003</v>
      </c>
      <c r="BU92" s="49">
        <v>0</v>
      </c>
      <c r="BV92" s="50">
        <f t="shared" si="11"/>
        <v>259597528039.39999</v>
      </c>
      <c r="BW92" s="49"/>
      <c r="BX92" s="49">
        <v>0</v>
      </c>
      <c r="BY92" s="49">
        <v>0</v>
      </c>
      <c r="BZ92" s="49">
        <v>0</v>
      </c>
      <c r="CA92" s="49"/>
      <c r="CB92" s="49">
        <v>0</v>
      </c>
      <c r="CC92" s="49">
        <v>0</v>
      </c>
      <c r="CD92" s="49">
        <v>0</v>
      </c>
      <c r="CE92" s="49">
        <v>0</v>
      </c>
      <c r="CF92" s="49">
        <v>0</v>
      </c>
      <c r="CG92" s="49"/>
      <c r="CH92" s="49">
        <v>0</v>
      </c>
      <c r="CI92" s="49">
        <v>0</v>
      </c>
      <c r="CJ92" s="49">
        <v>0</v>
      </c>
      <c r="CK92" s="49">
        <v>0</v>
      </c>
      <c r="CL92" s="49"/>
      <c r="CM92" s="49">
        <f t="shared" si="17"/>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50">
        <f t="shared" si="12"/>
        <v>0</v>
      </c>
      <c r="DE92" s="49">
        <v>0</v>
      </c>
      <c r="DF92" s="49">
        <v>0</v>
      </c>
      <c r="DG92" s="49">
        <v>0</v>
      </c>
      <c r="DH92" s="49">
        <v>0</v>
      </c>
      <c r="DI92" s="49">
        <v>0</v>
      </c>
      <c r="DJ92" s="49">
        <v>0</v>
      </c>
      <c r="DK92" s="49">
        <v>0</v>
      </c>
      <c r="DL92" s="49">
        <v>0</v>
      </c>
      <c r="DM92" s="49">
        <v>0</v>
      </c>
      <c r="DN92" s="49">
        <v>0</v>
      </c>
      <c r="DO92" s="49">
        <v>0</v>
      </c>
      <c r="DP92" s="49">
        <v>0</v>
      </c>
      <c r="DQ92" s="49">
        <v>0</v>
      </c>
      <c r="DR92" s="49">
        <v>0</v>
      </c>
      <c r="DS92" s="49">
        <v>0</v>
      </c>
      <c r="DT92" s="49">
        <v>0</v>
      </c>
      <c r="DU92" s="50">
        <f t="shared" si="13"/>
        <v>0</v>
      </c>
      <c r="DV92" s="49">
        <v>0</v>
      </c>
      <c r="DW92" s="49">
        <v>0</v>
      </c>
      <c r="DX92" s="49">
        <v>0</v>
      </c>
      <c r="DY92" s="49">
        <v>0</v>
      </c>
      <c r="DZ92" s="49">
        <v>0</v>
      </c>
      <c r="EA92" s="49">
        <v>0</v>
      </c>
      <c r="EB92" s="49">
        <v>0</v>
      </c>
      <c r="EC92" s="49">
        <v>0</v>
      </c>
      <c r="ED92" s="49">
        <v>0</v>
      </c>
      <c r="EE92" s="49">
        <v>0</v>
      </c>
      <c r="EF92" s="49">
        <v>0</v>
      </c>
      <c r="EG92" s="49">
        <v>0</v>
      </c>
      <c r="EH92" s="49">
        <v>0</v>
      </c>
      <c r="EI92" s="49">
        <v>0</v>
      </c>
      <c r="EJ92" s="49">
        <v>0</v>
      </c>
      <c r="EK92" s="49">
        <v>0</v>
      </c>
      <c r="EL92" s="49">
        <f t="shared" si="14"/>
        <v>0</v>
      </c>
      <c r="EM92" s="49">
        <v>0</v>
      </c>
      <c r="EN92" s="49">
        <v>0</v>
      </c>
      <c r="EO92" s="49">
        <v>0</v>
      </c>
      <c r="EP92" s="49">
        <v>0</v>
      </c>
      <c r="EQ92" s="49">
        <v>0</v>
      </c>
      <c r="ER92" s="49">
        <v>0</v>
      </c>
      <c r="ES92" s="49">
        <v>0</v>
      </c>
      <c r="ET92" s="49">
        <v>0</v>
      </c>
      <c r="EU92" s="49">
        <v>0</v>
      </c>
      <c r="EV92" s="49">
        <v>0</v>
      </c>
      <c r="EW92" s="49">
        <v>0</v>
      </c>
      <c r="EX92" s="49">
        <v>0</v>
      </c>
      <c r="EY92" s="49">
        <v>0</v>
      </c>
      <c r="EZ92" s="49">
        <v>0</v>
      </c>
      <c r="FA92" s="49">
        <v>0</v>
      </c>
      <c r="FB92" s="49">
        <v>0</v>
      </c>
      <c r="FC92" s="50">
        <f t="shared" si="15"/>
        <v>0</v>
      </c>
      <c r="FD92" s="51">
        <f t="shared" ref="FD92:FD96" si="18">SUM(AN92+BE92+BV92+CM92+DD92+DU92+EL92+FC92)</f>
        <v>259697328039.39999</v>
      </c>
    </row>
    <row r="93" spans="1:160" ht="75" x14ac:dyDescent="0.25">
      <c r="A93" s="43" t="s">
        <v>592</v>
      </c>
      <c r="B93" s="43" t="s">
        <v>114</v>
      </c>
      <c r="C93" s="43" t="s">
        <v>110</v>
      </c>
      <c r="D93" s="43" t="s">
        <v>112</v>
      </c>
      <c r="E93" s="43" t="s">
        <v>115</v>
      </c>
      <c r="F93" s="43">
        <v>100</v>
      </c>
      <c r="G93" s="44">
        <v>100</v>
      </c>
      <c r="H93" s="45">
        <v>2020520010100</v>
      </c>
      <c r="I93" s="46" t="s">
        <v>2222</v>
      </c>
      <c r="J93" s="46" t="s">
        <v>2223</v>
      </c>
      <c r="K93" s="46" t="s">
        <v>2067</v>
      </c>
      <c r="L93" s="46" t="s">
        <v>2063</v>
      </c>
      <c r="M93" s="46" t="s">
        <v>1991</v>
      </c>
      <c r="N93" s="46" t="s">
        <v>1941</v>
      </c>
      <c r="O93" s="46">
        <v>1906</v>
      </c>
      <c r="P93" s="46" t="s">
        <v>2014</v>
      </c>
      <c r="Q93" s="47" t="s">
        <v>116</v>
      </c>
      <c r="R93" s="47">
        <v>120</v>
      </c>
      <c r="S93" s="46">
        <v>24</v>
      </c>
      <c r="T93" s="48">
        <v>44197</v>
      </c>
      <c r="U93" s="48">
        <v>44561</v>
      </c>
      <c r="V93" s="46" t="s">
        <v>2069</v>
      </c>
      <c r="W93" s="46" t="s">
        <v>2068</v>
      </c>
      <c r="X93" s="49">
        <v>0</v>
      </c>
      <c r="Y93" s="49">
        <v>69666000</v>
      </c>
      <c r="Z93" s="49">
        <v>0</v>
      </c>
      <c r="AA93" s="49">
        <v>0</v>
      </c>
      <c r="AB93" s="49">
        <v>0</v>
      </c>
      <c r="AC93" s="49">
        <v>0</v>
      </c>
      <c r="AD93" s="49">
        <v>0</v>
      </c>
      <c r="AE93" s="49">
        <v>0</v>
      </c>
      <c r="AF93" s="49">
        <v>0</v>
      </c>
      <c r="AG93" s="49">
        <v>0</v>
      </c>
      <c r="AH93" s="49">
        <v>0</v>
      </c>
      <c r="AI93" s="49">
        <v>0</v>
      </c>
      <c r="AJ93" s="49">
        <v>0</v>
      </c>
      <c r="AK93" s="49">
        <v>0</v>
      </c>
      <c r="AL93" s="49">
        <v>0</v>
      </c>
      <c r="AM93" s="49">
        <v>0</v>
      </c>
      <c r="AN93" s="50">
        <f t="shared" si="9"/>
        <v>69666000</v>
      </c>
      <c r="AO93" s="49">
        <v>0</v>
      </c>
      <c r="AP93" s="49">
        <v>0</v>
      </c>
      <c r="AQ93" s="49">
        <v>0</v>
      </c>
      <c r="AR93" s="49">
        <v>0</v>
      </c>
      <c r="AS93" s="49">
        <v>0</v>
      </c>
      <c r="AT93" s="49">
        <v>0</v>
      </c>
      <c r="AU93" s="49">
        <v>0</v>
      </c>
      <c r="AV93" s="49">
        <v>0</v>
      </c>
      <c r="AW93" s="49">
        <v>0</v>
      </c>
      <c r="AX93" s="49">
        <v>0</v>
      </c>
      <c r="AY93" s="49">
        <v>0</v>
      </c>
      <c r="AZ93" s="49">
        <v>0</v>
      </c>
      <c r="BA93" s="49">
        <v>0</v>
      </c>
      <c r="BB93" s="49">
        <v>0</v>
      </c>
      <c r="BC93" s="49">
        <v>0</v>
      </c>
      <c r="BD93" s="49">
        <v>0</v>
      </c>
      <c r="BE93" s="50">
        <f t="shared" si="10"/>
        <v>0</v>
      </c>
      <c r="BF93" s="49">
        <v>0</v>
      </c>
      <c r="BG93" s="49">
        <v>0</v>
      </c>
      <c r="BH93" s="49">
        <v>0</v>
      </c>
      <c r="BI93" s="49">
        <v>0</v>
      </c>
      <c r="BJ93" s="49">
        <v>0</v>
      </c>
      <c r="BK93" s="49">
        <v>0</v>
      </c>
      <c r="BL93" s="49">
        <v>0</v>
      </c>
      <c r="BM93" s="49">
        <v>0</v>
      </c>
      <c r="BN93" s="49">
        <v>0</v>
      </c>
      <c r="BO93" s="49">
        <v>0</v>
      </c>
      <c r="BP93" s="49">
        <v>0</v>
      </c>
      <c r="BQ93" s="49">
        <v>0</v>
      </c>
      <c r="BR93" s="49">
        <v>0</v>
      </c>
      <c r="BS93" s="49">
        <v>0</v>
      </c>
      <c r="BT93" s="49">
        <v>0</v>
      </c>
      <c r="BU93" s="49">
        <v>0</v>
      </c>
      <c r="BV93" s="50">
        <f t="shared" si="11"/>
        <v>0</v>
      </c>
      <c r="BW93" s="49">
        <v>0</v>
      </c>
      <c r="BX93" s="49">
        <v>0</v>
      </c>
      <c r="BY93" s="49">
        <v>0</v>
      </c>
      <c r="BZ93" s="49">
        <v>0</v>
      </c>
      <c r="CA93" s="49">
        <v>0</v>
      </c>
      <c r="CB93" s="49">
        <v>0</v>
      </c>
      <c r="CC93" s="49">
        <v>0</v>
      </c>
      <c r="CD93" s="49">
        <v>0</v>
      </c>
      <c r="CE93" s="49">
        <v>0</v>
      </c>
      <c r="CF93" s="49">
        <v>0</v>
      </c>
      <c r="CG93" s="49">
        <v>0</v>
      </c>
      <c r="CH93" s="49">
        <v>0</v>
      </c>
      <c r="CI93" s="49">
        <v>0</v>
      </c>
      <c r="CJ93" s="49">
        <v>0</v>
      </c>
      <c r="CK93" s="49">
        <v>0</v>
      </c>
      <c r="CL93" s="49">
        <v>0</v>
      </c>
      <c r="CM93" s="49">
        <f t="shared" si="17"/>
        <v>0</v>
      </c>
      <c r="CN93" s="49">
        <v>0</v>
      </c>
      <c r="CO93" s="49">
        <v>0</v>
      </c>
      <c r="CP93" s="49">
        <v>0</v>
      </c>
      <c r="CQ93" s="49">
        <v>0</v>
      </c>
      <c r="CR93" s="49">
        <v>0</v>
      </c>
      <c r="CS93" s="49">
        <v>0</v>
      </c>
      <c r="CT93" s="49">
        <v>0</v>
      </c>
      <c r="CU93" s="49">
        <v>0</v>
      </c>
      <c r="CV93" s="49">
        <v>0</v>
      </c>
      <c r="CW93" s="49">
        <v>0</v>
      </c>
      <c r="CX93" s="49">
        <v>0</v>
      </c>
      <c r="CY93" s="49">
        <v>0</v>
      </c>
      <c r="CZ93" s="49">
        <v>0</v>
      </c>
      <c r="DA93" s="49">
        <v>0</v>
      </c>
      <c r="DB93" s="49">
        <v>0</v>
      </c>
      <c r="DC93" s="49">
        <v>0</v>
      </c>
      <c r="DD93" s="50">
        <f t="shared" si="12"/>
        <v>0</v>
      </c>
      <c r="DE93" s="49">
        <v>0</v>
      </c>
      <c r="DF93" s="49">
        <v>0</v>
      </c>
      <c r="DG93" s="49">
        <v>0</v>
      </c>
      <c r="DH93" s="49">
        <v>0</v>
      </c>
      <c r="DI93" s="49">
        <v>0</v>
      </c>
      <c r="DJ93" s="49">
        <v>0</v>
      </c>
      <c r="DK93" s="49">
        <v>0</v>
      </c>
      <c r="DL93" s="49">
        <v>0</v>
      </c>
      <c r="DM93" s="49">
        <v>0</v>
      </c>
      <c r="DN93" s="49">
        <v>0</v>
      </c>
      <c r="DO93" s="49">
        <v>0</v>
      </c>
      <c r="DP93" s="49">
        <v>0</v>
      </c>
      <c r="DQ93" s="49">
        <v>0</v>
      </c>
      <c r="DR93" s="49">
        <v>0</v>
      </c>
      <c r="DS93" s="49">
        <v>0</v>
      </c>
      <c r="DT93" s="49">
        <v>0</v>
      </c>
      <c r="DU93" s="50">
        <f t="shared" si="13"/>
        <v>0</v>
      </c>
      <c r="DV93" s="49">
        <v>0</v>
      </c>
      <c r="DW93" s="49">
        <v>0</v>
      </c>
      <c r="DX93" s="49">
        <v>0</v>
      </c>
      <c r="DY93" s="49">
        <v>0</v>
      </c>
      <c r="DZ93" s="49">
        <v>0</v>
      </c>
      <c r="EA93" s="49">
        <v>0</v>
      </c>
      <c r="EB93" s="49">
        <v>0</v>
      </c>
      <c r="EC93" s="49">
        <v>0</v>
      </c>
      <c r="ED93" s="49">
        <v>0</v>
      </c>
      <c r="EE93" s="49">
        <v>0</v>
      </c>
      <c r="EF93" s="49">
        <v>0</v>
      </c>
      <c r="EG93" s="49">
        <v>0</v>
      </c>
      <c r="EH93" s="49">
        <v>0</v>
      </c>
      <c r="EI93" s="49">
        <v>0</v>
      </c>
      <c r="EJ93" s="49">
        <v>0</v>
      </c>
      <c r="EK93" s="49">
        <v>0</v>
      </c>
      <c r="EL93" s="49">
        <f t="shared" si="14"/>
        <v>0</v>
      </c>
      <c r="EM93" s="49">
        <v>0</v>
      </c>
      <c r="EN93" s="49">
        <v>0</v>
      </c>
      <c r="EO93" s="49">
        <v>0</v>
      </c>
      <c r="EP93" s="49">
        <v>0</v>
      </c>
      <c r="EQ93" s="49">
        <v>0</v>
      </c>
      <c r="ER93" s="49">
        <v>0</v>
      </c>
      <c r="ES93" s="49">
        <v>0</v>
      </c>
      <c r="ET93" s="49">
        <v>0</v>
      </c>
      <c r="EU93" s="49">
        <v>0</v>
      </c>
      <c r="EV93" s="49">
        <v>0</v>
      </c>
      <c r="EW93" s="49">
        <v>0</v>
      </c>
      <c r="EX93" s="49">
        <v>0</v>
      </c>
      <c r="EY93" s="49">
        <v>0</v>
      </c>
      <c r="EZ93" s="49">
        <v>0</v>
      </c>
      <c r="FA93" s="49">
        <v>0</v>
      </c>
      <c r="FB93" s="49">
        <v>0</v>
      </c>
      <c r="FC93" s="50">
        <f t="shared" si="15"/>
        <v>0</v>
      </c>
      <c r="FD93" s="51">
        <f t="shared" si="18"/>
        <v>69666000</v>
      </c>
    </row>
    <row r="94" spans="1:160" ht="90" x14ac:dyDescent="0.25">
      <c r="A94" s="43" t="s">
        <v>592</v>
      </c>
      <c r="B94" s="43" t="s">
        <v>114</v>
      </c>
      <c r="C94" s="43" t="s">
        <v>110</v>
      </c>
      <c r="D94" s="43" t="s">
        <v>112</v>
      </c>
      <c r="E94" s="43" t="s">
        <v>117</v>
      </c>
      <c r="F94" s="43">
        <v>50</v>
      </c>
      <c r="G94" s="44">
        <v>100</v>
      </c>
      <c r="H94" s="45">
        <v>2020520010100</v>
      </c>
      <c r="I94" s="46" t="s">
        <v>2222</v>
      </c>
      <c r="J94" s="46" t="s">
        <v>2223</v>
      </c>
      <c r="K94" s="46" t="s">
        <v>2067</v>
      </c>
      <c r="L94" s="46" t="s">
        <v>2063</v>
      </c>
      <c r="M94" s="46" t="s">
        <v>1991</v>
      </c>
      <c r="N94" s="46" t="s">
        <v>1941</v>
      </c>
      <c r="O94" s="46">
        <v>1906</v>
      </c>
      <c r="P94" s="46" t="s">
        <v>2014</v>
      </c>
      <c r="Q94" s="47" t="s">
        <v>118</v>
      </c>
      <c r="R94" s="47">
        <v>166</v>
      </c>
      <c r="S94" s="46">
        <v>33</v>
      </c>
      <c r="T94" s="48">
        <v>44197</v>
      </c>
      <c r="U94" s="48">
        <v>44561</v>
      </c>
      <c r="V94" s="46" t="s">
        <v>2203</v>
      </c>
      <c r="W94" s="46" t="s">
        <v>2068</v>
      </c>
      <c r="X94" s="49">
        <v>0</v>
      </c>
      <c r="Y94" s="49">
        <v>106200000</v>
      </c>
      <c r="Z94" s="49">
        <v>0</v>
      </c>
      <c r="AA94" s="49">
        <v>0</v>
      </c>
      <c r="AB94" s="49">
        <v>0</v>
      </c>
      <c r="AC94" s="49">
        <v>0</v>
      </c>
      <c r="AD94" s="49">
        <v>0</v>
      </c>
      <c r="AE94" s="49">
        <v>0</v>
      </c>
      <c r="AF94" s="49">
        <v>0</v>
      </c>
      <c r="AG94" s="49">
        <v>0</v>
      </c>
      <c r="AH94" s="49">
        <v>0</v>
      </c>
      <c r="AI94" s="49">
        <v>0</v>
      </c>
      <c r="AJ94" s="49">
        <v>0</v>
      </c>
      <c r="AK94" s="49">
        <v>0</v>
      </c>
      <c r="AL94" s="49">
        <v>0</v>
      </c>
      <c r="AM94" s="49">
        <v>0</v>
      </c>
      <c r="AN94" s="50">
        <f t="shared" si="9"/>
        <v>106200000</v>
      </c>
      <c r="AO94" s="49">
        <v>0</v>
      </c>
      <c r="AP94" s="49">
        <v>0</v>
      </c>
      <c r="AQ94" s="49">
        <v>0</v>
      </c>
      <c r="AR94" s="49">
        <v>0</v>
      </c>
      <c r="AS94" s="49">
        <v>0</v>
      </c>
      <c r="AT94" s="49">
        <v>0</v>
      </c>
      <c r="AU94" s="49">
        <v>0</v>
      </c>
      <c r="AV94" s="49">
        <v>0</v>
      </c>
      <c r="AW94" s="49">
        <v>0</v>
      </c>
      <c r="AX94" s="49">
        <v>0</v>
      </c>
      <c r="AY94" s="49">
        <v>0</v>
      </c>
      <c r="AZ94" s="49">
        <v>0</v>
      </c>
      <c r="BA94" s="49">
        <v>0</v>
      </c>
      <c r="BB94" s="49">
        <v>0</v>
      </c>
      <c r="BC94" s="49">
        <v>0</v>
      </c>
      <c r="BD94" s="49">
        <v>0</v>
      </c>
      <c r="BE94" s="50">
        <f t="shared" si="10"/>
        <v>0</v>
      </c>
      <c r="BF94" s="49">
        <v>0</v>
      </c>
      <c r="BG94" s="49">
        <v>0</v>
      </c>
      <c r="BH94" s="49">
        <v>0</v>
      </c>
      <c r="BI94" s="49">
        <v>0</v>
      </c>
      <c r="BJ94" s="49">
        <v>0</v>
      </c>
      <c r="BK94" s="49">
        <v>0</v>
      </c>
      <c r="BL94" s="49">
        <v>0</v>
      </c>
      <c r="BM94" s="49">
        <v>0</v>
      </c>
      <c r="BN94" s="49">
        <v>0</v>
      </c>
      <c r="BO94" s="49">
        <v>0</v>
      </c>
      <c r="BP94" s="49">
        <v>0</v>
      </c>
      <c r="BQ94" s="49">
        <v>0</v>
      </c>
      <c r="BR94" s="49">
        <v>0</v>
      </c>
      <c r="BS94" s="49">
        <v>0</v>
      </c>
      <c r="BT94" s="49">
        <v>0</v>
      </c>
      <c r="BU94" s="49">
        <v>0</v>
      </c>
      <c r="BV94" s="50">
        <f t="shared" si="11"/>
        <v>0</v>
      </c>
      <c r="BW94" s="49">
        <v>0</v>
      </c>
      <c r="BX94" s="49">
        <v>0</v>
      </c>
      <c r="BY94" s="49">
        <v>0</v>
      </c>
      <c r="BZ94" s="49">
        <v>0</v>
      </c>
      <c r="CA94" s="49">
        <v>0</v>
      </c>
      <c r="CB94" s="49">
        <v>0</v>
      </c>
      <c r="CC94" s="49">
        <v>0</v>
      </c>
      <c r="CD94" s="49">
        <v>0</v>
      </c>
      <c r="CE94" s="49">
        <v>0</v>
      </c>
      <c r="CF94" s="49">
        <v>0</v>
      </c>
      <c r="CG94" s="49">
        <v>0</v>
      </c>
      <c r="CH94" s="49">
        <v>0</v>
      </c>
      <c r="CI94" s="49">
        <v>0</v>
      </c>
      <c r="CJ94" s="49">
        <v>0</v>
      </c>
      <c r="CK94" s="49">
        <v>0</v>
      </c>
      <c r="CL94" s="49">
        <v>0</v>
      </c>
      <c r="CM94" s="49">
        <f t="shared" si="17"/>
        <v>0</v>
      </c>
      <c r="CN94" s="49">
        <v>0</v>
      </c>
      <c r="CO94" s="49">
        <v>0</v>
      </c>
      <c r="CP94" s="49">
        <v>0</v>
      </c>
      <c r="CQ94" s="49">
        <v>0</v>
      </c>
      <c r="CR94" s="49">
        <v>0</v>
      </c>
      <c r="CS94" s="49">
        <v>0</v>
      </c>
      <c r="CT94" s="49">
        <v>0</v>
      </c>
      <c r="CU94" s="49">
        <v>0</v>
      </c>
      <c r="CV94" s="49">
        <v>0</v>
      </c>
      <c r="CW94" s="49">
        <v>0</v>
      </c>
      <c r="CX94" s="49">
        <v>0</v>
      </c>
      <c r="CY94" s="49">
        <v>0</v>
      </c>
      <c r="CZ94" s="49">
        <v>0</v>
      </c>
      <c r="DA94" s="49">
        <v>0</v>
      </c>
      <c r="DB94" s="49">
        <v>0</v>
      </c>
      <c r="DC94" s="49">
        <v>0</v>
      </c>
      <c r="DD94" s="50">
        <f t="shared" si="12"/>
        <v>0</v>
      </c>
      <c r="DE94" s="49">
        <v>0</v>
      </c>
      <c r="DF94" s="49">
        <v>0</v>
      </c>
      <c r="DG94" s="49">
        <v>0</v>
      </c>
      <c r="DH94" s="49">
        <v>0</v>
      </c>
      <c r="DI94" s="49">
        <v>0</v>
      </c>
      <c r="DJ94" s="49">
        <v>0</v>
      </c>
      <c r="DK94" s="49">
        <v>0</v>
      </c>
      <c r="DL94" s="49">
        <v>0</v>
      </c>
      <c r="DM94" s="49">
        <v>0</v>
      </c>
      <c r="DN94" s="49">
        <v>0</v>
      </c>
      <c r="DO94" s="49">
        <v>0</v>
      </c>
      <c r="DP94" s="49">
        <v>0</v>
      </c>
      <c r="DQ94" s="49">
        <v>0</v>
      </c>
      <c r="DR94" s="49">
        <v>0</v>
      </c>
      <c r="DS94" s="49">
        <v>0</v>
      </c>
      <c r="DT94" s="49">
        <v>0</v>
      </c>
      <c r="DU94" s="50">
        <f t="shared" si="13"/>
        <v>0</v>
      </c>
      <c r="DV94" s="49">
        <v>0</v>
      </c>
      <c r="DW94" s="49">
        <v>0</v>
      </c>
      <c r="DX94" s="49">
        <v>0</v>
      </c>
      <c r="DY94" s="49">
        <v>0</v>
      </c>
      <c r="DZ94" s="49">
        <v>0</v>
      </c>
      <c r="EA94" s="49">
        <v>0</v>
      </c>
      <c r="EB94" s="49">
        <v>0</v>
      </c>
      <c r="EC94" s="49">
        <v>0</v>
      </c>
      <c r="ED94" s="49">
        <v>0</v>
      </c>
      <c r="EE94" s="49">
        <v>0</v>
      </c>
      <c r="EF94" s="49">
        <v>0</v>
      </c>
      <c r="EG94" s="49">
        <v>0</v>
      </c>
      <c r="EH94" s="49">
        <v>0</v>
      </c>
      <c r="EI94" s="49">
        <v>0</v>
      </c>
      <c r="EJ94" s="49">
        <v>0</v>
      </c>
      <c r="EK94" s="49">
        <v>0</v>
      </c>
      <c r="EL94" s="49">
        <f t="shared" si="14"/>
        <v>0</v>
      </c>
      <c r="EM94" s="49">
        <v>0</v>
      </c>
      <c r="EN94" s="49">
        <v>0</v>
      </c>
      <c r="EO94" s="49">
        <v>0</v>
      </c>
      <c r="EP94" s="49">
        <v>0</v>
      </c>
      <c r="EQ94" s="49">
        <v>0</v>
      </c>
      <c r="ER94" s="49">
        <v>0</v>
      </c>
      <c r="ES94" s="49">
        <v>0</v>
      </c>
      <c r="ET94" s="49">
        <v>0</v>
      </c>
      <c r="EU94" s="49">
        <v>0</v>
      </c>
      <c r="EV94" s="49">
        <v>0</v>
      </c>
      <c r="EW94" s="49">
        <v>0</v>
      </c>
      <c r="EX94" s="49">
        <v>0</v>
      </c>
      <c r="EY94" s="49">
        <v>0</v>
      </c>
      <c r="EZ94" s="49">
        <v>0</v>
      </c>
      <c r="FA94" s="49">
        <v>0</v>
      </c>
      <c r="FB94" s="49">
        <v>0</v>
      </c>
      <c r="FC94" s="50">
        <f t="shared" si="15"/>
        <v>0</v>
      </c>
      <c r="FD94" s="51">
        <f t="shared" si="18"/>
        <v>106200000</v>
      </c>
    </row>
    <row r="95" spans="1:160" ht="75" x14ac:dyDescent="0.25">
      <c r="A95" s="43" t="s">
        <v>592</v>
      </c>
      <c r="B95" s="43" t="s">
        <v>114</v>
      </c>
      <c r="C95" s="43" t="s">
        <v>110</v>
      </c>
      <c r="D95" s="43" t="s">
        <v>119</v>
      </c>
      <c r="E95" s="43" t="s">
        <v>117</v>
      </c>
      <c r="F95" s="43">
        <v>50</v>
      </c>
      <c r="G95" s="44">
        <v>100</v>
      </c>
      <c r="H95" s="45">
        <v>2020520010100</v>
      </c>
      <c r="I95" s="46" t="s">
        <v>2222</v>
      </c>
      <c r="J95" s="46" t="s">
        <v>2223</v>
      </c>
      <c r="K95" s="46" t="s">
        <v>2067</v>
      </c>
      <c r="L95" s="46" t="s">
        <v>2063</v>
      </c>
      <c r="M95" s="46" t="s">
        <v>1991</v>
      </c>
      <c r="N95" s="46" t="s">
        <v>1941</v>
      </c>
      <c r="O95" s="46">
        <v>1906</v>
      </c>
      <c r="P95" s="46" t="s">
        <v>2014</v>
      </c>
      <c r="Q95" s="47" t="s">
        <v>120</v>
      </c>
      <c r="R95" s="47">
        <v>8</v>
      </c>
      <c r="S95" s="46">
        <v>2</v>
      </c>
      <c r="T95" s="48">
        <v>44197</v>
      </c>
      <c r="U95" s="48">
        <v>44561</v>
      </c>
      <c r="V95" s="46" t="s">
        <v>2204</v>
      </c>
      <c r="W95" s="46" t="s">
        <v>2068</v>
      </c>
      <c r="X95" s="49">
        <v>0</v>
      </c>
      <c r="Y95" s="49">
        <v>25500000</v>
      </c>
      <c r="Z95" s="49">
        <v>0</v>
      </c>
      <c r="AA95" s="49">
        <v>0</v>
      </c>
      <c r="AB95" s="49">
        <v>0</v>
      </c>
      <c r="AC95" s="49">
        <v>0</v>
      </c>
      <c r="AD95" s="49">
        <v>0</v>
      </c>
      <c r="AE95" s="49">
        <v>0</v>
      </c>
      <c r="AF95" s="49">
        <v>0</v>
      </c>
      <c r="AG95" s="49">
        <v>0</v>
      </c>
      <c r="AH95" s="49">
        <v>0</v>
      </c>
      <c r="AI95" s="49">
        <v>0</v>
      </c>
      <c r="AJ95" s="49">
        <v>0</v>
      </c>
      <c r="AK95" s="49">
        <v>0</v>
      </c>
      <c r="AL95" s="49">
        <v>0</v>
      </c>
      <c r="AM95" s="49">
        <v>0</v>
      </c>
      <c r="AN95" s="50">
        <f t="shared" si="9"/>
        <v>25500000</v>
      </c>
      <c r="AO95" s="49"/>
      <c r="AP95" s="49">
        <v>178245554.09999999</v>
      </c>
      <c r="AQ95" s="49">
        <v>0</v>
      </c>
      <c r="AR95" s="49">
        <v>0</v>
      </c>
      <c r="AS95" s="49">
        <v>0</v>
      </c>
      <c r="AT95" s="49">
        <v>0</v>
      </c>
      <c r="AU95" s="49">
        <v>0</v>
      </c>
      <c r="AV95" s="49">
        <v>0</v>
      </c>
      <c r="AW95" s="49">
        <v>0</v>
      </c>
      <c r="AX95" s="49">
        <v>0</v>
      </c>
      <c r="AY95" s="49">
        <v>0</v>
      </c>
      <c r="AZ95" s="49">
        <v>0</v>
      </c>
      <c r="BA95" s="49">
        <v>0</v>
      </c>
      <c r="BB95" s="49">
        <v>0</v>
      </c>
      <c r="BC95" s="49">
        <v>194285576</v>
      </c>
      <c r="BD95" s="49" t="s">
        <v>2230</v>
      </c>
      <c r="BE95" s="50">
        <f t="shared" si="10"/>
        <v>372531130.10000002</v>
      </c>
      <c r="BF95" s="49">
        <v>384936910.5</v>
      </c>
      <c r="BG95" s="49">
        <v>0</v>
      </c>
      <c r="BH95" s="49">
        <v>0</v>
      </c>
      <c r="BI95" s="49">
        <v>0</v>
      </c>
      <c r="BJ95" s="49">
        <v>0</v>
      </c>
      <c r="BK95" s="49">
        <v>0</v>
      </c>
      <c r="BL95" s="49">
        <v>0</v>
      </c>
      <c r="BM95" s="49">
        <v>0</v>
      </c>
      <c r="BN95" s="49">
        <v>0</v>
      </c>
      <c r="BO95" s="49">
        <v>0</v>
      </c>
      <c r="BP95" s="49">
        <v>11622666.74</v>
      </c>
      <c r="BQ95" s="49">
        <v>0</v>
      </c>
      <c r="BR95" s="49">
        <v>0</v>
      </c>
      <c r="BS95" s="49">
        <v>0</v>
      </c>
      <c r="BT95" s="49">
        <v>0</v>
      </c>
      <c r="BU95" s="49">
        <v>21754445.899999999</v>
      </c>
      <c r="BV95" s="50">
        <f t="shared" si="11"/>
        <v>418314023.13999999</v>
      </c>
      <c r="BW95" s="49">
        <v>0</v>
      </c>
      <c r="BX95" s="49">
        <v>0</v>
      </c>
      <c r="BY95" s="49">
        <v>0</v>
      </c>
      <c r="BZ95" s="49">
        <v>0</v>
      </c>
      <c r="CA95" s="49">
        <v>0</v>
      </c>
      <c r="CB95" s="49">
        <v>0</v>
      </c>
      <c r="CC95" s="49">
        <v>0</v>
      </c>
      <c r="CD95" s="49">
        <v>0</v>
      </c>
      <c r="CE95" s="49">
        <v>0</v>
      </c>
      <c r="CF95" s="49">
        <v>0</v>
      </c>
      <c r="CG95" s="49">
        <v>0</v>
      </c>
      <c r="CH95" s="49">
        <v>0</v>
      </c>
      <c r="CI95" s="49">
        <v>0</v>
      </c>
      <c r="CJ95" s="49">
        <v>0</v>
      </c>
      <c r="CK95" s="49">
        <v>0</v>
      </c>
      <c r="CL95" s="49">
        <v>0</v>
      </c>
      <c r="CM95" s="49">
        <f t="shared" si="17"/>
        <v>0</v>
      </c>
      <c r="CN95" s="49">
        <v>0</v>
      </c>
      <c r="CO95" s="49">
        <v>0</v>
      </c>
      <c r="CP95" s="49">
        <v>0</v>
      </c>
      <c r="CQ95" s="49">
        <v>0</v>
      </c>
      <c r="CR95" s="49">
        <v>0</v>
      </c>
      <c r="CS95" s="49">
        <v>0</v>
      </c>
      <c r="CT95" s="49">
        <v>0</v>
      </c>
      <c r="CU95" s="49">
        <v>0</v>
      </c>
      <c r="CV95" s="49">
        <v>0</v>
      </c>
      <c r="CW95" s="49">
        <v>0</v>
      </c>
      <c r="CX95" s="49">
        <v>0</v>
      </c>
      <c r="CY95" s="49">
        <v>0</v>
      </c>
      <c r="CZ95" s="49">
        <v>0</v>
      </c>
      <c r="DA95" s="49">
        <v>0</v>
      </c>
      <c r="DB95" s="49">
        <v>0</v>
      </c>
      <c r="DC95" s="49">
        <v>0</v>
      </c>
      <c r="DD95" s="50">
        <f t="shared" si="12"/>
        <v>0</v>
      </c>
      <c r="DE95" s="49">
        <v>0</v>
      </c>
      <c r="DF95" s="49">
        <v>0</v>
      </c>
      <c r="DG95" s="49">
        <v>0</v>
      </c>
      <c r="DH95" s="49">
        <v>0</v>
      </c>
      <c r="DI95" s="49">
        <v>0</v>
      </c>
      <c r="DJ95" s="49">
        <v>0</v>
      </c>
      <c r="DK95" s="49">
        <v>0</v>
      </c>
      <c r="DL95" s="49">
        <v>0</v>
      </c>
      <c r="DM95" s="49">
        <v>0</v>
      </c>
      <c r="DN95" s="49">
        <v>0</v>
      </c>
      <c r="DO95" s="49">
        <v>0</v>
      </c>
      <c r="DP95" s="49">
        <v>0</v>
      </c>
      <c r="DQ95" s="49">
        <v>0</v>
      </c>
      <c r="DR95" s="49">
        <v>0</v>
      </c>
      <c r="DS95" s="49">
        <v>0</v>
      </c>
      <c r="DT95" s="49">
        <v>0</v>
      </c>
      <c r="DU95" s="50">
        <f t="shared" si="13"/>
        <v>0</v>
      </c>
      <c r="DV95" s="49">
        <v>0</v>
      </c>
      <c r="DW95" s="49">
        <v>0</v>
      </c>
      <c r="DX95" s="49">
        <v>0</v>
      </c>
      <c r="DY95" s="49">
        <v>0</v>
      </c>
      <c r="DZ95" s="49">
        <v>0</v>
      </c>
      <c r="EA95" s="49">
        <v>0</v>
      </c>
      <c r="EB95" s="49">
        <v>0</v>
      </c>
      <c r="EC95" s="49">
        <v>0</v>
      </c>
      <c r="ED95" s="49">
        <v>0</v>
      </c>
      <c r="EE95" s="49">
        <v>0</v>
      </c>
      <c r="EF95" s="49">
        <v>0</v>
      </c>
      <c r="EG95" s="49">
        <v>0</v>
      </c>
      <c r="EH95" s="49">
        <v>0</v>
      </c>
      <c r="EI95" s="49">
        <v>0</v>
      </c>
      <c r="EJ95" s="49">
        <v>0</v>
      </c>
      <c r="EK95" s="49">
        <v>0</v>
      </c>
      <c r="EL95" s="49">
        <f t="shared" si="14"/>
        <v>0</v>
      </c>
      <c r="EM95" s="49">
        <v>0</v>
      </c>
      <c r="EN95" s="49">
        <v>0</v>
      </c>
      <c r="EO95" s="49">
        <v>0</v>
      </c>
      <c r="EP95" s="49">
        <v>0</v>
      </c>
      <c r="EQ95" s="49">
        <v>0</v>
      </c>
      <c r="ER95" s="49">
        <v>0</v>
      </c>
      <c r="ES95" s="49">
        <v>0</v>
      </c>
      <c r="ET95" s="49">
        <v>0</v>
      </c>
      <c r="EU95" s="49">
        <v>0</v>
      </c>
      <c r="EV95" s="49">
        <v>0</v>
      </c>
      <c r="EW95" s="49">
        <v>0</v>
      </c>
      <c r="EX95" s="49">
        <v>0</v>
      </c>
      <c r="EY95" s="49">
        <v>0</v>
      </c>
      <c r="EZ95" s="49">
        <v>0</v>
      </c>
      <c r="FA95" s="49">
        <v>0</v>
      </c>
      <c r="FB95" s="49">
        <v>0</v>
      </c>
      <c r="FC95" s="50">
        <f t="shared" si="15"/>
        <v>0</v>
      </c>
      <c r="FD95" s="51">
        <f t="shared" si="18"/>
        <v>816345153.24000001</v>
      </c>
    </row>
    <row r="96" spans="1:160" ht="45" x14ac:dyDescent="0.25">
      <c r="A96" s="43" t="s">
        <v>592</v>
      </c>
      <c r="B96" s="43" t="s">
        <v>114</v>
      </c>
      <c r="C96" s="43" t="s">
        <v>110</v>
      </c>
      <c r="D96" s="43" t="s">
        <v>119</v>
      </c>
      <c r="E96" s="43" t="s">
        <v>117</v>
      </c>
      <c r="F96" s="43">
        <v>50</v>
      </c>
      <c r="G96" s="44">
        <v>100</v>
      </c>
      <c r="H96" s="45">
        <v>2020520010100</v>
      </c>
      <c r="I96" s="46" t="s">
        <v>2222</v>
      </c>
      <c r="J96" s="46" t="s">
        <v>2223</v>
      </c>
      <c r="K96" s="46" t="s">
        <v>2067</v>
      </c>
      <c r="L96" s="46" t="s">
        <v>2063</v>
      </c>
      <c r="M96" s="46" t="s">
        <v>1991</v>
      </c>
      <c r="N96" s="46" t="s">
        <v>1941</v>
      </c>
      <c r="O96" s="46">
        <v>1906</v>
      </c>
      <c r="P96" s="46" t="s">
        <v>2014</v>
      </c>
      <c r="Q96" s="47" t="s">
        <v>121</v>
      </c>
      <c r="R96" s="47">
        <v>47</v>
      </c>
      <c r="S96" s="46">
        <v>9</v>
      </c>
      <c r="T96" s="48">
        <v>44197</v>
      </c>
      <c r="U96" s="48">
        <v>44561</v>
      </c>
      <c r="V96" s="46" t="s">
        <v>2205</v>
      </c>
      <c r="W96" s="46" t="s">
        <v>2068</v>
      </c>
      <c r="X96" s="49">
        <v>0</v>
      </c>
      <c r="Y96" s="49">
        <v>26400000</v>
      </c>
      <c r="Z96" s="49">
        <v>0</v>
      </c>
      <c r="AA96" s="49">
        <v>0</v>
      </c>
      <c r="AB96" s="49">
        <v>0</v>
      </c>
      <c r="AC96" s="49">
        <v>0</v>
      </c>
      <c r="AD96" s="49">
        <v>0</v>
      </c>
      <c r="AE96" s="49">
        <v>0</v>
      </c>
      <c r="AF96" s="49">
        <v>0</v>
      </c>
      <c r="AG96" s="49">
        <v>0</v>
      </c>
      <c r="AH96" s="49">
        <v>0</v>
      </c>
      <c r="AI96" s="49">
        <v>0</v>
      </c>
      <c r="AJ96" s="49">
        <v>0</v>
      </c>
      <c r="AK96" s="49">
        <v>0</v>
      </c>
      <c r="AL96" s="49">
        <v>0</v>
      </c>
      <c r="AM96" s="49">
        <v>0</v>
      </c>
      <c r="AN96" s="50">
        <f t="shared" si="9"/>
        <v>26400000</v>
      </c>
      <c r="AO96" s="49">
        <v>0</v>
      </c>
      <c r="AP96" s="49">
        <v>0</v>
      </c>
      <c r="AQ96" s="49">
        <v>0</v>
      </c>
      <c r="AR96" s="49">
        <v>0</v>
      </c>
      <c r="AS96" s="49">
        <v>0</v>
      </c>
      <c r="AT96" s="49">
        <v>0</v>
      </c>
      <c r="AU96" s="49">
        <v>0</v>
      </c>
      <c r="AV96" s="49">
        <v>0</v>
      </c>
      <c r="AW96" s="49">
        <v>0</v>
      </c>
      <c r="AX96" s="49">
        <v>0</v>
      </c>
      <c r="AY96" s="49">
        <v>0</v>
      </c>
      <c r="AZ96" s="49">
        <v>0</v>
      </c>
      <c r="BA96" s="49">
        <v>0</v>
      </c>
      <c r="BB96" s="49">
        <v>0</v>
      </c>
      <c r="BC96" s="49">
        <v>0</v>
      </c>
      <c r="BD96" s="49">
        <v>0</v>
      </c>
      <c r="BE96" s="50">
        <f t="shared" si="10"/>
        <v>0</v>
      </c>
      <c r="BF96" s="49">
        <v>0</v>
      </c>
      <c r="BG96" s="49">
        <v>0</v>
      </c>
      <c r="BH96" s="49">
        <v>0</v>
      </c>
      <c r="BI96" s="49">
        <v>0</v>
      </c>
      <c r="BJ96" s="49">
        <v>0</v>
      </c>
      <c r="BK96" s="49">
        <v>0</v>
      </c>
      <c r="BL96" s="49">
        <v>0</v>
      </c>
      <c r="BM96" s="49">
        <v>0</v>
      </c>
      <c r="BN96" s="49">
        <v>0</v>
      </c>
      <c r="BO96" s="49">
        <v>0</v>
      </c>
      <c r="BP96" s="49">
        <v>0</v>
      </c>
      <c r="BQ96" s="49">
        <v>0</v>
      </c>
      <c r="BR96" s="49">
        <v>0</v>
      </c>
      <c r="BS96" s="49">
        <v>0</v>
      </c>
      <c r="BT96" s="49">
        <v>0</v>
      </c>
      <c r="BU96" s="49">
        <v>0</v>
      </c>
      <c r="BV96" s="50">
        <f t="shared" si="11"/>
        <v>0</v>
      </c>
      <c r="BW96" s="49">
        <v>0</v>
      </c>
      <c r="BX96" s="49">
        <v>0</v>
      </c>
      <c r="BY96" s="49">
        <v>0</v>
      </c>
      <c r="BZ96" s="49">
        <v>0</v>
      </c>
      <c r="CA96" s="49">
        <v>0</v>
      </c>
      <c r="CB96" s="49">
        <v>0</v>
      </c>
      <c r="CC96" s="49">
        <v>0</v>
      </c>
      <c r="CD96" s="49">
        <v>0</v>
      </c>
      <c r="CE96" s="49">
        <v>0</v>
      </c>
      <c r="CF96" s="49">
        <v>0</v>
      </c>
      <c r="CG96" s="49">
        <v>0</v>
      </c>
      <c r="CH96" s="49">
        <v>0</v>
      </c>
      <c r="CI96" s="49">
        <v>0</v>
      </c>
      <c r="CJ96" s="49">
        <v>0</v>
      </c>
      <c r="CK96" s="49">
        <v>0</v>
      </c>
      <c r="CL96" s="49">
        <v>0</v>
      </c>
      <c r="CM96" s="49">
        <f t="shared" si="17"/>
        <v>0</v>
      </c>
      <c r="CN96" s="49">
        <v>0</v>
      </c>
      <c r="CO96" s="49">
        <v>0</v>
      </c>
      <c r="CP96" s="49">
        <v>0</v>
      </c>
      <c r="CQ96" s="49">
        <v>0</v>
      </c>
      <c r="CR96" s="49">
        <v>0</v>
      </c>
      <c r="CS96" s="49">
        <v>0</v>
      </c>
      <c r="CT96" s="49">
        <v>0</v>
      </c>
      <c r="CU96" s="49">
        <v>0</v>
      </c>
      <c r="CV96" s="49">
        <v>0</v>
      </c>
      <c r="CW96" s="49">
        <v>0</v>
      </c>
      <c r="CX96" s="49">
        <v>0</v>
      </c>
      <c r="CY96" s="49">
        <v>0</v>
      </c>
      <c r="CZ96" s="49">
        <v>0</v>
      </c>
      <c r="DA96" s="49">
        <v>0</v>
      </c>
      <c r="DB96" s="49">
        <v>0</v>
      </c>
      <c r="DC96" s="49">
        <v>0</v>
      </c>
      <c r="DD96" s="50">
        <f t="shared" si="12"/>
        <v>0</v>
      </c>
      <c r="DE96" s="49">
        <v>0</v>
      </c>
      <c r="DF96" s="49">
        <v>0</v>
      </c>
      <c r="DG96" s="49">
        <v>0</v>
      </c>
      <c r="DH96" s="49">
        <v>0</v>
      </c>
      <c r="DI96" s="49">
        <v>0</v>
      </c>
      <c r="DJ96" s="49">
        <v>0</v>
      </c>
      <c r="DK96" s="49">
        <v>0</v>
      </c>
      <c r="DL96" s="49">
        <v>0</v>
      </c>
      <c r="DM96" s="49">
        <v>0</v>
      </c>
      <c r="DN96" s="49">
        <v>0</v>
      </c>
      <c r="DO96" s="49">
        <v>0</v>
      </c>
      <c r="DP96" s="49">
        <v>0</v>
      </c>
      <c r="DQ96" s="49">
        <v>0</v>
      </c>
      <c r="DR96" s="49">
        <v>0</v>
      </c>
      <c r="DS96" s="49">
        <v>0</v>
      </c>
      <c r="DT96" s="49">
        <v>0</v>
      </c>
      <c r="DU96" s="50">
        <f t="shared" si="13"/>
        <v>0</v>
      </c>
      <c r="DV96" s="49">
        <v>0</v>
      </c>
      <c r="DW96" s="49">
        <v>0</v>
      </c>
      <c r="DX96" s="49">
        <v>0</v>
      </c>
      <c r="DY96" s="49">
        <v>0</v>
      </c>
      <c r="DZ96" s="49">
        <v>0</v>
      </c>
      <c r="EA96" s="49">
        <v>0</v>
      </c>
      <c r="EB96" s="49">
        <v>0</v>
      </c>
      <c r="EC96" s="49">
        <v>0</v>
      </c>
      <c r="ED96" s="49">
        <v>0</v>
      </c>
      <c r="EE96" s="49">
        <v>0</v>
      </c>
      <c r="EF96" s="49">
        <v>0</v>
      </c>
      <c r="EG96" s="49">
        <v>0</v>
      </c>
      <c r="EH96" s="49">
        <v>0</v>
      </c>
      <c r="EI96" s="49">
        <v>0</v>
      </c>
      <c r="EJ96" s="49">
        <v>0</v>
      </c>
      <c r="EK96" s="49">
        <v>0</v>
      </c>
      <c r="EL96" s="49">
        <f t="shared" si="14"/>
        <v>0</v>
      </c>
      <c r="EM96" s="49">
        <v>0</v>
      </c>
      <c r="EN96" s="49">
        <v>0</v>
      </c>
      <c r="EO96" s="49">
        <v>0</v>
      </c>
      <c r="EP96" s="49">
        <v>0</v>
      </c>
      <c r="EQ96" s="49">
        <v>0</v>
      </c>
      <c r="ER96" s="49">
        <v>0</v>
      </c>
      <c r="ES96" s="49">
        <v>0</v>
      </c>
      <c r="ET96" s="49">
        <v>0</v>
      </c>
      <c r="EU96" s="49">
        <v>0</v>
      </c>
      <c r="EV96" s="49">
        <v>0</v>
      </c>
      <c r="EW96" s="49">
        <v>0</v>
      </c>
      <c r="EX96" s="49">
        <v>0</v>
      </c>
      <c r="EY96" s="49">
        <v>0</v>
      </c>
      <c r="EZ96" s="49">
        <v>0</v>
      </c>
      <c r="FA96" s="49">
        <v>0</v>
      </c>
      <c r="FB96" s="49">
        <v>0</v>
      </c>
      <c r="FC96" s="50">
        <f t="shared" si="15"/>
        <v>0</v>
      </c>
      <c r="FD96" s="51">
        <f t="shared" si="18"/>
        <v>26400000</v>
      </c>
    </row>
    <row r="97" spans="1:160" ht="101.25" customHeight="1" x14ac:dyDescent="0.25">
      <c r="A97" s="43" t="s">
        <v>592</v>
      </c>
      <c r="B97" s="43" t="s">
        <v>114</v>
      </c>
      <c r="C97" s="43" t="s">
        <v>110</v>
      </c>
      <c r="D97" s="43" t="s">
        <v>119</v>
      </c>
      <c r="E97" s="43" t="s">
        <v>203</v>
      </c>
      <c r="F97" s="43">
        <v>87</v>
      </c>
      <c r="G97" s="44">
        <v>87</v>
      </c>
      <c r="H97" s="52">
        <v>2020520010067</v>
      </c>
      <c r="I97" s="46" t="s">
        <v>2147</v>
      </c>
      <c r="J97" s="46" t="s">
        <v>2133</v>
      </c>
      <c r="K97" s="46" t="s">
        <v>2171</v>
      </c>
      <c r="L97" s="46" t="s">
        <v>2134</v>
      </c>
      <c r="M97" s="46" t="s">
        <v>1991</v>
      </c>
      <c r="N97" s="46" t="s">
        <v>1938</v>
      </c>
      <c r="O97" s="46">
        <v>1905</v>
      </c>
      <c r="P97" s="46" t="s">
        <v>2014</v>
      </c>
      <c r="Q97" s="47" t="s">
        <v>122</v>
      </c>
      <c r="R97" s="47">
        <v>4</v>
      </c>
      <c r="S97" s="46">
        <v>1</v>
      </c>
      <c r="T97" s="48">
        <v>44197</v>
      </c>
      <c r="U97" s="48">
        <v>44561</v>
      </c>
      <c r="V97" s="46" t="s">
        <v>2148</v>
      </c>
      <c r="W97" s="46" t="s">
        <v>2233</v>
      </c>
      <c r="X97" s="49">
        <v>0</v>
      </c>
      <c r="Y97" s="49">
        <v>89568594</v>
      </c>
      <c r="Z97" s="49">
        <v>0</v>
      </c>
      <c r="AA97" s="49">
        <v>0</v>
      </c>
      <c r="AB97" s="49">
        <v>15199866</v>
      </c>
      <c r="AC97" s="49">
        <v>0</v>
      </c>
      <c r="AD97" s="49">
        <v>0</v>
      </c>
      <c r="AE97" s="49">
        <v>0</v>
      </c>
      <c r="AF97" s="49">
        <v>0</v>
      </c>
      <c r="AG97" s="49">
        <v>0</v>
      </c>
      <c r="AH97" s="49">
        <v>0</v>
      </c>
      <c r="AI97" s="49">
        <v>0</v>
      </c>
      <c r="AJ97" s="49">
        <v>0</v>
      </c>
      <c r="AK97" s="49">
        <v>0</v>
      </c>
      <c r="AL97" s="49">
        <v>171031540</v>
      </c>
      <c r="AM97" s="49">
        <v>0</v>
      </c>
      <c r="AN97" s="50">
        <v>275800000</v>
      </c>
      <c r="AO97" s="49">
        <v>0</v>
      </c>
      <c r="AP97" s="49"/>
      <c r="AQ97" s="49">
        <v>0</v>
      </c>
      <c r="AR97" s="49">
        <v>0</v>
      </c>
      <c r="AS97" s="49">
        <v>0</v>
      </c>
      <c r="AT97" s="49">
        <v>0</v>
      </c>
      <c r="AU97" s="49">
        <v>0</v>
      </c>
      <c r="AV97" s="49">
        <v>0</v>
      </c>
      <c r="AW97" s="49">
        <v>0</v>
      </c>
      <c r="AX97" s="49">
        <v>0</v>
      </c>
      <c r="AY97" s="49">
        <v>0</v>
      </c>
      <c r="AZ97" s="49">
        <v>0</v>
      </c>
      <c r="BA97" s="49">
        <v>0</v>
      </c>
      <c r="BB97" s="49">
        <v>0</v>
      </c>
      <c r="BC97" s="49">
        <v>0</v>
      </c>
      <c r="BD97" s="49">
        <v>0</v>
      </c>
      <c r="BE97" s="50">
        <v>0</v>
      </c>
      <c r="BF97" s="49">
        <v>0</v>
      </c>
      <c r="BG97" s="49"/>
      <c r="BH97" s="49">
        <v>0</v>
      </c>
      <c r="BI97" s="49">
        <v>0</v>
      </c>
      <c r="BJ97" s="49">
        <v>0</v>
      </c>
      <c r="BK97" s="49">
        <v>0</v>
      </c>
      <c r="BL97" s="49">
        <v>0</v>
      </c>
      <c r="BM97" s="49">
        <v>0</v>
      </c>
      <c r="BN97" s="49">
        <v>0</v>
      </c>
      <c r="BO97" s="49">
        <v>0</v>
      </c>
      <c r="BP97" s="49">
        <v>0</v>
      </c>
      <c r="BQ97" s="49">
        <v>0</v>
      </c>
      <c r="BR97" s="49">
        <v>0</v>
      </c>
      <c r="BS97" s="49">
        <v>0</v>
      </c>
      <c r="BT97" s="49">
        <v>0</v>
      </c>
      <c r="BU97" s="49">
        <v>0</v>
      </c>
      <c r="BV97" s="50">
        <v>0</v>
      </c>
      <c r="BW97" s="49">
        <v>0</v>
      </c>
      <c r="BX97" s="49"/>
      <c r="BY97" s="49">
        <v>0</v>
      </c>
      <c r="BZ97" s="49">
        <v>0</v>
      </c>
      <c r="CA97" s="49">
        <v>0</v>
      </c>
      <c r="CB97" s="49">
        <v>0</v>
      </c>
      <c r="CC97" s="49">
        <v>0</v>
      </c>
      <c r="CD97" s="49">
        <v>0</v>
      </c>
      <c r="CE97" s="49">
        <v>0</v>
      </c>
      <c r="CF97" s="49">
        <v>0</v>
      </c>
      <c r="CG97" s="49">
        <v>0</v>
      </c>
      <c r="CH97" s="49">
        <v>0</v>
      </c>
      <c r="CI97" s="49">
        <v>0</v>
      </c>
      <c r="CJ97" s="49">
        <v>0</v>
      </c>
      <c r="CK97" s="49">
        <v>0</v>
      </c>
      <c r="CL97" s="49">
        <v>0</v>
      </c>
      <c r="CM97" s="49">
        <v>0</v>
      </c>
      <c r="CN97" s="49">
        <v>0</v>
      </c>
      <c r="CO97" s="49">
        <v>0</v>
      </c>
      <c r="CP97" s="49">
        <v>0</v>
      </c>
      <c r="CQ97" s="49">
        <v>0</v>
      </c>
      <c r="CR97" s="49">
        <v>0</v>
      </c>
      <c r="CS97" s="49">
        <v>0</v>
      </c>
      <c r="CT97" s="49">
        <v>0</v>
      </c>
      <c r="CU97" s="49">
        <v>0</v>
      </c>
      <c r="CV97" s="49">
        <v>0</v>
      </c>
      <c r="CW97" s="49">
        <v>0</v>
      </c>
      <c r="CX97" s="49">
        <v>0</v>
      </c>
      <c r="CY97" s="49">
        <v>0</v>
      </c>
      <c r="CZ97" s="49">
        <v>0</v>
      </c>
      <c r="DA97" s="49">
        <v>0</v>
      </c>
      <c r="DB97" s="49">
        <v>0</v>
      </c>
      <c r="DC97" s="49">
        <v>0</v>
      </c>
      <c r="DD97" s="50">
        <v>0</v>
      </c>
      <c r="DE97" s="49">
        <v>0</v>
      </c>
      <c r="DF97" s="49">
        <v>0</v>
      </c>
      <c r="DG97" s="49">
        <v>0</v>
      </c>
      <c r="DH97" s="49">
        <v>0</v>
      </c>
      <c r="DI97" s="49">
        <v>0</v>
      </c>
      <c r="DJ97" s="49">
        <v>0</v>
      </c>
      <c r="DK97" s="49">
        <v>0</v>
      </c>
      <c r="DL97" s="49">
        <v>0</v>
      </c>
      <c r="DM97" s="49">
        <v>0</v>
      </c>
      <c r="DN97" s="49">
        <v>0</v>
      </c>
      <c r="DO97" s="49">
        <v>0</v>
      </c>
      <c r="DP97" s="49">
        <v>0</v>
      </c>
      <c r="DQ97" s="49">
        <v>0</v>
      </c>
      <c r="DR97" s="49">
        <v>0</v>
      </c>
      <c r="DS97" s="49">
        <v>0</v>
      </c>
      <c r="DT97" s="49">
        <v>0</v>
      </c>
      <c r="DU97" s="50">
        <v>0</v>
      </c>
      <c r="DV97" s="49">
        <v>0</v>
      </c>
      <c r="DW97" s="49">
        <v>0</v>
      </c>
      <c r="DX97" s="49">
        <v>0</v>
      </c>
      <c r="DY97" s="49">
        <v>0</v>
      </c>
      <c r="DZ97" s="49">
        <v>0</v>
      </c>
      <c r="EA97" s="49">
        <v>0</v>
      </c>
      <c r="EB97" s="49">
        <v>0</v>
      </c>
      <c r="EC97" s="49">
        <v>0</v>
      </c>
      <c r="ED97" s="49">
        <v>0</v>
      </c>
      <c r="EE97" s="49">
        <v>0</v>
      </c>
      <c r="EF97" s="49">
        <v>0</v>
      </c>
      <c r="EG97" s="49">
        <v>0</v>
      </c>
      <c r="EH97" s="49">
        <v>0</v>
      </c>
      <c r="EI97" s="49">
        <v>0</v>
      </c>
      <c r="EJ97" s="49">
        <v>0</v>
      </c>
      <c r="EK97" s="49">
        <v>0</v>
      </c>
      <c r="EL97" s="49">
        <v>0</v>
      </c>
      <c r="EM97" s="49">
        <v>0</v>
      </c>
      <c r="EN97" s="49">
        <v>0</v>
      </c>
      <c r="EO97" s="49">
        <v>0</v>
      </c>
      <c r="EP97" s="49">
        <v>0</v>
      </c>
      <c r="EQ97" s="49">
        <v>0</v>
      </c>
      <c r="ER97" s="49">
        <v>0</v>
      </c>
      <c r="ES97" s="49">
        <v>0</v>
      </c>
      <c r="ET97" s="51">
        <v>0</v>
      </c>
      <c r="EU97" s="49">
        <v>0</v>
      </c>
      <c r="EV97" s="49">
        <v>0</v>
      </c>
      <c r="EW97" s="49">
        <v>0</v>
      </c>
      <c r="EX97" s="49">
        <v>0</v>
      </c>
      <c r="EY97" s="49">
        <v>0</v>
      </c>
      <c r="EZ97" s="49">
        <v>0</v>
      </c>
      <c r="FA97" s="49">
        <v>0</v>
      </c>
      <c r="FB97" s="49">
        <v>0</v>
      </c>
      <c r="FC97" s="50">
        <f t="shared" si="15"/>
        <v>0</v>
      </c>
      <c r="FD97" s="51">
        <f t="shared" si="16"/>
        <v>275800000</v>
      </c>
    </row>
    <row r="98" spans="1:160" ht="90" x14ac:dyDescent="0.25">
      <c r="A98" s="43" t="s">
        <v>592</v>
      </c>
      <c r="B98" s="43" t="s">
        <v>114</v>
      </c>
      <c r="C98" s="43" t="s">
        <v>110</v>
      </c>
      <c r="D98" s="43" t="s">
        <v>119</v>
      </c>
      <c r="E98" s="43" t="s">
        <v>203</v>
      </c>
      <c r="F98" s="43">
        <v>87</v>
      </c>
      <c r="G98" s="44">
        <v>87</v>
      </c>
      <c r="H98" s="52">
        <v>2020520010067</v>
      </c>
      <c r="I98" s="46" t="s">
        <v>2147</v>
      </c>
      <c r="J98" s="46" t="s">
        <v>2133</v>
      </c>
      <c r="K98" s="46" t="s">
        <v>2171</v>
      </c>
      <c r="L98" s="46" t="s">
        <v>2134</v>
      </c>
      <c r="M98" s="46" t="s">
        <v>1991</v>
      </c>
      <c r="N98" s="46" t="s">
        <v>1938</v>
      </c>
      <c r="O98" s="46">
        <v>1905</v>
      </c>
      <c r="P98" s="46" t="s">
        <v>2014</v>
      </c>
      <c r="Q98" s="47" t="s">
        <v>123</v>
      </c>
      <c r="R98" s="47">
        <v>40</v>
      </c>
      <c r="S98" s="46">
        <v>10</v>
      </c>
      <c r="T98" s="48">
        <v>44197</v>
      </c>
      <c r="U98" s="48">
        <v>44561</v>
      </c>
      <c r="V98" s="46" t="s">
        <v>2135</v>
      </c>
      <c r="W98" s="46" t="s">
        <v>2233</v>
      </c>
      <c r="X98" s="49">
        <v>0</v>
      </c>
      <c r="Y98" s="49">
        <v>32800000</v>
      </c>
      <c r="Z98" s="49">
        <v>0</v>
      </c>
      <c r="AA98" s="49">
        <v>0</v>
      </c>
      <c r="AB98" s="49">
        <v>0</v>
      </c>
      <c r="AC98" s="49">
        <v>0</v>
      </c>
      <c r="AD98" s="49">
        <v>0</v>
      </c>
      <c r="AE98" s="49">
        <v>0</v>
      </c>
      <c r="AF98" s="49">
        <v>0</v>
      </c>
      <c r="AG98" s="49">
        <v>0</v>
      </c>
      <c r="AH98" s="49">
        <v>0</v>
      </c>
      <c r="AI98" s="49">
        <v>0</v>
      </c>
      <c r="AJ98" s="49">
        <v>0</v>
      </c>
      <c r="AK98" s="49">
        <v>0</v>
      </c>
      <c r="AL98" s="49">
        <v>0</v>
      </c>
      <c r="AM98" s="49">
        <v>0</v>
      </c>
      <c r="AN98" s="50">
        <v>32800000</v>
      </c>
      <c r="AO98" s="49">
        <v>0</v>
      </c>
      <c r="AP98" s="49"/>
      <c r="AQ98" s="49">
        <v>0</v>
      </c>
      <c r="AR98" s="49">
        <v>0</v>
      </c>
      <c r="AS98" s="49">
        <v>0</v>
      </c>
      <c r="AT98" s="49">
        <v>0</v>
      </c>
      <c r="AU98" s="49">
        <v>0</v>
      </c>
      <c r="AV98" s="49">
        <v>0</v>
      </c>
      <c r="AW98" s="49">
        <v>0</v>
      </c>
      <c r="AX98" s="49">
        <v>0</v>
      </c>
      <c r="AY98" s="49">
        <v>0</v>
      </c>
      <c r="AZ98" s="49">
        <v>0</v>
      </c>
      <c r="BA98" s="49">
        <v>0</v>
      </c>
      <c r="BB98" s="49">
        <v>0</v>
      </c>
      <c r="BC98" s="49">
        <v>0</v>
      </c>
      <c r="BD98" s="49">
        <v>0</v>
      </c>
      <c r="BE98" s="50">
        <v>0</v>
      </c>
      <c r="BF98" s="49">
        <v>0</v>
      </c>
      <c r="BG98" s="49"/>
      <c r="BH98" s="49">
        <v>0</v>
      </c>
      <c r="BI98" s="49">
        <v>0</v>
      </c>
      <c r="BJ98" s="49">
        <v>0</v>
      </c>
      <c r="BK98" s="49">
        <v>0</v>
      </c>
      <c r="BL98" s="49">
        <v>0</v>
      </c>
      <c r="BM98" s="49">
        <v>0</v>
      </c>
      <c r="BN98" s="49">
        <v>0</v>
      </c>
      <c r="BO98" s="49">
        <v>0</v>
      </c>
      <c r="BP98" s="49">
        <v>0</v>
      </c>
      <c r="BQ98" s="49">
        <v>0</v>
      </c>
      <c r="BR98" s="49">
        <v>0</v>
      </c>
      <c r="BS98" s="49">
        <v>0</v>
      </c>
      <c r="BT98" s="49">
        <v>0</v>
      </c>
      <c r="BU98" s="49">
        <v>0</v>
      </c>
      <c r="BV98" s="50">
        <v>0</v>
      </c>
      <c r="BW98" s="49">
        <v>0</v>
      </c>
      <c r="BX98" s="49"/>
      <c r="BY98" s="49">
        <v>0</v>
      </c>
      <c r="BZ98" s="49">
        <v>0</v>
      </c>
      <c r="CA98" s="49">
        <v>0</v>
      </c>
      <c r="CB98" s="49">
        <v>0</v>
      </c>
      <c r="CC98" s="49">
        <v>0</v>
      </c>
      <c r="CD98" s="49">
        <v>0</v>
      </c>
      <c r="CE98" s="49">
        <v>0</v>
      </c>
      <c r="CF98" s="49">
        <v>0</v>
      </c>
      <c r="CG98" s="49">
        <v>0</v>
      </c>
      <c r="CH98" s="49">
        <v>0</v>
      </c>
      <c r="CI98" s="49">
        <v>0</v>
      </c>
      <c r="CJ98" s="49">
        <v>0</v>
      </c>
      <c r="CK98" s="49">
        <v>0</v>
      </c>
      <c r="CL98" s="49">
        <v>0</v>
      </c>
      <c r="CM98" s="49">
        <v>0</v>
      </c>
      <c r="CN98" s="49">
        <v>0</v>
      </c>
      <c r="CO98" s="49">
        <v>0</v>
      </c>
      <c r="CP98" s="49">
        <v>0</v>
      </c>
      <c r="CQ98" s="49">
        <v>0</v>
      </c>
      <c r="CR98" s="49">
        <v>0</v>
      </c>
      <c r="CS98" s="49">
        <v>0</v>
      </c>
      <c r="CT98" s="49">
        <v>0</v>
      </c>
      <c r="CU98" s="49">
        <v>0</v>
      </c>
      <c r="CV98" s="49">
        <v>0</v>
      </c>
      <c r="CW98" s="49">
        <v>0</v>
      </c>
      <c r="CX98" s="49">
        <v>0</v>
      </c>
      <c r="CY98" s="49">
        <v>0</v>
      </c>
      <c r="CZ98" s="49">
        <v>0</v>
      </c>
      <c r="DA98" s="49">
        <v>0</v>
      </c>
      <c r="DB98" s="49">
        <v>0</v>
      </c>
      <c r="DC98" s="49">
        <v>0</v>
      </c>
      <c r="DD98" s="50">
        <v>0</v>
      </c>
      <c r="DE98" s="49">
        <v>0</v>
      </c>
      <c r="DF98" s="49">
        <v>0</v>
      </c>
      <c r="DG98" s="49">
        <v>0</v>
      </c>
      <c r="DH98" s="49">
        <v>0</v>
      </c>
      <c r="DI98" s="49">
        <v>0</v>
      </c>
      <c r="DJ98" s="49">
        <v>0</v>
      </c>
      <c r="DK98" s="49">
        <v>0</v>
      </c>
      <c r="DL98" s="49">
        <v>0</v>
      </c>
      <c r="DM98" s="49">
        <v>0</v>
      </c>
      <c r="DN98" s="49">
        <v>0</v>
      </c>
      <c r="DO98" s="49">
        <v>0</v>
      </c>
      <c r="DP98" s="49">
        <v>0</v>
      </c>
      <c r="DQ98" s="49">
        <v>0</v>
      </c>
      <c r="DR98" s="49">
        <v>0</v>
      </c>
      <c r="DS98" s="49">
        <v>0</v>
      </c>
      <c r="DT98" s="49">
        <v>0</v>
      </c>
      <c r="DU98" s="50">
        <v>0</v>
      </c>
      <c r="DV98" s="49">
        <v>0</v>
      </c>
      <c r="DW98" s="49">
        <v>0</v>
      </c>
      <c r="DX98" s="49">
        <v>0</v>
      </c>
      <c r="DY98" s="49">
        <v>0</v>
      </c>
      <c r="DZ98" s="49">
        <v>0</v>
      </c>
      <c r="EA98" s="49">
        <v>0</v>
      </c>
      <c r="EB98" s="49">
        <v>0</v>
      </c>
      <c r="EC98" s="49">
        <v>0</v>
      </c>
      <c r="ED98" s="49">
        <v>0</v>
      </c>
      <c r="EE98" s="49">
        <v>0</v>
      </c>
      <c r="EF98" s="49">
        <v>0</v>
      </c>
      <c r="EG98" s="49">
        <v>0</v>
      </c>
      <c r="EH98" s="49">
        <v>0</v>
      </c>
      <c r="EI98" s="49">
        <v>0</v>
      </c>
      <c r="EJ98" s="49">
        <v>0</v>
      </c>
      <c r="EK98" s="49">
        <v>0</v>
      </c>
      <c r="EL98" s="49">
        <v>0</v>
      </c>
      <c r="EM98" s="49">
        <v>0</v>
      </c>
      <c r="EN98" s="49">
        <v>0</v>
      </c>
      <c r="EO98" s="49">
        <v>0</v>
      </c>
      <c r="EP98" s="49">
        <v>0</v>
      </c>
      <c r="EQ98" s="49">
        <v>0</v>
      </c>
      <c r="ER98" s="49">
        <v>0</v>
      </c>
      <c r="ES98" s="49">
        <v>0</v>
      </c>
      <c r="ET98" s="51">
        <v>0</v>
      </c>
      <c r="EU98" s="49">
        <v>0</v>
      </c>
      <c r="EV98" s="49">
        <v>0</v>
      </c>
      <c r="EW98" s="49">
        <v>0</v>
      </c>
      <c r="EX98" s="49">
        <v>0</v>
      </c>
      <c r="EY98" s="49">
        <v>0</v>
      </c>
      <c r="EZ98" s="49">
        <v>0</v>
      </c>
      <c r="FA98" s="49">
        <v>0</v>
      </c>
      <c r="FB98" s="49">
        <v>0</v>
      </c>
      <c r="FC98" s="50">
        <f t="shared" si="15"/>
        <v>0</v>
      </c>
      <c r="FD98" s="51">
        <f t="shared" si="16"/>
        <v>32800000</v>
      </c>
    </row>
    <row r="99" spans="1:160" ht="128.25" customHeight="1" x14ac:dyDescent="0.25">
      <c r="A99" s="43" t="s">
        <v>592</v>
      </c>
      <c r="B99" s="43" t="s">
        <v>114</v>
      </c>
      <c r="C99" s="43" t="s">
        <v>110</v>
      </c>
      <c r="D99" s="43" t="s">
        <v>119</v>
      </c>
      <c r="E99" s="43" t="s">
        <v>203</v>
      </c>
      <c r="F99" s="43">
        <v>87</v>
      </c>
      <c r="G99" s="44">
        <v>87</v>
      </c>
      <c r="H99" s="52">
        <v>2020520010067</v>
      </c>
      <c r="I99" s="46" t="s">
        <v>2147</v>
      </c>
      <c r="J99" s="46" t="s">
        <v>2133</v>
      </c>
      <c r="K99" s="46" t="s">
        <v>2171</v>
      </c>
      <c r="L99" s="46" t="s">
        <v>2134</v>
      </c>
      <c r="M99" s="46" t="s">
        <v>1991</v>
      </c>
      <c r="N99" s="46" t="s">
        <v>1938</v>
      </c>
      <c r="O99" s="46">
        <v>1905</v>
      </c>
      <c r="P99" s="46" t="s">
        <v>2014</v>
      </c>
      <c r="Q99" s="47" t="s">
        <v>204</v>
      </c>
      <c r="R99" s="47">
        <v>32</v>
      </c>
      <c r="S99" s="46">
        <v>8</v>
      </c>
      <c r="T99" s="48">
        <v>44197</v>
      </c>
      <c r="U99" s="48">
        <v>44561</v>
      </c>
      <c r="V99" s="46" t="s">
        <v>2136</v>
      </c>
      <c r="W99" s="46" t="s">
        <v>2233</v>
      </c>
      <c r="X99" s="49">
        <v>0</v>
      </c>
      <c r="Y99" s="49">
        <v>10000000</v>
      </c>
      <c r="Z99" s="49">
        <v>0</v>
      </c>
      <c r="AA99" s="49">
        <v>0</v>
      </c>
      <c r="AB99" s="49">
        <v>0</v>
      </c>
      <c r="AC99" s="49">
        <v>0</v>
      </c>
      <c r="AD99" s="49">
        <v>0</v>
      </c>
      <c r="AE99" s="49">
        <v>0</v>
      </c>
      <c r="AF99" s="49">
        <v>0</v>
      </c>
      <c r="AG99" s="49">
        <v>0</v>
      </c>
      <c r="AH99" s="49">
        <v>0</v>
      </c>
      <c r="AI99" s="49">
        <v>0</v>
      </c>
      <c r="AJ99" s="49">
        <v>0</v>
      </c>
      <c r="AK99" s="49">
        <v>0</v>
      </c>
      <c r="AL99" s="49">
        <v>0</v>
      </c>
      <c r="AM99" s="49">
        <v>0</v>
      </c>
      <c r="AN99" s="50">
        <v>10000000</v>
      </c>
      <c r="AO99" s="49">
        <v>0</v>
      </c>
      <c r="AP99" s="49"/>
      <c r="AQ99" s="49">
        <v>0</v>
      </c>
      <c r="AR99" s="49">
        <v>0</v>
      </c>
      <c r="AS99" s="49">
        <v>0</v>
      </c>
      <c r="AT99" s="49">
        <v>0</v>
      </c>
      <c r="AU99" s="49">
        <v>0</v>
      </c>
      <c r="AV99" s="49">
        <v>0</v>
      </c>
      <c r="AW99" s="49">
        <v>0</v>
      </c>
      <c r="AX99" s="49">
        <v>0</v>
      </c>
      <c r="AY99" s="49">
        <v>0</v>
      </c>
      <c r="AZ99" s="49">
        <v>0</v>
      </c>
      <c r="BA99" s="49">
        <v>0</v>
      </c>
      <c r="BB99" s="49">
        <v>0</v>
      </c>
      <c r="BC99" s="49">
        <v>0</v>
      </c>
      <c r="BD99" s="49">
        <v>0</v>
      </c>
      <c r="BE99" s="50">
        <v>0</v>
      </c>
      <c r="BF99" s="49">
        <v>0</v>
      </c>
      <c r="BG99" s="49"/>
      <c r="BH99" s="49">
        <v>0</v>
      </c>
      <c r="BI99" s="49">
        <v>0</v>
      </c>
      <c r="BJ99" s="49">
        <v>0</v>
      </c>
      <c r="BK99" s="49">
        <v>0</v>
      </c>
      <c r="BL99" s="49">
        <v>0</v>
      </c>
      <c r="BM99" s="49">
        <v>0</v>
      </c>
      <c r="BN99" s="49">
        <v>0</v>
      </c>
      <c r="BO99" s="49">
        <v>0</v>
      </c>
      <c r="BP99" s="49">
        <v>0</v>
      </c>
      <c r="BQ99" s="49">
        <v>0</v>
      </c>
      <c r="BR99" s="49">
        <v>0</v>
      </c>
      <c r="BS99" s="49">
        <v>0</v>
      </c>
      <c r="BT99" s="49">
        <v>0</v>
      </c>
      <c r="BU99" s="49">
        <v>0</v>
      </c>
      <c r="BV99" s="50">
        <v>0</v>
      </c>
      <c r="BW99" s="49">
        <v>0</v>
      </c>
      <c r="BX99" s="49"/>
      <c r="BY99" s="49">
        <v>0</v>
      </c>
      <c r="BZ99" s="49">
        <v>0</v>
      </c>
      <c r="CA99" s="49">
        <v>0</v>
      </c>
      <c r="CB99" s="49">
        <v>0</v>
      </c>
      <c r="CC99" s="49">
        <v>0</v>
      </c>
      <c r="CD99" s="49">
        <v>0</v>
      </c>
      <c r="CE99" s="49">
        <v>0</v>
      </c>
      <c r="CF99" s="49">
        <v>0</v>
      </c>
      <c r="CG99" s="49">
        <v>0</v>
      </c>
      <c r="CH99" s="49">
        <v>0</v>
      </c>
      <c r="CI99" s="49">
        <v>0</v>
      </c>
      <c r="CJ99" s="49">
        <v>0</v>
      </c>
      <c r="CK99" s="49">
        <v>0</v>
      </c>
      <c r="CL99" s="49">
        <v>0</v>
      </c>
      <c r="CM99" s="49">
        <v>0</v>
      </c>
      <c r="CN99" s="49">
        <v>0</v>
      </c>
      <c r="CO99" s="49">
        <v>0</v>
      </c>
      <c r="CP99" s="49">
        <v>0</v>
      </c>
      <c r="CQ99" s="49">
        <v>0</v>
      </c>
      <c r="CR99" s="49">
        <v>0</v>
      </c>
      <c r="CS99" s="49">
        <v>0</v>
      </c>
      <c r="CT99" s="49">
        <v>0</v>
      </c>
      <c r="CU99" s="49">
        <v>0</v>
      </c>
      <c r="CV99" s="49">
        <v>0</v>
      </c>
      <c r="CW99" s="49">
        <v>0</v>
      </c>
      <c r="CX99" s="49">
        <v>0</v>
      </c>
      <c r="CY99" s="49">
        <v>0</v>
      </c>
      <c r="CZ99" s="49">
        <v>0</v>
      </c>
      <c r="DA99" s="49">
        <v>0</v>
      </c>
      <c r="DB99" s="49">
        <v>0</v>
      </c>
      <c r="DC99" s="49">
        <v>0</v>
      </c>
      <c r="DD99" s="50">
        <v>0</v>
      </c>
      <c r="DE99" s="49">
        <v>0</v>
      </c>
      <c r="DF99" s="49">
        <v>0</v>
      </c>
      <c r="DG99" s="49">
        <v>0</v>
      </c>
      <c r="DH99" s="49">
        <v>0</v>
      </c>
      <c r="DI99" s="49">
        <v>0</v>
      </c>
      <c r="DJ99" s="49">
        <v>0</v>
      </c>
      <c r="DK99" s="49">
        <v>0</v>
      </c>
      <c r="DL99" s="49">
        <v>0</v>
      </c>
      <c r="DM99" s="49">
        <v>0</v>
      </c>
      <c r="DN99" s="49">
        <v>0</v>
      </c>
      <c r="DO99" s="49">
        <v>0</v>
      </c>
      <c r="DP99" s="49">
        <v>0</v>
      </c>
      <c r="DQ99" s="49">
        <v>0</v>
      </c>
      <c r="DR99" s="49">
        <v>0</v>
      </c>
      <c r="DS99" s="49">
        <v>0</v>
      </c>
      <c r="DT99" s="49">
        <v>0</v>
      </c>
      <c r="DU99" s="50">
        <v>0</v>
      </c>
      <c r="DV99" s="49">
        <v>0</v>
      </c>
      <c r="DW99" s="49">
        <v>0</v>
      </c>
      <c r="DX99" s="49">
        <v>0</v>
      </c>
      <c r="DY99" s="49">
        <v>0</v>
      </c>
      <c r="DZ99" s="49">
        <v>0</v>
      </c>
      <c r="EA99" s="49">
        <v>0</v>
      </c>
      <c r="EB99" s="49">
        <v>0</v>
      </c>
      <c r="EC99" s="49">
        <v>0</v>
      </c>
      <c r="ED99" s="49">
        <v>0</v>
      </c>
      <c r="EE99" s="49">
        <v>0</v>
      </c>
      <c r="EF99" s="49">
        <v>0</v>
      </c>
      <c r="EG99" s="49">
        <v>0</v>
      </c>
      <c r="EH99" s="49">
        <v>0</v>
      </c>
      <c r="EI99" s="49">
        <v>0</v>
      </c>
      <c r="EJ99" s="49">
        <v>0</v>
      </c>
      <c r="EK99" s="49">
        <v>0</v>
      </c>
      <c r="EL99" s="49">
        <v>0</v>
      </c>
      <c r="EM99" s="49">
        <v>0</v>
      </c>
      <c r="EN99" s="49">
        <v>0</v>
      </c>
      <c r="EO99" s="49">
        <v>0</v>
      </c>
      <c r="EP99" s="49">
        <v>0</v>
      </c>
      <c r="EQ99" s="49">
        <v>0</v>
      </c>
      <c r="ER99" s="49">
        <v>0</v>
      </c>
      <c r="ES99" s="49">
        <v>0</v>
      </c>
      <c r="ET99" s="51">
        <v>0</v>
      </c>
      <c r="EU99" s="49">
        <v>0</v>
      </c>
      <c r="EV99" s="49">
        <v>0</v>
      </c>
      <c r="EW99" s="49">
        <v>0</v>
      </c>
      <c r="EX99" s="49">
        <v>0</v>
      </c>
      <c r="EY99" s="49">
        <v>0</v>
      </c>
      <c r="EZ99" s="49">
        <v>0</v>
      </c>
      <c r="FA99" s="49">
        <v>0</v>
      </c>
      <c r="FB99" s="49">
        <v>0</v>
      </c>
      <c r="FC99" s="50">
        <f t="shared" si="15"/>
        <v>0</v>
      </c>
      <c r="FD99" s="51">
        <f t="shared" si="16"/>
        <v>10000000</v>
      </c>
    </row>
    <row r="100" spans="1:160" ht="90" x14ac:dyDescent="0.25">
      <c r="A100" s="43" t="s">
        <v>592</v>
      </c>
      <c r="B100" s="43" t="s">
        <v>114</v>
      </c>
      <c r="C100" s="43" t="s">
        <v>110</v>
      </c>
      <c r="D100" s="43" t="s">
        <v>112</v>
      </c>
      <c r="E100" s="43" t="s">
        <v>124</v>
      </c>
      <c r="F100" s="43">
        <v>0</v>
      </c>
      <c r="G100" s="44">
        <v>100</v>
      </c>
      <c r="H100" s="52">
        <v>2020520010066</v>
      </c>
      <c r="I100" s="46" t="s">
        <v>2112</v>
      </c>
      <c r="J100" s="46" t="s">
        <v>2172</v>
      </c>
      <c r="K100" s="46" t="s">
        <v>2113</v>
      </c>
      <c r="L100" s="46" t="s">
        <v>2114</v>
      </c>
      <c r="M100" s="46" t="s">
        <v>1991</v>
      </c>
      <c r="N100" s="46" t="s">
        <v>1938</v>
      </c>
      <c r="O100" s="46">
        <v>1905</v>
      </c>
      <c r="P100" s="46" t="s">
        <v>2014</v>
      </c>
      <c r="Q100" s="47" t="s">
        <v>125</v>
      </c>
      <c r="R100" s="47">
        <v>0.7</v>
      </c>
      <c r="S100" s="46">
        <v>0.7</v>
      </c>
      <c r="T100" s="48">
        <v>43862</v>
      </c>
      <c r="U100" s="48">
        <v>44196</v>
      </c>
      <c r="V100" s="46" t="s">
        <v>2173</v>
      </c>
      <c r="W100" s="46" t="s">
        <v>2174</v>
      </c>
      <c r="X100" s="53"/>
      <c r="Y100" s="49"/>
      <c r="Z100" s="49">
        <v>20481431</v>
      </c>
      <c r="AA100" s="49">
        <v>0</v>
      </c>
      <c r="AB100" s="49">
        <v>0</v>
      </c>
      <c r="AC100" s="49">
        <v>0</v>
      </c>
      <c r="AD100" s="49">
        <v>0</v>
      </c>
      <c r="AE100" s="49">
        <v>0</v>
      </c>
      <c r="AF100" s="49">
        <v>0</v>
      </c>
      <c r="AG100" s="49">
        <v>0</v>
      </c>
      <c r="AH100" s="49">
        <v>0</v>
      </c>
      <c r="AI100" s="49">
        <v>0</v>
      </c>
      <c r="AJ100" s="49">
        <v>0</v>
      </c>
      <c r="AK100" s="49">
        <v>0</v>
      </c>
      <c r="AL100" s="49">
        <v>0</v>
      </c>
      <c r="AM100" s="49">
        <v>0</v>
      </c>
      <c r="AN100" s="50">
        <f t="shared" ref="AN100:AN108" si="19">SUM(X100:AM100)</f>
        <v>20481431</v>
      </c>
      <c r="AO100" s="49"/>
      <c r="AP100" s="49">
        <v>0</v>
      </c>
      <c r="AQ100" s="49">
        <v>0</v>
      </c>
      <c r="AR100" s="49">
        <v>0</v>
      </c>
      <c r="AS100" s="49">
        <v>0</v>
      </c>
      <c r="AT100" s="49">
        <v>0</v>
      </c>
      <c r="AU100" s="49">
        <v>0</v>
      </c>
      <c r="AV100" s="49">
        <v>0</v>
      </c>
      <c r="AW100" s="49">
        <v>0</v>
      </c>
      <c r="AX100" s="49">
        <v>0</v>
      </c>
      <c r="AY100" s="49">
        <v>0</v>
      </c>
      <c r="AZ100" s="49">
        <v>0</v>
      </c>
      <c r="BA100" s="49">
        <v>0</v>
      </c>
      <c r="BB100" s="49">
        <v>0</v>
      </c>
      <c r="BC100" s="49">
        <v>0</v>
      </c>
      <c r="BD100" s="49">
        <v>0</v>
      </c>
      <c r="BE100" s="50">
        <f>SUM(AO100:BD100)</f>
        <v>0</v>
      </c>
      <c r="BF100" s="49">
        <v>0</v>
      </c>
      <c r="BG100" s="49">
        <v>0</v>
      </c>
      <c r="BH100" s="49">
        <v>0</v>
      </c>
      <c r="BI100" s="49">
        <v>0</v>
      </c>
      <c r="BJ100" s="49">
        <v>0</v>
      </c>
      <c r="BK100" s="49">
        <v>0</v>
      </c>
      <c r="BL100" s="49">
        <v>0</v>
      </c>
      <c r="BM100" s="49">
        <v>0</v>
      </c>
      <c r="BN100" s="49">
        <v>0</v>
      </c>
      <c r="BO100" s="49">
        <v>0</v>
      </c>
      <c r="BP100" s="49">
        <v>0</v>
      </c>
      <c r="BQ100" s="49">
        <v>0</v>
      </c>
      <c r="BR100" s="49">
        <v>0</v>
      </c>
      <c r="BS100" s="49">
        <v>0</v>
      </c>
      <c r="BT100" s="49">
        <v>0</v>
      </c>
      <c r="BU100" s="49">
        <v>0</v>
      </c>
      <c r="BV100" s="50">
        <f t="shared" ref="BV100:BV108" si="20">SUM(BF100:BU100)</f>
        <v>0</v>
      </c>
      <c r="BW100" s="49">
        <v>0</v>
      </c>
      <c r="BX100" s="49">
        <v>0</v>
      </c>
      <c r="BY100" s="49">
        <v>0</v>
      </c>
      <c r="BZ100" s="49">
        <v>0</v>
      </c>
      <c r="CA100" s="49">
        <v>0</v>
      </c>
      <c r="CB100" s="49">
        <v>0</v>
      </c>
      <c r="CC100" s="49">
        <v>0</v>
      </c>
      <c r="CD100" s="49">
        <v>0</v>
      </c>
      <c r="CE100" s="49">
        <v>0</v>
      </c>
      <c r="CF100" s="49">
        <v>0</v>
      </c>
      <c r="CG100" s="49">
        <v>0</v>
      </c>
      <c r="CH100" s="49">
        <v>0</v>
      </c>
      <c r="CI100" s="49">
        <v>0</v>
      </c>
      <c r="CJ100" s="49">
        <v>0</v>
      </c>
      <c r="CK100" s="49">
        <v>0</v>
      </c>
      <c r="CL100" s="49">
        <v>0</v>
      </c>
      <c r="CM100" s="49">
        <f t="shared" ref="CM100:CM108" si="21">SUM(BW100:CL100)</f>
        <v>0</v>
      </c>
      <c r="CN100" s="49">
        <v>0</v>
      </c>
      <c r="CO100" s="49">
        <v>0</v>
      </c>
      <c r="CP100" s="49">
        <v>0</v>
      </c>
      <c r="CQ100" s="49">
        <v>0</v>
      </c>
      <c r="CR100" s="49">
        <v>0</v>
      </c>
      <c r="CS100" s="49">
        <v>0</v>
      </c>
      <c r="CT100" s="49">
        <v>0</v>
      </c>
      <c r="CU100" s="49">
        <v>0</v>
      </c>
      <c r="CV100" s="49">
        <v>0</v>
      </c>
      <c r="CW100" s="49">
        <v>0</v>
      </c>
      <c r="CX100" s="49">
        <v>0</v>
      </c>
      <c r="CY100" s="49">
        <v>0</v>
      </c>
      <c r="CZ100" s="49">
        <v>0</v>
      </c>
      <c r="DA100" s="49">
        <v>0</v>
      </c>
      <c r="DB100" s="49">
        <v>0</v>
      </c>
      <c r="DC100" s="49">
        <v>0</v>
      </c>
      <c r="DD100" s="50">
        <f t="shared" ref="DD100:DD108" si="22">SUM(CN100:DC100)</f>
        <v>0</v>
      </c>
      <c r="DE100" s="49">
        <v>0</v>
      </c>
      <c r="DF100" s="49">
        <v>0</v>
      </c>
      <c r="DG100" s="49">
        <v>0</v>
      </c>
      <c r="DH100" s="49">
        <v>0</v>
      </c>
      <c r="DI100" s="49">
        <v>0</v>
      </c>
      <c r="DJ100" s="49">
        <v>0</v>
      </c>
      <c r="DK100" s="49">
        <v>0</v>
      </c>
      <c r="DL100" s="49">
        <v>0</v>
      </c>
      <c r="DM100" s="49">
        <v>0</v>
      </c>
      <c r="DN100" s="49">
        <v>0</v>
      </c>
      <c r="DO100" s="49">
        <v>0</v>
      </c>
      <c r="DP100" s="49">
        <v>0</v>
      </c>
      <c r="DQ100" s="49">
        <v>0</v>
      </c>
      <c r="DR100" s="49">
        <v>0</v>
      </c>
      <c r="DS100" s="49">
        <v>0</v>
      </c>
      <c r="DT100" s="49">
        <v>0</v>
      </c>
      <c r="DU100" s="50">
        <f t="shared" ref="DU100:DU108" si="23">SUM(DE100:DT100)</f>
        <v>0</v>
      </c>
      <c r="DV100" s="49">
        <v>0</v>
      </c>
      <c r="DW100" s="49">
        <v>0</v>
      </c>
      <c r="DX100" s="49">
        <v>0</v>
      </c>
      <c r="DY100" s="49">
        <v>0</v>
      </c>
      <c r="DZ100" s="49">
        <v>0</v>
      </c>
      <c r="EA100" s="49">
        <v>0</v>
      </c>
      <c r="EB100" s="49">
        <v>0</v>
      </c>
      <c r="EC100" s="49">
        <v>0</v>
      </c>
      <c r="ED100" s="49">
        <v>0</v>
      </c>
      <c r="EE100" s="49">
        <v>0</v>
      </c>
      <c r="EF100" s="49">
        <v>0</v>
      </c>
      <c r="EG100" s="49">
        <v>0</v>
      </c>
      <c r="EH100" s="49">
        <v>0</v>
      </c>
      <c r="EI100" s="49">
        <v>0</v>
      </c>
      <c r="EJ100" s="49">
        <v>0</v>
      </c>
      <c r="EK100" s="49">
        <v>0</v>
      </c>
      <c r="EL100" s="49">
        <f t="shared" ref="EL100:EL108" si="24">SUM(DV100:EK100)</f>
        <v>0</v>
      </c>
      <c r="EM100" s="49">
        <v>0</v>
      </c>
      <c r="EN100" s="49">
        <v>0</v>
      </c>
      <c r="EO100" s="49">
        <v>0</v>
      </c>
      <c r="EP100" s="49">
        <v>0</v>
      </c>
      <c r="EQ100" s="49">
        <v>0</v>
      </c>
      <c r="ER100" s="49">
        <v>0</v>
      </c>
      <c r="ES100" s="49">
        <v>0</v>
      </c>
      <c r="ET100" s="49">
        <v>0</v>
      </c>
      <c r="EU100" s="49">
        <v>0</v>
      </c>
      <c r="EV100" s="49">
        <v>0</v>
      </c>
      <c r="EW100" s="49">
        <v>0</v>
      </c>
      <c r="EX100" s="49">
        <v>0</v>
      </c>
      <c r="EY100" s="49">
        <v>0</v>
      </c>
      <c r="EZ100" s="49">
        <v>0</v>
      </c>
      <c r="FA100" s="49">
        <v>0</v>
      </c>
      <c r="FB100" s="49">
        <v>0</v>
      </c>
      <c r="FC100" s="50">
        <f t="shared" si="15"/>
        <v>0</v>
      </c>
      <c r="FD100" s="51">
        <f t="shared" si="16"/>
        <v>20481431</v>
      </c>
    </row>
    <row r="101" spans="1:160" ht="75" x14ac:dyDescent="0.25">
      <c r="A101" s="43" t="s">
        <v>592</v>
      </c>
      <c r="B101" s="43" t="s">
        <v>114</v>
      </c>
      <c r="C101" s="43" t="s">
        <v>110</v>
      </c>
      <c r="D101" s="43" t="s">
        <v>112</v>
      </c>
      <c r="E101" s="43" t="s">
        <v>124</v>
      </c>
      <c r="F101" s="43">
        <v>0</v>
      </c>
      <c r="G101" s="44">
        <v>100</v>
      </c>
      <c r="H101" s="52">
        <v>2020520010066</v>
      </c>
      <c r="I101" s="46" t="s">
        <v>2112</v>
      </c>
      <c r="J101" s="46" t="s">
        <v>2172</v>
      </c>
      <c r="K101" s="46" t="s">
        <v>2113</v>
      </c>
      <c r="L101" s="46" t="s">
        <v>2115</v>
      </c>
      <c r="M101" s="46" t="s">
        <v>1991</v>
      </c>
      <c r="N101" s="46" t="s">
        <v>1938</v>
      </c>
      <c r="O101" s="46">
        <v>1905</v>
      </c>
      <c r="P101" s="46" t="s">
        <v>2014</v>
      </c>
      <c r="Q101" s="47" t="s">
        <v>126</v>
      </c>
      <c r="R101" s="47">
        <v>0.95</v>
      </c>
      <c r="S101" s="46">
        <v>0.95</v>
      </c>
      <c r="T101" s="48">
        <v>44242</v>
      </c>
      <c r="U101" s="48">
        <v>44454</v>
      </c>
      <c r="V101" s="46" t="s">
        <v>2175</v>
      </c>
      <c r="W101" s="46" t="s">
        <v>2174</v>
      </c>
      <c r="X101" s="49">
        <v>0</v>
      </c>
      <c r="Y101" s="49">
        <v>0</v>
      </c>
      <c r="Z101" s="49">
        <v>5821978</v>
      </c>
      <c r="AA101" s="49">
        <v>0</v>
      </c>
      <c r="AB101" s="49">
        <v>0</v>
      </c>
      <c r="AC101" s="49">
        <v>0</v>
      </c>
      <c r="AD101" s="49">
        <v>0</v>
      </c>
      <c r="AE101" s="49">
        <v>0</v>
      </c>
      <c r="AF101" s="49">
        <v>0</v>
      </c>
      <c r="AG101" s="49">
        <v>0</v>
      </c>
      <c r="AH101" s="49">
        <v>0</v>
      </c>
      <c r="AI101" s="49">
        <v>0</v>
      </c>
      <c r="AJ101" s="49">
        <v>0</v>
      </c>
      <c r="AK101" s="49">
        <v>0</v>
      </c>
      <c r="AL101" s="49">
        <v>0</v>
      </c>
      <c r="AM101" s="49">
        <v>0</v>
      </c>
      <c r="AN101" s="50">
        <f t="shared" si="19"/>
        <v>5821978</v>
      </c>
      <c r="AO101" s="68">
        <v>13787948.949999999</v>
      </c>
      <c r="AP101" s="49">
        <v>0</v>
      </c>
      <c r="AQ101" s="49">
        <v>0</v>
      </c>
      <c r="AR101" s="49">
        <v>0</v>
      </c>
      <c r="AS101" s="49">
        <v>0</v>
      </c>
      <c r="AT101" s="49">
        <v>0</v>
      </c>
      <c r="AU101" s="49">
        <v>0</v>
      </c>
      <c r="AV101" s="49">
        <v>0</v>
      </c>
      <c r="AW101" s="49">
        <v>0</v>
      </c>
      <c r="AX101" s="49">
        <v>0</v>
      </c>
      <c r="AY101" s="49">
        <v>0</v>
      </c>
      <c r="AZ101" s="49">
        <v>0</v>
      </c>
      <c r="BA101" s="49">
        <v>0</v>
      </c>
      <c r="BB101" s="49">
        <v>0</v>
      </c>
      <c r="BC101" s="49">
        <v>0</v>
      </c>
      <c r="BD101" s="49">
        <v>0</v>
      </c>
      <c r="BE101" s="50">
        <f t="shared" ref="BE101:BE108" si="25">SUM(AO101:BD101)</f>
        <v>13787948.949999999</v>
      </c>
      <c r="BF101" s="49">
        <v>0</v>
      </c>
      <c r="BG101" s="49">
        <v>0</v>
      </c>
      <c r="BH101" s="49">
        <v>0</v>
      </c>
      <c r="BI101" s="49">
        <v>0</v>
      </c>
      <c r="BJ101" s="49">
        <v>0</v>
      </c>
      <c r="BK101" s="49">
        <v>0</v>
      </c>
      <c r="BL101" s="49">
        <v>0</v>
      </c>
      <c r="BM101" s="49">
        <v>0</v>
      </c>
      <c r="BN101" s="49">
        <v>0</v>
      </c>
      <c r="BO101" s="49">
        <v>0</v>
      </c>
      <c r="BP101" s="49">
        <v>0</v>
      </c>
      <c r="BQ101" s="49">
        <v>0</v>
      </c>
      <c r="BR101" s="49">
        <v>0</v>
      </c>
      <c r="BS101" s="49">
        <v>0</v>
      </c>
      <c r="BT101" s="49">
        <v>0</v>
      </c>
      <c r="BU101" s="49">
        <v>0</v>
      </c>
      <c r="BV101" s="50">
        <f t="shared" si="20"/>
        <v>0</v>
      </c>
      <c r="BW101" s="49">
        <v>0</v>
      </c>
      <c r="BX101" s="49">
        <v>0</v>
      </c>
      <c r="BY101" s="49">
        <v>0</v>
      </c>
      <c r="BZ101" s="49">
        <v>0</v>
      </c>
      <c r="CA101" s="49">
        <v>0</v>
      </c>
      <c r="CB101" s="49">
        <v>0</v>
      </c>
      <c r="CC101" s="49">
        <v>0</v>
      </c>
      <c r="CD101" s="49">
        <v>0</v>
      </c>
      <c r="CE101" s="49">
        <v>0</v>
      </c>
      <c r="CF101" s="49">
        <v>0</v>
      </c>
      <c r="CG101" s="49">
        <v>0</v>
      </c>
      <c r="CH101" s="49">
        <v>0</v>
      </c>
      <c r="CI101" s="49">
        <v>0</v>
      </c>
      <c r="CJ101" s="49">
        <v>0</v>
      </c>
      <c r="CK101" s="49">
        <v>0</v>
      </c>
      <c r="CL101" s="49">
        <v>0</v>
      </c>
      <c r="CM101" s="49">
        <f t="shared" si="21"/>
        <v>0</v>
      </c>
      <c r="CN101" s="49">
        <v>0</v>
      </c>
      <c r="CO101" s="49">
        <v>0</v>
      </c>
      <c r="CP101" s="49">
        <v>0</v>
      </c>
      <c r="CQ101" s="49">
        <v>0</v>
      </c>
      <c r="CR101" s="49">
        <v>0</v>
      </c>
      <c r="CS101" s="49">
        <v>0</v>
      </c>
      <c r="CT101" s="49">
        <v>0</v>
      </c>
      <c r="CU101" s="49">
        <v>0</v>
      </c>
      <c r="CV101" s="49">
        <v>0</v>
      </c>
      <c r="CW101" s="49">
        <v>0</v>
      </c>
      <c r="CX101" s="49">
        <v>0</v>
      </c>
      <c r="CY101" s="49">
        <v>0</v>
      </c>
      <c r="CZ101" s="49">
        <v>0</v>
      </c>
      <c r="DA101" s="49">
        <v>0</v>
      </c>
      <c r="DB101" s="49">
        <v>0</v>
      </c>
      <c r="DC101" s="49">
        <v>0</v>
      </c>
      <c r="DD101" s="50">
        <f t="shared" si="22"/>
        <v>0</v>
      </c>
      <c r="DE101" s="49">
        <v>0</v>
      </c>
      <c r="DF101" s="49">
        <v>0</v>
      </c>
      <c r="DG101" s="49">
        <v>0</v>
      </c>
      <c r="DH101" s="49">
        <v>0</v>
      </c>
      <c r="DI101" s="49">
        <v>0</v>
      </c>
      <c r="DJ101" s="49">
        <v>0</v>
      </c>
      <c r="DK101" s="49">
        <v>0</v>
      </c>
      <c r="DL101" s="49">
        <v>0</v>
      </c>
      <c r="DM101" s="49">
        <v>0</v>
      </c>
      <c r="DN101" s="49">
        <v>0</v>
      </c>
      <c r="DO101" s="49">
        <v>0</v>
      </c>
      <c r="DP101" s="49">
        <v>0</v>
      </c>
      <c r="DQ101" s="49">
        <v>0</v>
      </c>
      <c r="DR101" s="49">
        <v>0</v>
      </c>
      <c r="DS101" s="49">
        <v>0</v>
      </c>
      <c r="DT101" s="49">
        <v>0</v>
      </c>
      <c r="DU101" s="50">
        <f t="shared" si="23"/>
        <v>0</v>
      </c>
      <c r="DV101" s="49">
        <v>0</v>
      </c>
      <c r="DW101" s="49">
        <v>0</v>
      </c>
      <c r="DX101" s="49">
        <v>0</v>
      </c>
      <c r="DY101" s="49">
        <v>0</v>
      </c>
      <c r="DZ101" s="49">
        <v>0</v>
      </c>
      <c r="EA101" s="49">
        <v>0</v>
      </c>
      <c r="EB101" s="49">
        <v>0</v>
      </c>
      <c r="EC101" s="49">
        <v>0</v>
      </c>
      <c r="ED101" s="49">
        <v>0</v>
      </c>
      <c r="EE101" s="49">
        <v>0</v>
      </c>
      <c r="EF101" s="49">
        <v>0</v>
      </c>
      <c r="EG101" s="49">
        <v>0</v>
      </c>
      <c r="EH101" s="49">
        <v>0</v>
      </c>
      <c r="EI101" s="49">
        <v>0</v>
      </c>
      <c r="EJ101" s="49">
        <v>0</v>
      </c>
      <c r="EK101" s="49">
        <v>0</v>
      </c>
      <c r="EL101" s="49">
        <f t="shared" si="24"/>
        <v>0</v>
      </c>
      <c r="EM101" s="49">
        <v>0</v>
      </c>
      <c r="EN101" s="49">
        <v>0</v>
      </c>
      <c r="EO101" s="49">
        <v>0</v>
      </c>
      <c r="EP101" s="49">
        <v>0</v>
      </c>
      <c r="EQ101" s="49">
        <v>0</v>
      </c>
      <c r="ER101" s="49">
        <v>0</v>
      </c>
      <c r="ES101" s="49">
        <v>0</v>
      </c>
      <c r="ET101" s="49">
        <v>0</v>
      </c>
      <c r="EU101" s="49">
        <v>0</v>
      </c>
      <c r="EV101" s="49">
        <v>0</v>
      </c>
      <c r="EW101" s="49">
        <v>0</v>
      </c>
      <c r="EX101" s="49">
        <v>0</v>
      </c>
      <c r="EY101" s="49">
        <v>0</v>
      </c>
      <c r="EZ101" s="49">
        <v>0</v>
      </c>
      <c r="FA101" s="49">
        <v>0</v>
      </c>
      <c r="FB101" s="49">
        <v>0</v>
      </c>
      <c r="FC101" s="50">
        <f t="shared" si="15"/>
        <v>0</v>
      </c>
      <c r="FD101" s="51">
        <f t="shared" si="16"/>
        <v>19609926.949999999</v>
      </c>
    </row>
    <row r="102" spans="1:160" ht="105" x14ac:dyDescent="0.25">
      <c r="A102" s="43" t="s">
        <v>592</v>
      </c>
      <c r="B102" s="43" t="s">
        <v>114</v>
      </c>
      <c r="C102" s="43" t="s">
        <v>110</v>
      </c>
      <c r="D102" s="43" t="s">
        <v>112</v>
      </c>
      <c r="E102" s="43" t="s">
        <v>124</v>
      </c>
      <c r="F102" s="43">
        <v>0</v>
      </c>
      <c r="G102" s="44">
        <v>33.299999999999997</v>
      </c>
      <c r="H102" s="52">
        <v>2020520010066</v>
      </c>
      <c r="I102" s="46" t="s">
        <v>2112</v>
      </c>
      <c r="J102" s="46" t="s">
        <v>2172</v>
      </c>
      <c r="K102" s="46" t="s">
        <v>2113</v>
      </c>
      <c r="L102" s="46" t="s">
        <v>2115</v>
      </c>
      <c r="M102" s="46" t="s">
        <v>1991</v>
      </c>
      <c r="N102" s="46" t="s">
        <v>1938</v>
      </c>
      <c r="O102" s="46">
        <v>1905</v>
      </c>
      <c r="P102" s="46" t="s">
        <v>2014</v>
      </c>
      <c r="Q102" s="47" t="s">
        <v>127</v>
      </c>
      <c r="R102" s="47">
        <v>3</v>
      </c>
      <c r="S102" s="46">
        <v>1</v>
      </c>
      <c r="T102" s="48">
        <v>43862</v>
      </c>
      <c r="U102" s="48">
        <v>44196</v>
      </c>
      <c r="V102" s="46" t="s">
        <v>2176</v>
      </c>
      <c r="W102" s="46" t="s">
        <v>2174</v>
      </c>
      <c r="X102" s="53"/>
      <c r="Y102" s="49">
        <v>0</v>
      </c>
      <c r="Z102" s="49">
        <v>7441977</v>
      </c>
      <c r="AA102" s="49">
        <v>0</v>
      </c>
      <c r="AB102" s="49">
        <v>0</v>
      </c>
      <c r="AC102" s="49">
        <v>0</v>
      </c>
      <c r="AD102" s="49">
        <v>0</v>
      </c>
      <c r="AE102" s="49">
        <v>0</v>
      </c>
      <c r="AF102" s="49">
        <v>0</v>
      </c>
      <c r="AG102" s="49">
        <v>0</v>
      </c>
      <c r="AH102" s="49">
        <v>0</v>
      </c>
      <c r="AI102" s="49">
        <v>0</v>
      </c>
      <c r="AJ102" s="49">
        <v>0</v>
      </c>
      <c r="AK102" s="49">
        <v>0</v>
      </c>
      <c r="AL102" s="49">
        <v>0</v>
      </c>
      <c r="AM102" s="49">
        <v>0</v>
      </c>
      <c r="AN102" s="50">
        <f t="shared" si="19"/>
        <v>7441977</v>
      </c>
      <c r="AO102" s="68">
        <v>13787948.25</v>
      </c>
      <c r="AP102" s="49">
        <v>0</v>
      </c>
      <c r="AQ102" s="49">
        <v>0</v>
      </c>
      <c r="AR102" s="49">
        <v>0</v>
      </c>
      <c r="AS102" s="49">
        <v>0</v>
      </c>
      <c r="AT102" s="49">
        <v>0</v>
      </c>
      <c r="AU102" s="49">
        <v>0</v>
      </c>
      <c r="AV102" s="49">
        <v>0</v>
      </c>
      <c r="AW102" s="49">
        <v>0</v>
      </c>
      <c r="AX102" s="49">
        <v>0</v>
      </c>
      <c r="AY102" s="49">
        <v>0</v>
      </c>
      <c r="AZ102" s="49">
        <v>0</v>
      </c>
      <c r="BA102" s="49">
        <v>0</v>
      </c>
      <c r="BB102" s="49">
        <v>0</v>
      </c>
      <c r="BC102" s="49">
        <v>0</v>
      </c>
      <c r="BD102" s="49">
        <v>0</v>
      </c>
      <c r="BE102" s="50">
        <f>SUM(AO102:BD102)</f>
        <v>13787948.25</v>
      </c>
      <c r="BF102" s="49">
        <v>0</v>
      </c>
      <c r="BG102" s="49">
        <v>0</v>
      </c>
      <c r="BH102" s="49">
        <v>0</v>
      </c>
      <c r="BI102" s="49">
        <v>0</v>
      </c>
      <c r="BJ102" s="49">
        <v>0</v>
      </c>
      <c r="BK102" s="49">
        <v>0</v>
      </c>
      <c r="BL102" s="49">
        <v>0</v>
      </c>
      <c r="BM102" s="49">
        <v>0</v>
      </c>
      <c r="BN102" s="49">
        <v>0</v>
      </c>
      <c r="BO102" s="49">
        <v>0</v>
      </c>
      <c r="BP102" s="49">
        <v>0</v>
      </c>
      <c r="BQ102" s="49">
        <v>0</v>
      </c>
      <c r="BR102" s="49">
        <v>0</v>
      </c>
      <c r="BS102" s="49">
        <v>0</v>
      </c>
      <c r="BT102" s="49">
        <v>0</v>
      </c>
      <c r="BU102" s="49">
        <v>0</v>
      </c>
      <c r="BV102" s="50">
        <f t="shared" si="20"/>
        <v>0</v>
      </c>
      <c r="BW102" s="49">
        <v>0</v>
      </c>
      <c r="BX102" s="49">
        <v>0</v>
      </c>
      <c r="BY102" s="49">
        <v>0</v>
      </c>
      <c r="BZ102" s="49">
        <v>0</v>
      </c>
      <c r="CA102" s="49">
        <v>0</v>
      </c>
      <c r="CB102" s="49">
        <v>0</v>
      </c>
      <c r="CC102" s="49">
        <v>0</v>
      </c>
      <c r="CD102" s="49">
        <v>0</v>
      </c>
      <c r="CE102" s="49">
        <v>0</v>
      </c>
      <c r="CF102" s="49">
        <v>0</v>
      </c>
      <c r="CG102" s="49">
        <v>0</v>
      </c>
      <c r="CH102" s="49">
        <v>0</v>
      </c>
      <c r="CI102" s="49">
        <v>0</v>
      </c>
      <c r="CJ102" s="49">
        <v>0</v>
      </c>
      <c r="CK102" s="49">
        <v>0</v>
      </c>
      <c r="CL102" s="49">
        <v>0</v>
      </c>
      <c r="CM102" s="49">
        <f t="shared" si="21"/>
        <v>0</v>
      </c>
      <c r="CN102" s="49">
        <v>0</v>
      </c>
      <c r="CO102" s="49">
        <v>0</v>
      </c>
      <c r="CP102" s="49">
        <v>0</v>
      </c>
      <c r="CQ102" s="49">
        <v>0</v>
      </c>
      <c r="CR102" s="49">
        <v>0</v>
      </c>
      <c r="CS102" s="49">
        <v>0</v>
      </c>
      <c r="CT102" s="49">
        <v>0</v>
      </c>
      <c r="CU102" s="49">
        <v>0</v>
      </c>
      <c r="CV102" s="49">
        <v>0</v>
      </c>
      <c r="CW102" s="49">
        <v>0</v>
      </c>
      <c r="CX102" s="49">
        <v>0</v>
      </c>
      <c r="CY102" s="49">
        <v>0</v>
      </c>
      <c r="CZ102" s="49">
        <v>0</v>
      </c>
      <c r="DA102" s="49">
        <v>0</v>
      </c>
      <c r="DB102" s="49">
        <v>0</v>
      </c>
      <c r="DC102" s="49">
        <v>0</v>
      </c>
      <c r="DD102" s="50">
        <f t="shared" si="22"/>
        <v>0</v>
      </c>
      <c r="DE102" s="49">
        <v>0</v>
      </c>
      <c r="DF102" s="49">
        <v>0</v>
      </c>
      <c r="DG102" s="49">
        <v>0</v>
      </c>
      <c r="DH102" s="49">
        <v>0</v>
      </c>
      <c r="DI102" s="49">
        <v>0</v>
      </c>
      <c r="DJ102" s="49">
        <v>0</v>
      </c>
      <c r="DK102" s="49">
        <v>0</v>
      </c>
      <c r="DL102" s="49">
        <v>0</v>
      </c>
      <c r="DM102" s="49">
        <v>0</v>
      </c>
      <c r="DN102" s="49">
        <v>0</v>
      </c>
      <c r="DO102" s="49">
        <v>0</v>
      </c>
      <c r="DP102" s="49">
        <v>0</v>
      </c>
      <c r="DQ102" s="49">
        <v>0</v>
      </c>
      <c r="DR102" s="49">
        <v>0</v>
      </c>
      <c r="DS102" s="49">
        <v>0</v>
      </c>
      <c r="DT102" s="49">
        <v>0</v>
      </c>
      <c r="DU102" s="50">
        <f t="shared" si="23"/>
        <v>0</v>
      </c>
      <c r="DV102" s="49">
        <v>0</v>
      </c>
      <c r="DW102" s="49">
        <v>0</v>
      </c>
      <c r="DX102" s="49">
        <v>0</v>
      </c>
      <c r="DY102" s="49">
        <v>0</v>
      </c>
      <c r="DZ102" s="49">
        <v>0</v>
      </c>
      <c r="EA102" s="49">
        <v>0</v>
      </c>
      <c r="EB102" s="49">
        <v>0</v>
      </c>
      <c r="EC102" s="49">
        <v>0</v>
      </c>
      <c r="ED102" s="49">
        <v>0</v>
      </c>
      <c r="EE102" s="49">
        <v>0</v>
      </c>
      <c r="EF102" s="49">
        <v>0</v>
      </c>
      <c r="EG102" s="49">
        <v>0</v>
      </c>
      <c r="EH102" s="49">
        <v>0</v>
      </c>
      <c r="EI102" s="49">
        <v>0</v>
      </c>
      <c r="EJ102" s="49">
        <v>0</v>
      </c>
      <c r="EK102" s="49">
        <v>0</v>
      </c>
      <c r="EL102" s="49">
        <f t="shared" si="24"/>
        <v>0</v>
      </c>
      <c r="EM102" s="49">
        <v>0</v>
      </c>
      <c r="EN102" s="49">
        <v>0</v>
      </c>
      <c r="EO102" s="49">
        <v>0</v>
      </c>
      <c r="EP102" s="49">
        <v>0</v>
      </c>
      <c r="EQ102" s="49">
        <v>0</v>
      </c>
      <c r="ER102" s="49">
        <v>0</v>
      </c>
      <c r="ES102" s="49">
        <v>0</v>
      </c>
      <c r="ET102" s="49">
        <v>0</v>
      </c>
      <c r="EU102" s="49">
        <v>0</v>
      </c>
      <c r="EV102" s="49">
        <v>0</v>
      </c>
      <c r="EW102" s="49">
        <v>0</v>
      </c>
      <c r="EX102" s="49">
        <v>0</v>
      </c>
      <c r="EY102" s="49">
        <v>0</v>
      </c>
      <c r="EZ102" s="49">
        <v>0</v>
      </c>
      <c r="FA102" s="49">
        <v>0</v>
      </c>
      <c r="FB102" s="49">
        <v>0</v>
      </c>
      <c r="FC102" s="50">
        <f t="shared" si="15"/>
        <v>0</v>
      </c>
      <c r="FD102" s="51">
        <f t="shared" si="16"/>
        <v>21229925.25</v>
      </c>
    </row>
    <row r="103" spans="1:160" ht="120" x14ac:dyDescent="0.25">
      <c r="A103" s="43" t="s">
        <v>592</v>
      </c>
      <c r="B103" s="43" t="s">
        <v>114</v>
      </c>
      <c r="C103" s="43" t="s">
        <v>110</v>
      </c>
      <c r="D103" s="43" t="s">
        <v>112</v>
      </c>
      <c r="E103" s="43" t="s">
        <v>124</v>
      </c>
      <c r="F103" s="43">
        <v>0</v>
      </c>
      <c r="G103" s="44">
        <v>33.299999999999997</v>
      </c>
      <c r="H103" s="52">
        <v>2020520010066</v>
      </c>
      <c r="I103" s="46" t="s">
        <v>2112</v>
      </c>
      <c r="J103" s="46" t="s">
        <v>2172</v>
      </c>
      <c r="K103" s="46" t="s">
        <v>2113</v>
      </c>
      <c r="L103" s="46" t="s">
        <v>2116</v>
      </c>
      <c r="M103" s="46" t="s">
        <v>1991</v>
      </c>
      <c r="N103" s="46" t="s">
        <v>1938</v>
      </c>
      <c r="O103" s="46">
        <v>1905</v>
      </c>
      <c r="P103" s="46" t="s">
        <v>2014</v>
      </c>
      <c r="Q103" s="47" t="s">
        <v>205</v>
      </c>
      <c r="R103" s="47">
        <v>3</v>
      </c>
      <c r="S103" s="46">
        <v>1</v>
      </c>
      <c r="T103" s="48">
        <v>43862</v>
      </c>
      <c r="U103" s="48">
        <v>44196</v>
      </c>
      <c r="V103" s="46" t="s">
        <v>2177</v>
      </c>
      <c r="W103" s="46" t="s">
        <v>2174</v>
      </c>
      <c r="X103" s="49">
        <v>0</v>
      </c>
      <c r="Y103" s="49">
        <v>0</v>
      </c>
      <c r="Z103" s="49">
        <v>12861978.52</v>
      </c>
      <c r="AA103" s="49">
        <v>0</v>
      </c>
      <c r="AB103" s="49">
        <v>0</v>
      </c>
      <c r="AC103" s="49">
        <v>0</v>
      </c>
      <c r="AD103" s="49">
        <v>0</v>
      </c>
      <c r="AE103" s="49">
        <v>0</v>
      </c>
      <c r="AF103" s="49">
        <v>0</v>
      </c>
      <c r="AG103" s="49">
        <v>0</v>
      </c>
      <c r="AH103" s="49">
        <v>0</v>
      </c>
      <c r="AI103" s="49">
        <v>0</v>
      </c>
      <c r="AJ103" s="49">
        <v>0</v>
      </c>
      <c r="AK103" s="49">
        <v>0</v>
      </c>
      <c r="AL103" s="49">
        <v>0</v>
      </c>
      <c r="AM103" s="49">
        <v>0</v>
      </c>
      <c r="AN103" s="50">
        <f t="shared" si="19"/>
        <v>12861978.52</v>
      </c>
      <c r="AO103" s="49">
        <v>0</v>
      </c>
      <c r="AP103" s="49">
        <v>0</v>
      </c>
      <c r="AQ103" s="49">
        <v>0</v>
      </c>
      <c r="AR103" s="49">
        <v>0</v>
      </c>
      <c r="AS103" s="49">
        <v>0</v>
      </c>
      <c r="AT103" s="49">
        <v>0</v>
      </c>
      <c r="AU103" s="49">
        <v>0</v>
      </c>
      <c r="AV103" s="49">
        <v>0</v>
      </c>
      <c r="AW103" s="49">
        <v>0</v>
      </c>
      <c r="AX103" s="49">
        <v>0</v>
      </c>
      <c r="AY103" s="49">
        <v>0</v>
      </c>
      <c r="AZ103" s="49">
        <v>0</v>
      </c>
      <c r="BA103" s="49">
        <v>0</v>
      </c>
      <c r="BB103" s="49">
        <v>0</v>
      </c>
      <c r="BC103" s="49">
        <v>0</v>
      </c>
      <c r="BD103" s="49">
        <v>0</v>
      </c>
      <c r="BE103" s="50">
        <f t="shared" si="25"/>
        <v>0</v>
      </c>
      <c r="BF103" s="49">
        <v>0</v>
      </c>
      <c r="BG103" s="49">
        <v>0</v>
      </c>
      <c r="BH103" s="49">
        <v>0</v>
      </c>
      <c r="BI103" s="49">
        <v>0</v>
      </c>
      <c r="BJ103" s="49">
        <v>0</v>
      </c>
      <c r="BK103" s="49">
        <v>0</v>
      </c>
      <c r="BL103" s="49">
        <v>0</v>
      </c>
      <c r="BM103" s="49">
        <v>0</v>
      </c>
      <c r="BN103" s="49">
        <v>0</v>
      </c>
      <c r="BO103" s="49">
        <v>0</v>
      </c>
      <c r="BP103" s="49">
        <v>0</v>
      </c>
      <c r="BQ103" s="49">
        <v>0</v>
      </c>
      <c r="BR103" s="49">
        <v>0</v>
      </c>
      <c r="BS103" s="49">
        <v>0</v>
      </c>
      <c r="BT103" s="49">
        <v>0</v>
      </c>
      <c r="BU103" s="49">
        <v>0</v>
      </c>
      <c r="BV103" s="50">
        <f t="shared" si="20"/>
        <v>0</v>
      </c>
      <c r="BW103" s="49">
        <v>0</v>
      </c>
      <c r="BX103" s="49">
        <v>0</v>
      </c>
      <c r="BY103" s="49">
        <v>0</v>
      </c>
      <c r="BZ103" s="49">
        <v>0</v>
      </c>
      <c r="CA103" s="49">
        <v>0</v>
      </c>
      <c r="CB103" s="49">
        <v>0</v>
      </c>
      <c r="CC103" s="49">
        <v>0</v>
      </c>
      <c r="CD103" s="49">
        <v>0</v>
      </c>
      <c r="CE103" s="49">
        <v>0</v>
      </c>
      <c r="CF103" s="49">
        <v>0</v>
      </c>
      <c r="CG103" s="49">
        <v>0</v>
      </c>
      <c r="CH103" s="49">
        <v>0</v>
      </c>
      <c r="CI103" s="49">
        <v>0</v>
      </c>
      <c r="CJ103" s="49">
        <v>0</v>
      </c>
      <c r="CK103" s="49">
        <v>0</v>
      </c>
      <c r="CL103" s="49">
        <v>0</v>
      </c>
      <c r="CM103" s="49">
        <f t="shared" si="21"/>
        <v>0</v>
      </c>
      <c r="CN103" s="49">
        <v>0</v>
      </c>
      <c r="CO103" s="49">
        <v>0</v>
      </c>
      <c r="CP103" s="49">
        <v>0</v>
      </c>
      <c r="CQ103" s="49">
        <v>0</v>
      </c>
      <c r="CR103" s="49">
        <v>0</v>
      </c>
      <c r="CS103" s="49">
        <v>0</v>
      </c>
      <c r="CT103" s="49">
        <v>0</v>
      </c>
      <c r="CU103" s="49">
        <v>0</v>
      </c>
      <c r="CV103" s="49">
        <v>0</v>
      </c>
      <c r="CW103" s="49">
        <v>0</v>
      </c>
      <c r="CX103" s="49">
        <v>0</v>
      </c>
      <c r="CY103" s="49">
        <v>0</v>
      </c>
      <c r="CZ103" s="49">
        <v>0</v>
      </c>
      <c r="DA103" s="49">
        <v>0</v>
      </c>
      <c r="DB103" s="49">
        <v>0</v>
      </c>
      <c r="DC103" s="49">
        <v>0</v>
      </c>
      <c r="DD103" s="50">
        <f t="shared" si="22"/>
        <v>0</v>
      </c>
      <c r="DE103" s="49">
        <v>0</v>
      </c>
      <c r="DF103" s="49">
        <v>0</v>
      </c>
      <c r="DG103" s="49">
        <v>0</v>
      </c>
      <c r="DH103" s="49">
        <v>0</v>
      </c>
      <c r="DI103" s="49">
        <v>0</v>
      </c>
      <c r="DJ103" s="49">
        <v>0</v>
      </c>
      <c r="DK103" s="49">
        <v>0</v>
      </c>
      <c r="DL103" s="49">
        <v>0</v>
      </c>
      <c r="DM103" s="49">
        <v>0</v>
      </c>
      <c r="DN103" s="49">
        <v>0</v>
      </c>
      <c r="DO103" s="49">
        <v>0</v>
      </c>
      <c r="DP103" s="49">
        <v>0</v>
      </c>
      <c r="DQ103" s="49">
        <v>0</v>
      </c>
      <c r="DR103" s="49">
        <v>0</v>
      </c>
      <c r="DS103" s="49">
        <v>0</v>
      </c>
      <c r="DT103" s="49">
        <v>0</v>
      </c>
      <c r="DU103" s="50">
        <f t="shared" si="23"/>
        <v>0</v>
      </c>
      <c r="DV103" s="49">
        <v>0</v>
      </c>
      <c r="DW103" s="49">
        <v>0</v>
      </c>
      <c r="DX103" s="49">
        <v>0</v>
      </c>
      <c r="DY103" s="49">
        <v>0</v>
      </c>
      <c r="DZ103" s="49">
        <v>0</v>
      </c>
      <c r="EA103" s="49">
        <v>0</v>
      </c>
      <c r="EB103" s="49">
        <v>0</v>
      </c>
      <c r="EC103" s="49">
        <v>0</v>
      </c>
      <c r="ED103" s="49">
        <v>0</v>
      </c>
      <c r="EE103" s="49">
        <v>0</v>
      </c>
      <c r="EF103" s="49">
        <v>0</v>
      </c>
      <c r="EG103" s="49">
        <v>0</v>
      </c>
      <c r="EH103" s="49">
        <v>0</v>
      </c>
      <c r="EI103" s="49">
        <v>0</v>
      </c>
      <c r="EJ103" s="49">
        <v>0</v>
      </c>
      <c r="EK103" s="49">
        <v>0</v>
      </c>
      <c r="EL103" s="49">
        <f t="shared" si="24"/>
        <v>0</v>
      </c>
      <c r="EM103" s="49">
        <v>0</v>
      </c>
      <c r="EN103" s="49">
        <v>0</v>
      </c>
      <c r="EO103" s="49">
        <v>0</v>
      </c>
      <c r="EP103" s="49">
        <v>0</v>
      </c>
      <c r="EQ103" s="49">
        <v>0</v>
      </c>
      <c r="ER103" s="49">
        <v>0</v>
      </c>
      <c r="ES103" s="49">
        <v>0</v>
      </c>
      <c r="ET103" s="49">
        <v>0</v>
      </c>
      <c r="EU103" s="49">
        <v>0</v>
      </c>
      <c r="EV103" s="49">
        <v>0</v>
      </c>
      <c r="EW103" s="49">
        <v>0</v>
      </c>
      <c r="EX103" s="49">
        <v>0</v>
      </c>
      <c r="EY103" s="49">
        <v>0</v>
      </c>
      <c r="EZ103" s="49">
        <v>0</v>
      </c>
      <c r="FA103" s="49">
        <v>0</v>
      </c>
      <c r="FB103" s="49">
        <v>0</v>
      </c>
      <c r="FC103" s="50">
        <f t="shared" si="15"/>
        <v>0</v>
      </c>
      <c r="FD103" s="54">
        <f t="shared" si="16"/>
        <v>12861978.52</v>
      </c>
    </row>
    <row r="104" spans="1:160" ht="90" x14ac:dyDescent="0.25">
      <c r="A104" s="43" t="s">
        <v>592</v>
      </c>
      <c r="B104" s="43" t="s">
        <v>114</v>
      </c>
      <c r="C104" s="43" t="s">
        <v>110</v>
      </c>
      <c r="D104" s="43" t="s">
        <v>112</v>
      </c>
      <c r="E104" s="43" t="s">
        <v>128</v>
      </c>
      <c r="F104" s="43">
        <v>29.8</v>
      </c>
      <c r="G104" s="44">
        <v>29.8</v>
      </c>
      <c r="H104" s="52">
        <v>2020520010066</v>
      </c>
      <c r="I104" s="46" t="s">
        <v>2112</v>
      </c>
      <c r="J104" s="46" t="s">
        <v>2172</v>
      </c>
      <c r="K104" s="46" t="s">
        <v>2113</v>
      </c>
      <c r="L104" s="46" t="s">
        <v>2117</v>
      </c>
      <c r="M104" s="46" t="s">
        <v>1991</v>
      </c>
      <c r="N104" s="46" t="s">
        <v>1938</v>
      </c>
      <c r="O104" s="46">
        <v>1905</v>
      </c>
      <c r="P104" s="46" t="s">
        <v>2014</v>
      </c>
      <c r="Q104" s="47" t="s">
        <v>129</v>
      </c>
      <c r="R104" s="47">
        <v>4</v>
      </c>
      <c r="S104" s="46">
        <v>1</v>
      </c>
      <c r="T104" s="48">
        <v>43862</v>
      </c>
      <c r="U104" s="48">
        <v>44196</v>
      </c>
      <c r="V104" s="46" t="s">
        <v>2178</v>
      </c>
      <c r="W104" s="46" t="s">
        <v>2174</v>
      </c>
      <c r="X104" s="49">
        <v>0</v>
      </c>
      <c r="Y104" s="49">
        <v>0</v>
      </c>
      <c r="Z104" s="49">
        <v>4171978</v>
      </c>
      <c r="AA104" s="49">
        <v>0</v>
      </c>
      <c r="AB104" s="49">
        <v>0</v>
      </c>
      <c r="AC104" s="49">
        <v>0</v>
      </c>
      <c r="AD104" s="49">
        <v>0</v>
      </c>
      <c r="AE104" s="49">
        <v>0</v>
      </c>
      <c r="AF104" s="49">
        <v>0</v>
      </c>
      <c r="AG104" s="49">
        <v>0</v>
      </c>
      <c r="AH104" s="49">
        <v>0</v>
      </c>
      <c r="AI104" s="49">
        <v>0</v>
      </c>
      <c r="AJ104" s="49">
        <v>0</v>
      </c>
      <c r="AK104" s="49">
        <v>0</v>
      </c>
      <c r="AL104" s="49">
        <v>0</v>
      </c>
      <c r="AM104" s="49">
        <v>0</v>
      </c>
      <c r="AN104" s="50">
        <f t="shared" si="19"/>
        <v>4171978</v>
      </c>
      <c r="AO104" s="68">
        <v>13787948.25</v>
      </c>
      <c r="AP104" s="49">
        <v>0</v>
      </c>
      <c r="AQ104" s="49">
        <v>0</v>
      </c>
      <c r="AR104" s="49">
        <v>0</v>
      </c>
      <c r="AS104" s="49">
        <v>0</v>
      </c>
      <c r="AT104" s="49">
        <v>0</v>
      </c>
      <c r="AU104" s="49">
        <v>0</v>
      </c>
      <c r="AV104" s="49">
        <v>0</v>
      </c>
      <c r="AW104" s="49">
        <v>0</v>
      </c>
      <c r="AX104" s="49">
        <v>0</v>
      </c>
      <c r="AY104" s="49">
        <v>0</v>
      </c>
      <c r="AZ104" s="49">
        <v>0</v>
      </c>
      <c r="BA104" s="49">
        <v>0</v>
      </c>
      <c r="BB104" s="49">
        <v>0</v>
      </c>
      <c r="BC104" s="49">
        <v>0</v>
      </c>
      <c r="BD104" s="49">
        <v>0</v>
      </c>
      <c r="BE104" s="50">
        <f t="shared" si="25"/>
        <v>13787948.25</v>
      </c>
      <c r="BF104" s="49">
        <v>0</v>
      </c>
      <c r="BG104" s="49">
        <v>0</v>
      </c>
      <c r="BH104" s="49">
        <v>0</v>
      </c>
      <c r="BI104" s="49">
        <v>0</v>
      </c>
      <c r="BJ104" s="49">
        <v>0</v>
      </c>
      <c r="BK104" s="49">
        <v>0</v>
      </c>
      <c r="BL104" s="49">
        <v>0</v>
      </c>
      <c r="BM104" s="49">
        <v>0</v>
      </c>
      <c r="BN104" s="49">
        <v>0</v>
      </c>
      <c r="BO104" s="49">
        <v>0</v>
      </c>
      <c r="BP104" s="49">
        <v>0</v>
      </c>
      <c r="BQ104" s="49">
        <v>0</v>
      </c>
      <c r="BR104" s="49">
        <v>0</v>
      </c>
      <c r="BS104" s="49">
        <v>0</v>
      </c>
      <c r="BT104" s="49">
        <v>0</v>
      </c>
      <c r="BU104" s="49">
        <v>0</v>
      </c>
      <c r="BV104" s="50">
        <f t="shared" si="20"/>
        <v>0</v>
      </c>
      <c r="BW104" s="49">
        <v>0</v>
      </c>
      <c r="BX104" s="49">
        <v>0</v>
      </c>
      <c r="BY104" s="49">
        <v>0</v>
      </c>
      <c r="BZ104" s="49">
        <v>0</v>
      </c>
      <c r="CA104" s="49">
        <v>0</v>
      </c>
      <c r="CB104" s="49">
        <v>0</v>
      </c>
      <c r="CC104" s="49">
        <v>0</v>
      </c>
      <c r="CD104" s="49">
        <v>0</v>
      </c>
      <c r="CE104" s="49">
        <v>0</v>
      </c>
      <c r="CF104" s="49">
        <v>0</v>
      </c>
      <c r="CG104" s="49">
        <v>0</v>
      </c>
      <c r="CH104" s="49">
        <v>0</v>
      </c>
      <c r="CI104" s="49">
        <v>0</v>
      </c>
      <c r="CJ104" s="49">
        <v>0</v>
      </c>
      <c r="CK104" s="49">
        <v>0</v>
      </c>
      <c r="CL104" s="49">
        <v>0</v>
      </c>
      <c r="CM104" s="49">
        <f t="shared" si="21"/>
        <v>0</v>
      </c>
      <c r="CN104" s="49">
        <v>0</v>
      </c>
      <c r="CO104" s="49">
        <v>0</v>
      </c>
      <c r="CP104" s="49">
        <v>0</v>
      </c>
      <c r="CQ104" s="49">
        <v>0</v>
      </c>
      <c r="CR104" s="49">
        <v>0</v>
      </c>
      <c r="CS104" s="49">
        <v>0</v>
      </c>
      <c r="CT104" s="49">
        <v>0</v>
      </c>
      <c r="CU104" s="49">
        <v>0</v>
      </c>
      <c r="CV104" s="49">
        <v>0</v>
      </c>
      <c r="CW104" s="49">
        <v>0</v>
      </c>
      <c r="CX104" s="49">
        <v>0</v>
      </c>
      <c r="CY104" s="49">
        <v>0</v>
      </c>
      <c r="CZ104" s="49">
        <v>0</v>
      </c>
      <c r="DA104" s="49">
        <v>0</v>
      </c>
      <c r="DB104" s="49">
        <v>0</v>
      </c>
      <c r="DC104" s="49">
        <v>0</v>
      </c>
      <c r="DD104" s="50">
        <f t="shared" si="22"/>
        <v>0</v>
      </c>
      <c r="DE104" s="49">
        <v>0</v>
      </c>
      <c r="DF104" s="49">
        <v>0</v>
      </c>
      <c r="DG104" s="49">
        <v>0</v>
      </c>
      <c r="DH104" s="49">
        <v>0</v>
      </c>
      <c r="DI104" s="49">
        <v>0</v>
      </c>
      <c r="DJ104" s="49">
        <v>0</v>
      </c>
      <c r="DK104" s="49">
        <v>0</v>
      </c>
      <c r="DL104" s="49">
        <v>0</v>
      </c>
      <c r="DM104" s="49">
        <v>0</v>
      </c>
      <c r="DN104" s="49">
        <v>0</v>
      </c>
      <c r="DO104" s="49">
        <v>0</v>
      </c>
      <c r="DP104" s="49">
        <v>0</v>
      </c>
      <c r="DQ104" s="49">
        <v>0</v>
      </c>
      <c r="DR104" s="49">
        <v>0</v>
      </c>
      <c r="DS104" s="49">
        <v>0</v>
      </c>
      <c r="DT104" s="49">
        <v>0</v>
      </c>
      <c r="DU104" s="50">
        <f t="shared" si="23"/>
        <v>0</v>
      </c>
      <c r="DV104" s="49">
        <v>0</v>
      </c>
      <c r="DW104" s="49">
        <v>0</v>
      </c>
      <c r="DX104" s="49">
        <v>0</v>
      </c>
      <c r="DY104" s="49">
        <v>0</v>
      </c>
      <c r="DZ104" s="49">
        <v>0</v>
      </c>
      <c r="EA104" s="49">
        <v>0</v>
      </c>
      <c r="EB104" s="49">
        <v>0</v>
      </c>
      <c r="EC104" s="49">
        <v>0</v>
      </c>
      <c r="ED104" s="49">
        <v>0</v>
      </c>
      <c r="EE104" s="49">
        <v>0</v>
      </c>
      <c r="EF104" s="49">
        <v>0</v>
      </c>
      <c r="EG104" s="49">
        <v>0</v>
      </c>
      <c r="EH104" s="49">
        <v>0</v>
      </c>
      <c r="EI104" s="49">
        <v>0</v>
      </c>
      <c r="EJ104" s="49">
        <v>0</v>
      </c>
      <c r="EK104" s="49">
        <v>0</v>
      </c>
      <c r="EL104" s="49">
        <f t="shared" si="24"/>
        <v>0</v>
      </c>
      <c r="EM104" s="49">
        <v>0</v>
      </c>
      <c r="EN104" s="49">
        <v>0</v>
      </c>
      <c r="EO104" s="49">
        <v>0</v>
      </c>
      <c r="EP104" s="49">
        <v>0</v>
      </c>
      <c r="EQ104" s="49">
        <v>0</v>
      </c>
      <c r="ER104" s="49">
        <v>0</v>
      </c>
      <c r="ES104" s="49">
        <v>0</v>
      </c>
      <c r="ET104" s="49">
        <v>0</v>
      </c>
      <c r="EU104" s="49">
        <v>0</v>
      </c>
      <c r="EV104" s="49">
        <v>0</v>
      </c>
      <c r="EW104" s="49">
        <v>0</v>
      </c>
      <c r="EX104" s="49">
        <v>0</v>
      </c>
      <c r="EY104" s="49">
        <v>0</v>
      </c>
      <c r="EZ104" s="49">
        <v>0</v>
      </c>
      <c r="FA104" s="49">
        <v>0</v>
      </c>
      <c r="FB104" s="49">
        <v>0</v>
      </c>
      <c r="FC104" s="50">
        <f t="shared" si="15"/>
        <v>0</v>
      </c>
      <c r="FD104" s="51">
        <f t="shared" si="16"/>
        <v>17959926.25</v>
      </c>
    </row>
    <row r="105" spans="1:160" ht="105" x14ac:dyDescent="0.25">
      <c r="A105" s="43" t="s">
        <v>592</v>
      </c>
      <c r="B105" s="43" t="s">
        <v>114</v>
      </c>
      <c r="C105" s="43" t="s">
        <v>110</v>
      </c>
      <c r="D105" s="43" t="s">
        <v>119</v>
      </c>
      <c r="E105" s="43" t="s">
        <v>128</v>
      </c>
      <c r="F105" s="43">
        <v>29.8</v>
      </c>
      <c r="G105" s="44">
        <v>29.8</v>
      </c>
      <c r="H105" s="52">
        <v>2020520010066</v>
      </c>
      <c r="I105" s="46" t="s">
        <v>2112</v>
      </c>
      <c r="J105" s="46" t="s">
        <v>2172</v>
      </c>
      <c r="K105" s="46" t="s">
        <v>2113</v>
      </c>
      <c r="L105" s="46" t="s">
        <v>2117</v>
      </c>
      <c r="M105" s="46" t="s">
        <v>1991</v>
      </c>
      <c r="N105" s="46" t="s">
        <v>1938</v>
      </c>
      <c r="O105" s="46">
        <v>1905</v>
      </c>
      <c r="P105" s="46" t="s">
        <v>2014</v>
      </c>
      <c r="Q105" s="47" t="s">
        <v>130</v>
      </c>
      <c r="R105" s="47">
        <v>4</v>
      </c>
      <c r="S105" s="46">
        <v>1</v>
      </c>
      <c r="T105" s="48">
        <v>43862</v>
      </c>
      <c r="U105" s="48">
        <v>44196</v>
      </c>
      <c r="V105" s="46" t="s">
        <v>2179</v>
      </c>
      <c r="W105" s="46" t="s">
        <v>2174</v>
      </c>
      <c r="X105" s="49">
        <v>0</v>
      </c>
      <c r="Y105" s="49">
        <v>0</v>
      </c>
      <c r="Z105" s="49">
        <v>8680440</v>
      </c>
      <c r="AA105" s="49">
        <v>0</v>
      </c>
      <c r="AB105" s="49">
        <v>0</v>
      </c>
      <c r="AC105" s="49">
        <v>0</v>
      </c>
      <c r="AD105" s="49">
        <v>0</v>
      </c>
      <c r="AE105" s="49">
        <v>0</v>
      </c>
      <c r="AF105" s="49">
        <v>0</v>
      </c>
      <c r="AG105" s="49">
        <v>0</v>
      </c>
      <c r="AH105" s="49">
        <v>0</v>
      </c>
      <c r="AI105" s="49">
        <v>0</v>
      </c>
      <c r="AJ105" s="49">
        <v>0</v>
      </c>
      <c r="AK105" s="49">
        <v>0</v>
      </c>
      <c r="AL105" s="49">
        <v>0</v>
      </c>
      <c r="AM105" s="49">
        <v>0</v>
      </c>
      <c r="AN105" s="50">
        <f t="shared" si="19"/>
        <v>8680440</v>
      </c>
      <c r="AO105" s="68">
        <v>68939743</v>
      </c>
      <c r="AP105" s="49">
        <v>0</v>
      </c>
      <c r="AQ105" s="49">
        <v>0</v>
      </c>
      <c r="AR105" s="49">
        <v>0</v>
      </c>
      <c r="AS105" s="49">
        <v>0</v>
      </c>
      <c r="AT105" s="49">
        <v>0</v>
      </c>
      <c r="AU105" s="49">
        <v>0</v>
      </c>
      <c r="AV105" s="49">
        <v>0</v>
      </c>
      <c r="AW105" s="49">
        <v>0</v>
      </c>
      <c r="AX105" s="49">
        <v>0</v>
      </c>
      <c r="AY105" s="49">
        <v>0</v>
      </c>
      <c r="AZ105" s="49">
        <v>0</v>
      </c>
      <c r="BA105" s="49">
        <v>0</v>
      </c>
      <c r="BB105" s="49">
        <v>0</v>
      </c>
      <c r="BC105" s="49">
        <v>0</v>
      </c>
      <c r="BD105" s="49">
        <v>0</v>
      </c>
      <c r="BE105" s="50">
        <f t="shared" si="25"/>
        <v>68939743</v>
      </c>
      <c r="BF105" s="49">
        <v>0</v>
      </c>
      <c r="BG105" s="49">
        <v>0</v>
      </c>
      <c r="BH105" s="49">
        <v>0</v>
      </c>
      <c r="BI105" s="49">
        <v>0</v>
      </c>
      <c r="BJ105" s="49">
        <v>0</v>
      </c>
      <c r="BK105" s="49">
        <v>0</v>
      </c>
      <c r="BL105" s="49">
        <v>0</v>
      </c>
      <c r="BM105" s="49">
        <v>0</v>
      </c>
      <c r="BN105" s="49">
        <v>0</v>
      </c>
      <c r="BO105" s="49">
        <v>0</v>
      </c>
      <c r="BP105" s="49">
        <v>0</v>
      </c>
      <c r="BQ105" s="49">
        <v>0</v>
      </c>
      <c r="BR105" s="49">
        <v>0</v>
      </c>
      <c r="BS105" s="49">
        <v>0</v>
      </c>
      <c r="BT105" s="49">
        <v>0</v>
      </c>
      <c r="BU105" s="49">
        <v>0</v>
      </c>
      <c r="BV105" s="50">
        <f t="shared" si="20"/>
        <v>0</v>
      </c>
      <c r="BW105" s="49">
        <v>0</v>
      </c>
      <c r="BX105" s="49">
        <v>0</v>
      </c>
      <c r="BY105" s="49">
        <v>0</v>
      </c>
      <c r="BZ105" s="49">
        <v>0</v>
      </c>
      <c r="CA105" s="49">
        <v>0</v>
      </c>
      <c r="CB105" s="49">
        <v>0</v>
      </c>
      <c r="CC105" s="49">
        <v>0</v>
      </c>
      <c r="CD105" s="49">
        <v>0</v>
      </c>
      <c r="CE105" s="49">
        <v>0</v>
      </c>
      <c r="CF105" s="49">
        <v>0</v>
      </c>
      <c r="CG105" s="49">
        <v>0</v>
      </c>
      <c r="CH105" s="49">
        <v>0</v>
      </c>
      <c r="CI105" s="49">
        <v>0</v>
      </c>
      <c r="CJ105" s="49">
        <v>0</v>
      </c>
      <c r="CK105" s="49">
        <v>0</v>
      </c>
      <c r="CL105" s="49">
        <v>0</v>
      </c>
      <c r="CM105" s="49">
        <f t="shared" si="21"/>
        <v>0</v>
      </c>
      <c r="CN105" s="49">
        <v>0</v>
      </c>
      <c r="CO105" s="49">
        <v>0</v>
      </c>
      <c r="CP105" s="49">
        <v>0</v>
      </c>
      <c r="CQ105" s="49">
        <v>0</v>
      </c>
      <c r="CR105" s="49">
        <v>0</v>
      </c>
      <c r="CS105" s="49">
        <v>0</v>
      </c>
      <c r="CT105" s="49">
        <v>0</v>
      </c>
      <c r="CU105" s="49">
        <v>0</v>
      </c>
      <c r="CV105" s="49">
        <v>0</v>
      </c>
      <c r="CW105" s="49">
        <v>0</v>
      </c>
      <c r="CX105" s="49">
        <v>0</v>
      </c>
      <c r="CY105" s="49">
        <v>0</v>
      </c>
      <c r="CZ105" s="49">
        <v>0</v>
      </c>
      <c r="DA105" s="49">
        <v>0</v>
      </c>
      <c r="DB105" s="49">
        <v>0</v>
      </c>
      <c r="DC105" s="49">
        <v>0</v>
      </c>
      <c r="DD105" s="50">
        <f t="shared" si="22"/>
        <v>0</v>
      </c>
      <c r="DE105" s="49">
        <v>0</v>
      </c>
      <c r="DF105" s="49">
        <v>0</v>
      </c>
      <c r="DG105" s="49">
        <v>0</v>
      </c>
      <c r="DH105" s="49">
        <v>0</v>
      </c>
      <c r="DI105" s="49">
        <v>0</v>
      </c>
      <c r="DJ105" s="49">
        <v>0</v>
      </c>
      <c r="DK105" s="49">
        <v>0</v>
      </c>
      <c r="DL105" s="49">
        <v>0</v>
      </c>
      <c r="DM105" s="49">
        <v>0</v>
      </c>
      <c r="DN105" s="49">
        <v>0</v>
      </c>
      <c r="DO105" s="49">
        <v>0</v>
      </c>
      <c r="DP105" s="49">
        <v>0</v>
      </c>
      <c r="DQ105" s="49">
        <v>0</v>
      </c>
      <c r="DR105" s="49">
        <v>0</v>
      </c>
      <c r="DS105" s="49">
        <v>0</v>
      </c>
      <c r="DT105" s="49">
        <v>0</v>
      </c>
      <c r="DU105" s="50">
        <f t="shared" si="23"/>
        <v>0</v>
      </c>
      <c r="DV105" s="49">
        <v>0</v>
      </c>
      <c r="DW105" s="49">
        <v>0</v>
      </c>
      <c r="DX105" s="49">
        <v>0</v>
      </c>
      <c r="DY105" s="49">
        <v>0</v>
      </c>
      <c r="DZ105" s="49">
        <v>0</v>
      </c>
      <c r="EA105" s="49">
        <v>0</v>
      </c>
      <c r="EB105" s="49">
        <v>0</v>
      </c>
      <c r="EC105" s="49">
        <v>0</v>
      </c>
      <c r="ED105" s="49">
        <v>0</v>
      </c>
      <c r="EE105" s="49">
        <v>0</v>
      </c>
      <c r="EF105" s="49">
        <v>0</v>
      </c>
      <c r="EG105" s="49">
        <v>0</v>
      </c>
      <c r="EH105" s="49">
        <v>0</v>
      </c>
      <c r="EI105" s="49">
        <v>0</v>
      </c>
      <c r="EJ105" s="49">
        <v>0</v>
      </c>
      <c r="EK105" s="49">
        <v>0</v>
      </c>
      <c r="EL105" s="49">
        <f t="shared" si="24"/>
        <v>0</v>
      </c>
      <c r="EM105" s="49">
        <v>0</v>
      </c>
      <c r="EN105" s="49">
        <v>0</v>
      </c>
      <c r="EO105" s="49">
        <v>0</v>
      </c>
      <c r="EP105" s="49">
        <v>0</v>
      </c>
      <c r="EQ105" s="49">
        <v>0</v>
      </c>
      <c r="ER105" s="49">
        <v>0</v>
      </c>
      <c r="ES105" s="49">
        <v>0</v>
      </c>
      <c r="ET105" s="49">
        <v>0</v>
      </c>
      <c r="EU105" s="49">
        <v>0</v>
      </c>
      <c r="EV105" s="49">
        <v>0</v>
      </c>
      <c r="EW105" s="49">
        <v>0</v>
      </c>
      <c r="EX105" s="49">
        <v>0</v>
      </c>
      <c r="EY105" s="49">
        <v>0</v>
      </c>
      <c r="EZ105" s="49">
        <v>0</v>
      </c>
      <c r="FA105" s="49">
        <v>0</v>
      </c>
      <c r="FB105" s="49">
        <v>0</v>
      </c>
      <c r="FC105" s="50">
        <f t="shared" si="15"/>
        <v>0</v>
      </c>
      <c r="FD105" s="51">
        <f t="shared" si="16"/>
        <v>77620183</v>
      </c>
    </row>
    <row r="106" spans="1:160" ht="75" x14ac:dyDescent="0.25">
      <c r="A106" s="43" t="s">
        <v>592</v>
      </c>
      <c r="B106" s="43" t="s">
        <v>114</v>
      </c>
      <c r="C106" s="43" t="s">
        <v>110</v>
      </c>
      <c r="D106" s="43" t="s">
        <v>140</v>
      </c>
      <c r="E106" s="43" t="s">
        <v>128</v>
      </c>
      <c r="F106" s="43">
        <v>29.8</v>
      </c>
      <c r="G106" s="44">
        <v>29.8</v>
      </c>
      <c r="H106" s="52">
        <v>2020520010066</v>
      </c>
      <c r="I106" s="46" t="s">
        <v>2112</v>
      </c>
      <c r="J106" s="46" t="s">
        <v>2172</v>
      </c>
      <c r="K106" s="46" t="s">
        <v>2113</v>
      </c>
      <c r="L106" s="46" t="s">
        <v>2118</v>
      </c>
      <c r="M106" s="46" t="s">
        <v>1991</v>
      </c>
      <c r="N106" s="46" t="s">
        <v>1938</v>
      </c>
      <c r="O106" s="46">
        <v>1905</v>
      </c>
      <c r="P106" s="46" t="s">
        <v>2014</v>
      </c>
      <c r="Q106" s="47" t="s">
        <v>206</v>
      </c>
      <c r="R106" s="47">
        <v>6</v>
      </c>
      <c r="S106" s="46">
        <v>2</v>
      </c>
      <c r="T106" s="48">
        <v>43862</v>
      </c>
      <c r="U106" s="48">
        <v>44196</v>
      </c>
      <c r="V106" s="46" t="s">
        <v>2180</v>
      </c>
      <c r="W106" s="46" t="s">
        <v>2174</v>
      </c>
      <c r="X106" s="49">
        <v>0</v>
      </c>
      <c r="Y106" s="49">
        <v>0</v>
      </c>
      <c r="Z106" s="49">
        <v>5206260.71</v>
      </c>
      <c r="AA106" s="49">
        <v>0</v>
      </c>
      <c r="AB106" s="49">
        <v>0</v>
      </c>
      <c r="AC106" s="49">
        <v>0</v>
      </c>
      <c r="AD106" s="49">
        <v>0</v>
      </c>
      <c r="AE106" s="49">
        <v>0</v>
      </c>
      <c r="AF106" s="49">
        <v>0</v>
      </c>
      <c r="AG106" s="49">
        <v>0</v>
      </c>
      <c r="AH106" s="49">
        <v>0</v>
      </c>
      <c r="AI106" s="49">
        <v>0</v>
      </c>
      <c r="AJ106" s="49">
        <v>0</v>
      </c>
      <c r="AK106" s="49">
        <v>0</v>
      </c>
      <c r="AL106" s="49">
        <v>0</v>
      </c>
      <c r="AM106" s="49">
        <v>0</v>
      </c>
      <c r="AN106" s="50">
        <f t="shared" si="19"/>
        <v>5206260.71</v>
      </c>
      <c r="AO106" s="68">
        <v>13787948.75</v>
      </c>
      <c r="AP106" s="49">
        <v>0</v>
      </c>
      <c r="AQ106" s="49">
        <v>0</v>
      </c>
      <c r="AR106" s="49">
        <v>0</v>
      </c>
      <c r="AS106" s="49">
        <v>0</v>
      </c>
      <c r="AT106" s="49">
        <v>0</v>
      </c>
      <c r="AU106" s="49">
        <v>0</v>
      </c>
      <c r="AV106" s="49">
        <v>0</v>
      </c>
      <c r="AW106" s="49">
        <v>0</v>
      </c>
      <c r="AX106" s="49">
        <v>0</v>
      </c>
      <c r="AY106" s="49">
        <v>0</v>
      </c>
      <c r="AZ106" s="49">
        <v>0</v>
      </c>
      <c r="BA106" s="49">
        <v>0</v>
      </c>
      <c r="BB106" s="49">
        <v>0</v>
      </c>
      <c r="BC106" s="49">
        <v>0</v>
      </c>
      <c r="BD106" s="49">
        <v>0</v>
      </c>
      <c r="BE106" s="50">
        <f t="shared" si="25"/>
        <v>13787948.75</v>
      </c>
      <c r="BF106" s="49">
        <v>0</v>
      </c>
      <c r="BG106" s="49">
        <v>0</v>
      </c>
      <c r="BH106" s="49">
        <v>0</v>
      </c>
      <c r="BI106" s="49">
        <v>0</v>
      </c>
      <c r="BJ106" s="49">
        <v>0</v>
      </c>
      <c r="BK106" s="49">
        <v>0</v>
      </c>
      <c r="BL106" s="49">
        <v>0</v>
      </c>
      <c r="BM106" s="49">
        <v>0</v>
      </c>
      <c r="BN106" s="49">
        <v>0</v>
      </c>
      <c r="BO106" s="49">
        <v>0</v>
      </c>
      <c r="BP106" s="49">
        <v>0</v>
      </c>
      <c r="BQ106" s="49">
        <v>0</v>
      </c>
      <c r="BR106" s="49">
        <v>0</v>
      </c>
      <c r="BS106" s="49">
        <v>0</v>
      </c>
      <c r="BT106" s="49">
        <v>0</v>
      </c>
      <c r="BU106" s="49">
        <v>0</v>
      </c>
      <c r="BV106" s="50">
        <f t="shared" si="20"/>
        <v>0</v>
      </c>
      <c r="BW106" s="49">
        <v>0</v>
      </c>
      <c r="BX106" s="49">
        <v>0</v>
      </c>
      <c r="BY106" s="49">
        <v>0</v>
      </c>
      <c r="BZ106" s="49">
        <v>0</v>
      </c>
      <c r="CA106" s="49">
        <v>0</v>
      </c>
      <c r="CB106" s="49">
        <v>0</v>
      </c>
      <c r="CC106" s="49">
        <v>0</v>
      </c>
      <c r="CD106" s="49">
        <v>0</v>
      </c>
      <c r="CE106" s="49">
        <v>0</v>
      </c>
      <c r="CF106" s="49">
        <v>0</v>
      </c>
      <c r="CG106" s="49">
        <v>0</v>
      </c>
      <c r="CH106" s="49">
        <v>0</v>
      </c>
      <c r="CI106" s="49">
        <v>0</v>
      </c>
      <c r="CJ106" s="49">
        <v>0</v>
      </c>
      <c r="CK106" s="49">
        <v>0</v>
      </c>
      <c r="CL106" s="49">
        <v>0</v>
      </c>
      <c r="CM106" s="49">
        <f t="shared" si="21"/>
        <v>0</v>
      </c>
      <c r="CN106" s="49">
        <v>0</v>
      </c>
      <c r="CO106" s="49">
        <v>0</v>
      </c>
      <c r="CP106" s="49">
        <v>0</v>
      </c>
      <c r="CQ106" s="49">
        <v>0</v>
      </c>
      <c r="CR106" s="49">
        <v>0</v>
      </c>
      <c r="CS106" s="49">
        <v>0</v>
      </c>
      <c r="CT106" s="49">
        <v>0</v>
      </c>
      <c r="CU106" s="49">
        <v>0</v>
      </c>
      <c r="CV106" s="49">
        <v>0</v>
      </c>
      <c r="CW106" s="49">
        <v>0</v>
      </c>
      <c r="CX106" s="49">
        <v>0</v>
      </c>
      <c r="CY106" s="49">
        <v>0</v>
      </c>
      <c r="CZ106" s="49">
        <v>0</v>
      </c>
      <c r="DA106" s="49">
        <v>0</v>
      </c>
      <c r="DB106" s="49">
        <v>0</v>
      </c>
      <c r="DC106" s="49">
        <v>0</v>
      </c>
      <c r="DD106" s="50">
        <f t="shared" si="22"/>
        <v>0</v>
      </c>
      <c r="DE106" s="49">
        <v>0</v>
      </c>
      <c r="DF106" s="49">
        <v>0</v>
      </c>
      <c r="DG106" s="49">
        <v>0</v>
      </c>
      <c r="DH106" s="49">
        <v>0</v>
      </c>
      <c r="DI106" s="49">
        <v>0</v>
      </c>
      <c r="DJ106" s="49">
        <v>0</v>
      </c>
      <c r="DK106" s="49">
        <v>0</v>
      </c>
      <c r="DL106" s="49">
        <v>0</v>
      </c>
      <c r="DM106" s="49">
        <v>0</v>
      </c>
      <c r="DN106" s="49">
        <v>0</v>
      </c>
      <c r="DO106" s="49">
        <v>0</v>
      </c>
      <c r="DP106" s="49">
        <v>0</v>
      </c>
      <c r="DQ106" s="49">
        <v>0</v>
      </c>
      <c r="DR106" s="49">
        <v>0</v>
      </c>
      <c r="DS106" s="49">
        <v>0</v>
      </c>
      <c r="DT106" s="49">
        <v>0</v>
      </c>
      <c r="DU106" s="50">
        <f t="shared" si="23"/>
        <v>0</v>
      </c>
      <c r="DV106" s="49">
        <v>0</v>
      </c>
      <c r="DW106" s="49">
        <v>0</v>
      </c>
      <c r="DX106" s="49">
        <v>0</v>
      </c>
      <c r="DY106" s="49">
        <v>0</v>
      </c>
      <c r="DZ106" s="49">
        <v>0</v>
      </c>
      <c r="EA106" s="49">
        <v>0</v>
      </c>
      <c r="EB106" s="49">
        <v>0</v>
      </c>
      <c r="EC106" s="49">
        <v>0</v>
      </c>
      <c r="ED106" s="49">
        <v>0</v>
      </c>
      <c r="EE106" s="49">
        <v>0</v>
      </c>
      <c r="EF106" s="49">
        <v>0</v>
      </c>
      <c r="EG106" s="49">
        <v>0</v>
      </c>
      <c r="EH106" s="49">
        <v>0</v>
      </c>
      <c r="EI106" s="49">
        <v>0</v>
      </c>
      <c r="EJ106" s="49">
        <v>0</v>
      </c>
      <c r="EK106" s="49">
        <v>0</v>
      </c>
      <c r="EL106" s="49">
        <f t="shared" si="24"/>
        <v>0</v>
      </c>
      <c r="EM106" s="49">
        <v>0</v>
      </c>
      <c r="EN106" s="49">
        <v>0</v>
      </c>
      <c r="EO106" s="49">
        <v>0</v>
      </c>
      <c r="EP106" s="49">
        <v>0</v>
      </c>
      <c r="EQ106" s="49">
        <v>0</v>
      </c>
      <c r="ER106" s="49">
        <v>0</v>
      </c>
      <c r="ES106" s="49">
        <v>0</v>
      </c>
      <c r="ET106" s="49">
        <v>0</v>
      </c>
      <c r="EU106" s="49">
        <v>0</v>
      </c>
      <c r="EV106" s="49">
        <v>0</v>
      </c>
      <c r="EW106" s="49">
        <v>0</v>
      </c>
      <c r="EX106" s="49">
        <v>0</v>
      </c>
      <c r="EY106" s="49">
        <v>0</v>
      </c>
      <c r="EZ106" s="49">
        <v>0</v>
      </c>
      <c r="FA106" s="49">
        <v>0</v>
      </c>
      <c r="FB106" s="49">
        <v>0</v>
      </c>
      <c r="FC106" s="50">
        <f t="shared" si="15"/>
        <v>0</v>
      </c>
      <c r="FD106" s="51">
        <f t="shared" si="16"/>
        <v>18994209.460000001</v>
      </c>
    </row>
    <row r="107" spans="1:160" ht="75" x14ac:dyDescent="0.25">
      <c r="A107" s="43" t="s">
        <v>592</v>
      </c>
      <c r="B107" s="43" t="s">
        <v>114</v>
      </c>
      <c r="C107" s="43" t="s">
        <v>110</v>
      </c>
      <c r="D107" s="43" t="s">
        <v>112</v>
      </c>
      <c r="E107" s="43" t="s">
        <v>207</v>
      </c>
      <c r="F107" s="43">
        <v>100</v>
      </c>
      <c r="G107" s="44">
        <v>0.04</v>
      </c>
      <c r="H107" s="52">
        <v>2020520010066</v>
      </c>
      <c r="I107" s="46" t="s">
        <v>2112</v>
      </c>
      <c r="J107" s="46" t="s">
        <v>2172</v>
      </c>
      <c r="K107" s="46" t="s">
        <v>2113</v>
      </c>
      <c r="L107" s="46" t="s">
        <v>2115</v>
      </c>
      <c r="M107" s="46" t="s">
        <v>1991</v>
      </c>
      <c r="N107" s="46" t="s">
        <v>1938</v>
      </c>
      <c r="O107" s="46">
        <v>1905</v>
      </c>
      <c r="P107" s="46" t="s">
        <v>2014</v>
      </c>
      <c r="Q107" s="47" t="s">
        <v>132</v>
      </c>
      <c r="R107" s="47">
        <v>40</v>
      </c>
      <c r="S107" s="46">
        <v>10</v>
      </c>
      <c r="T107" s="48">
        <v>43862</v>
      </c>
      <c r="U107" s="48">
        <v>44196</v>
      </c>
      <c r="V107" s="46" t="s">
        <v>2181</v>
      </c>
      <c r="W107" s="46" t="s">
        <v>2174</v>
      </c>
      <c r="X107" s="49">
        <v>0</v>
      </c>
      <c r="Y107" s="49">
        <v>0</v>
      </c>
      <c r="Z107" s="49">
        <v>7707692.3099999996</v>
      </c>
      <c r="AA107" s="49">
        <v>0</v>
      </c>
      <c r="AB107" s="49">
        <v>0</v>
      </c>
      <c r="AC107" s="49">
        <v>0</v>
      </c>
      <c r="AD107" s="49">
        <v>0</v>
      </c>
      <c r="AE107" s="49">
        <v>0</v>
      </c>
      <c r="AF107" s="49">
        <v>0</v>
      </c>
      <c r="AG107" s="49">
        <v>0</v>
      </c>
      <c r="AH107" s="49">
        <v>0</v>
      </c>
      <c r="AI107" s="49">
        <v>0</v>
      </c>
      <c r="AJ107" s="49">
        <v>0</v>
      </c>
      <c r="AK107" s="49">
        <v>0</v>
      </c>
      <c r="AL107" s="49">
        <v>0</v>
      </c>
      <c r="AM107" s="49">
        <v>0</v>
      </c>
      <c r="AN107" s="50">
        <f t="shared" si="19"/>
        <v>7707692.3099999996</v>
      </c>
      <c r="AO107" s="68">
        <v>13787948.75</v>
      </c>
      <c r="AP107" s="49">
        <v>0</v>
      </c>
      <c r="AQ107" s="49">
        <v>0</v>
      </c>
      <c r="AR107" s="49">
        <v>0</v>
      </c>
      <c r="AS107" s="49">
        <v>0</v>
      </c>
      <c r="AT107" s="49">
        <v>0</v>
      </c>
      <c r="AU107" s="49">
        <v>0</v>
      </c>
      <c r="AV107" s="49">
        <v>0</v>
      </c>
      <c r="AW107" s="49">
        <v>0</v>
      </c>
      <c r="AX107" s="49">
        <v>0</v>
      </c>
      <c r="AY107" s="49">
        <v>0</v>
      </c>
      <c r="AZ107" s="49">
        <v>0</v>
      </c>
      <c r="BA107" s="49">
        <v>0</v>
      </c>
      <c r="BB107" s="49">
        <v>0</v>
      </c>
      <c r="BC107" s="49">
        <v>0</v>
      </c>
      <c r="BD107" s="49">
        <v>0</v>
      </c>
      <c r="BE107" s="50">
        <f t="shared" si="25"/>
        <v>13787948.75</v>
      </c>
      <c r="BF107" s="49">
        <v>0</v>
      </c>
      <c r="BG107" s="49">
        <v>0</v>
      </c>
      <c r="BH107" s="49">
        <v>0</v>
      </c>
      <c r="BI107" s="49">
        <v>0</v>
      </c>
      <c r="BJ107" s="49">
        <v>0</v>
      </c>
      <c r="BK107" s="49">
        <v>0</v>
      </c>
      <c r="BL107" s="49">
        <v>0</v>
      </c>
      <c r="BM107" s="49">
        <v>0</v>
      </c>
      <c r="BN107" s="49">
        <v>0</v>
      </c>
      <c r="BO107" s="49">
        <v>0</v>
      </c>
      <c r="BP107" s="49">
        <v>0</v>
      </c>
      <c r="BQ107" s="49">
        <v>0</v>
      </c>
      <c r="BR107" s="49">
        <v>0</v>
      </c>
      <c r="BS107" s="49">
        <v>0</v>
      </c>
      <c r="BT107" s="49">
        <v>0</v>
      </c>
      <c r="BU107" s="49">
        <v>0</v>
      </c>
      <c r="BV107" s="50">
        <f t="shared" si="20"/>
        <v>0</v>
      </c>
      <c r="BW107" s="49">
        <v>0</v>
      </c>
      <c r="BX107" s="49">
        <v>0</v>
      </c>
      <c r="BY107" s="49">
        <v>0</v>
      </c>
      <c r="BZ107" s="49">
        <v>0</v>
      </c>
      <c r="CA107" s="49">
        <v>0</v>
      </c>
      <c r="CB107" s="49">
        <v>0</v>
      </c>
      <c r="CC107" s="49">
        <v>0</v>
      </c>
      <c r="CD107" s="49">
        <v>0</v>
      </c>
      <c r="CE107" s="49">
        <v>0</v>
      </c>
      <c r="CF107" s="49">
        <v>0</v>
      </c>
      <c r="CG107" s="49">
        <v>0</v>
      </c>
      <c r="CH107" s="49">
        <v>0</v>
      </c>
      <c r="CI107" s="49">
        <v>0</v>
      </c>
      <c r="CJ107" s="49">
        <v>0</v>
      </c>
      <c r="CK107" s="49">
        <v>0</v>
      </c>
      <c r="CL107" s="49">
        <v>0</v>
      </c>
      <c r="CM107" s="49">
        <f t="shared" si="21"/>
        <v>0</v>
      </c>
      <c r="CN107" s="49">
        <v>0</v>
      </c>
      <c r="CO107" s="49">
        <v>0</v>
      </c>
      <c r="CP107" s="49">
        <v>0</v>
      </c>
      <c r="CQ107" s="49">
        <v>0</v>
      </c>
      <c r="CR107" s="49">
        <v>0</v>
      </c>
      <c r="CS107" s="49">
        <v>0</v>
      </c>
      <c r="CT107" s="49">
        <v>0</v>
      </c>
      <c r="CU107" s="49">
        <v>0</v>
      </c>
      <c r="CV107" s="49">
        <v>0</v>
      </c>
      <c r="CW107" s="49">
        <v>0</v>
      </c>
      <c r="CX107" s="49">
        <v>0</v>
      </c>
      <c r="CY107" s="49">
        <v>0</v>
      </c>
      <c r="CZ107" s="49">
        <v>0</v>
      </c>
      <c r="DA107" s="49">
        <v>0</v>
      </c>
      <c r="DB107" s="49">
        <v>0</v>
      </c>
      <c r="DC107" s="49">
        <v>0</v>
      </c>
      <c r="DD107" s="50">
        <f t="shared" si="22"/>
        <v>0</v>
      </c>
      <c r="DE107" s="49">
        <v>0</v>
      </c>
      <c r="DF107" s="49">
        <v>0</v>
      </c>
      <c r="DG107" s="49">
        <v>0</v>
      </c>
      <c r="DH107" s="49">
        <v>0</v>
      </c>
      <c r="DI107" s="49">
        <v>0</v>
      </c>
      <c r="DJ107" s="49">
        <v>0</v>
      </c>
      <c r="DK107" s="49">
        <v>0</v>
      </c>
      <c r="DL107" s="49">
        <v>0</v>
      </c>
      <c r="DM107" s="49">
        <v>0</v>
      </c>
      <c r="DN107" s="49">
        <v>0</v>
      </c>
      <c r="DO107" s="49">
        <v>0</v>
      </c>
      <c r="DP107" s="49">
        <v>0</v>
      </c>
      <c r="DQ107" s="49">
        <v>0</v>
      </c>
      <c r="DR107" s="49">
        <v>0</v>
      </c>
      <c r="DS107" s="49">
        <v>0</v>
      </c>
      <c r="DT107" s="49">
        <v>0</v>
      </c>
      <c r="DU107" s="50">
        <f t="shared" si="23"/>
        <v>0</v>
      </c>
      <c r="DV107" s="49">
        <v>0</v>
      </c>
      <c r="DW107" s="49">
        <v>0</v>
      </c>
      <c r="DX107" s="49">
        <v>0</v>
      </c>
      <c r="DY107" s="49">
        <v>0</v>
      </c>
      <c r="DZ107" s="49">
        <v>0</v>
      </c>
      <c r="EA107" s="49">
        <v>0</v>
      </c>
      <c r="EB107" s="49">
        <v>0</v>
      </c>
      <c r="EC107" s="49">
        <v>0</v>
      </c>
      <c r="ED107" s="49">
        <v>0</v>
      </c>
      <c r="EE107" s="49">
        <v>0</v>
      </c>
      <c r="EF107" s="49">
        <v>0</v>
      </c>
      <c r="EG107" s="49">
        <v>0</v>
      </c>
      <c r="EH107" s="49">
        <v>0</v>
      </c>
      <c r="EI107" s="49">
        <v>0</v>
      </c>
      <c r="EJ107" s="49">
        <v>0</v>
      </c>
      <c r="EK107" s="49">
        <v>0</v>
      </c>
      <c r="EL107" s="49">
        <f t="shared" si="24"/>
        <v>0</v>
      </c>
      <c r="EM107" s="49">
        <v>0</v>
      </c>
      <c r="EN107" s="49">
        <v>0</v>
      </c>
      <c r="EO107" s="49">
        <v>0</v>
      </c>
      <c r="EP107" s="49">
        <v>0</v>
      </c>
      <c r="EQ107" s="49">
        <v>0</v>
      </c>
      <c r="ER107" s="49">
        <v>0</v>
      </c>
      <c r="ES107" s="49">
        <v>0</v>
      </c>
      <c r="ET107" s="49">
        <v>0</v>
      </c>
      <c r="EU107" s="49">
        <v>0</v>
      </c>
      <c r="EV107" s="49">
        <v>0</v>
      </c>
      <c r="EW107" s="49">
        <v>0</v>
      </c>
      <c r="EX107" s="49">
        <v>0</v>
      </c>
      <c r="EY107" s="49">
        <v>0</v>
      </c>
      <c r="EZ107" s="49">
        <v>0</v>
      </c>
      <c r="FA107" s="49">
        <v>0</v>
      </c>
      <c r="FB107" s="49">
        <v>0</v>
      </c>
      <c r="FC107" s="50">
        <f t="shared" si="15"/>
        <v>0</v>
      </c>
      <c r="FD107" s="51">
        <f t="shared" si="16"/>
        <v>21495641.059999999</v>
      </c>
    </row>
    <row r="108" spans="1:160" ht="120" x14ac:dyDescent="0.25">
      <c r="A108" s="43" t="s">
        <v>592</v>
      </c>
      <c r="B108" s="43" t="s">
        <v>114</v>
      </c>
      <c r="C108" s="43" t="s">
        <v>110</v>
      </c>
      <c r="D108" s="43" t="s">
        <v>119</v>
      </c>
      <c r="E108" s="43" t="s">
        <v>133</v>
      </c>
      <c r="F108" s="43">
        <v>16</v>
      </c>
      <c r="G108" s="44">
        <v>16.5</v>
      </c>
      <c r="H108" s="52">
        <v>2020520010066</v>
      </c>
      <c r="I108" s="46" t="s">
        <v>2112</v>
      </c>
      <c r="J108" s="46" t="s">
        <v>2172</v>
      </c>
      <c r="K108" s="46" t="s">
        <v>2113</v>
      </c>
      <c r="L108" s="46" t="s">
        <v>2115</v>
      </c>
      <c r="M108" s="46" t="s">
        <v>1991</v>
      </c>
      <c r="N108" s="46" t="s">
        <v>1938</v>
      </c>
      <c r="O108" s="46">
        <v>1905</v>
      </c>
      <c r="P108" s="46" t="s">
        <v>2014</v>
      </c>
      <c r="Q108" s="47" t="s">
        <v>208</v>
      </c>
      <c r="R108" s="47">
        <v>40</v>
      </c>
      <c r="S108" s="46">
        <v>10</v>
      </c>
      <c r="T108" s="48">
        <v>43862</v>
      </c>
      <c r="U108" s="48">
        <v>44196</v>
      </c>
      <c r="V108" s="46" t="s">
        <v>2182</v>
      </c>
      <c r="W108" s="46" t="s">
        <v>2174</v>
      </c>
      <c r="X108" s="49">
        <v>0</v>
      </c>
      <c r="Y108" s="49">
        <v>0</v>
      </c>
      <c r="Z108" s="49">
        <v>10126264</v>
      </c>
      <c r="AA108" s="49">
        <v>0</v>
      </c>
      <c r="AB108" s="49">
        <v>0</v>
      </c>
      <c r="AC108" s="49">
        <v>0</v>
      </c>
      <c r="AD108" s="49">
        <v>0</v>
      </c>
      <c r="AE108" s="49">
        <v>0</v>
      </c>
      <c r="AF108" s="49">
        <v>0</v>
      </c>
      <c r="AG108" s="49">
        <v>0</v>
      </c>
      <c r="AH108" s="49">
        <v>0</v>
      </c>
      <c r="AI108" s="49">
        <v>0</v>
      </c>
      <c r="AJ108" s="49">
        <v>0</v>
      </c>
      <c r="AK108" s="49">
        <v>0</v>
      </c>
      <c r="AL108" s="49">
        <v>0</v>
      </c>
      <c r="AM108" s="49">
        <v>0</v>
      </c>
      <c r="AN108" s="50">
        <f t="shared" si="19"/>
        <v>10126264</v>
      </c>
      <c r="AO108" s="68">
        <v>13787948.5</v>
      </c>
      <c r="AP108" s="49">
        <v>0</v>
      </c>
      <c r="AQ108" s="49">
        <v>0</v>
      </c>
      <c r="AR108" s="49">
        <v>0</v>
      </c>
      <c r="AS108" s="49">
        <v>0</v>
      </c>
      <c r="AT108" s="49">
        <v>0</v>
      </c>
      <c r="AU108" s="49">
        <v>0</v>
      </c>
      <c r="AV108" s="49">
        <v>0</v>
      </c>
      <c r="AW108" s="49">
        <v>0</v>
      </c>
      <c r="AX108" s="49">
        <v>0</v>
      </c>
      <c r="AY108" s="49">
        <v>0</v>
      </c>
      <c r="AZ108" s="49">
        <v>0</v>
      </c>
      <c r="BA108" s="49">
        <v>0</v>
      </c>
      <c r="BB108" s="49">
        <v>0</v>
      </c>
      <c r="BC108" s="49">
        <v>0</v>
      </c>
      <c r="BD108" s="49">
        <v>0</v>
      </c>
      <c r="BE108" s="50">
        <f t="shared" si="25"/>
        <v>13787948.5</v>
      </c>
      <c r="BF108" s="49">
        <v>0</v>
      </c>
      <c r="BG108" s="49">
        <v>0</v>
      </c>
      <c r="BH108" s="49">
        <v>0</v>
      </c>
      <c r="BI108" s="49">
        <v>0</v>
      </c>
      <c r="BJ108" s="49">
        <v>0</v>
      </c>
      <c r="BK108" s="49">
        <v>0</v>
      </c>
      <c r="BL108" s="49">
        <v>0</v>
      </c>
      <c r="BM108" s="49">
        <v>0</v>
      </c>
      <c r="BN108" s="49">
        <v>0</v>
      </c>
      <c r="BO108" s="49">
        <v>0</v>
      </c>
      <c r="BP108" s="49">
        <v>0</v>
      </c>
      <c r="BQ108" s="49">
        <v>0</v>
      </c>
      <c r="BR108" s="49">
        <v>0</v>
      </c>
      <c r="BS108" s="49">
        <v>0</v>
      </c>
      <c r="BT108" s="49">
        <v>0</v>
      </c>
      <c r="BU108" s="49">
        <v>0</v>
      </c>
      <c r="BV108" s="50">
        <f t="shared" si="20"/>
        <v>0</v>
      </c>
      <c r="BW108" s="49">
        <v>0</v>
      </c>
      <c r="BX108" s="49">
        <v>0</v>
      </c>
      <c r="BY108" s="49">
        <v>0</v>
      </c>
      <c r="BZ108" s="49">
        <v>0</v>
      </c>
      <c r="CA108" s="49">
        <v>0</v>
      </c>
      <c r="CB108" s="49">
        <v>0</v>
      </c>
      <c r="CC108" s="49">
        <v>0</v>
      </c>
      <c r="CD108" s="49">
        <v>0</v>
      </c>
      <c r="CE108" s="49">
        <v>0</v>
      </c>
      <c r="CF108" s="49">
        <v>0</v>
      </c>
      <c r="CG108" s="49">
        <v>0</v>
      </c>
      <c r="CH108" s="49">
        <v>0</v>
      </c>
      <c r="CI108" s="49">
        <v>0</v>
      </c>
      <c r="CJ108" s="49">
        <v>0</v>
      </c>
      <c r="CK108" s="49">
        <v>0</v>
      </c>
      <c r="CL108" s="49">
        <v>0</v>
      </c>
      <c r="CM108" s="49">
        <f t="shared" si="21"/>
        <v>0</v>
      </c>
      <c r="CN108" s="49">
        <v>0</v>
      </c>
      <c r="CO108" s="49">
        <v>0</v>
      </c>
      <c r="CP108" s="49">
        <v>0</v>
      </c>
      <c r="CQ108" s="49">
        <v>0</v>
      </c>
      <c r="CR108" s="49">
        <v>0</v>
      </c>
      <c r="CS108" s="49">
        <v>0</v>
      </c>
      <c r="CT108" s="49">
        <v>0</v>
      </c>
      <c r="CU108" s="49">
        <v>0</v>
      </c>
      <c r="CV108" s="49">
        <v>0</v>
      </c>
      <c r="CW108" s="49">
        <v>0</v>
      </c>
      <c r="CX108" s="49">
        <v>0</v>
      </c>
      <c r="CY108" s="49">
        <v>0</v>
      </c>
      <c r="CZ108" s="49">
        <v>0</v>
      </c>
      <c r="DA108" s="49">
        <v>0</v>
      </c>
      <c r="DB108" s="49">
        <v>0</v>
      </c>
      <c r="DC108" s="49">
        <v>0</v>
      </c>
      <c r="DD108" s="50">
        <f t="shared" si="22"/>
        <v>0</v>
      </c>
      <c r="DE108" s="49">
        <v>0</v>
      </c>
      <c r="DF108" s="49">
        <v>0</v>
      </c>
      <c r="DG108" s="49">
        <v>0</v>
      </c>
      <c r="DH108" s="49">
        <v>0</v>
      </c>
      <c r="DI108" s="49">
        <v>0</v>
      </c>
      <c r="DJ108" s="49">
        <v>0</v>
      </c>
      <c r="DK108" s="49">
        <v>0</v>
      </c>
      <c r="DL108" s="49">
        <v>0</v>
      </c>
      <c r="DM108" s="49">
        <v>0</v>
      </c>
      <c r="DN108" s="49">
        <v>0</v>
      </c>
      <c r="DO108" s="49">
        <v>0</v>
      </c>
      <c r="DP108" s="49">
        <v>0</v>
      </c>
      <c r="DQ108" s="49">
        <v>0</v>
      </c>
      <c r="DR108" s="49">
        <v>0</v>
      </c>
      <c r="DS108" s="49">
        <v>0</v>
      </c>
      <c r="DT108" s="49">
        <v>0</v>
      </c>
      <c r="DU108" s="50">
        <f t="shared" si="23"/>
        <v>0</v>
      </c>
      <c r="DV108" s="49">
        <v>0</v>
      </c>
      <c r="DW108" s="49">
        <v>0</v>
      </c>
      <c r="DX108" s="49">
        <v>0</v>
      </c>
      <c r="DY108" s="49">
        <v>0</v>
      </c>
      <c r="DZ108" s="49">
        <v>0</v>
      </c>
      <c r="EA108" s="49">
        <v>0</v>
      </c>
      <c r="EB108" s="49">
        <v>0</v>
      </c>
      <c r="EC108" s="49">
        <v>0</v>
      </c>
      <c r="ED108" s="49">
        <v>0</v>
      </c>
      <c r="EE108" s="49">
        <v>0</v>
      </c>
      <c r="EF108" s="49">
        <v>0</v>
      </c>
      <c r="EG108" s="49">
        <v>0</v>
      </c>
      <c r="EH108" s="49">
        <v>0</v>
      </c>
      <c r="EI108" s="49">
        <v>0</v>
      </c>
      <c r="EJ108" s="49">
        <v>0</v>
      </c>
      <c r="EK108" s="49">
        <v>0</v>
      </c>
      <c r="EL108" s="49">
        <f t="shared" si="24"/>
        <v>0</v>
      </c>
      <c r="EM108" s="49">
        <v>0</v>
      </c>
      <c r="EN108" s="49">
        <v>0</v>
      </c>
      <c r="EO108" s="49">
        <v>0</v>
      </c>
      <c r="EP108" s="49">
        <v>0</v>
      </c>
      <c r="EQ108" s="49">
        <v>0</v>
      </c>
      <c r="ER108" s="49">
        <v>0</v>
      </c>
      <c r="ES108" s="49">
        <v>0</v>
      </c>
      <c r="ET108" s="49">
        <v>0</v>
      </c>
      <c r="EU108" s="49">
        <v>0</v>
      </c>
      <c r="EV108" s="49">
        <v>0</v>
      </c>
      <c r="EW108" s="49">
        <v>0</v>
      </c>
      <c r="EX108" s="49">
        <v>0</v>
      </c>
      <c r="EY108" s="49">
        <v>0</v>
      </c>
      <c r="EZ108" s="49">
        <v>0</v>
      </c>
      <c r="FA108" s="49">
        <v>0</v>
      </c>
      <c r="FB108" s="49">
        <v>0</v>
      </c>
      <c r="FC108" s="50">
        <f t="shared" si="15"/>
        <v>0</v>
      </c>
      <c r="FD108" s="51">
        <f t="shared" si="16"/>
        <v>23914212.5</v>
      </c>
    </row>
    <row r="109" spans="1:160" ht="135" x14ac:dyDescent="0.25">
      <c r="A109" s="43" t="s">
        <v>592</v>
      </c>
      <c r="B109" s="43" t="s">
        <v>114</v>
      </c>
      <c r="C109" s="43" t="s">
        <v>110</v>
      </c>
      <c r="D109" s="43" t="s">
        <v>140</v>
      </c>
      <c r="E109" s="43" t="s">
        <v>134</v>
      </c>
      <c r="F109" s="43">
        <v>339</v>
      </c>
      <c r="G109" s="44">
        <v>339</v>
      </c>
      <c r="H109" s="52">
        <v>2020520010073</v>
      </c>
      <c r="I109" s="46" t="s">
        <v>2137</v>
      </c>
      <c r="J109" s="46" t="s">
        <v>2201</v>
      </c>
      <c r="K109" s="46" t="s">
        <v>2138</v>
      </c>
      <c r="L109" s="46" t="s">
        <v>2139</v>
      </c>
      <c r="M109" s="46" t="s">
        <v>1991</v>
      </c>
      <c r="N109" s="46" t="s">
        <v>2144</v>
      </c>
      <c r="O109" s="46">
        <v>1901</v>
      </c>
      <c r="P109" s="46" t="s">
        <v>2014</v>
      </c>
      <c r="Q109" s="47" t="s">
        <v>135</v>
      </c>
      <c r="R109" s="47">
        <v>3</v>
      </c>
      <c r="S109" s="46">
        <v>1</v>
      </c>
      <c r="T109" s="48">
        <v>44198</v>
      </c>
      <c r="U109" s="48">
        <v>44561</v>
      </c>
      <c r="V109" s="46" t="s">
        <v>2192</v>
      </c>
      <c r="W109" s="46" t="s">
        <v>2174</v>
      </c>
      <c r="X109" s="49">
        <v>0</v>
      </c>
      <c r="Y109" s="68">
        <v>20978572</v>
      </c>
      <c r="Z109" s="68">
        <v>0</v>
      </c>
      <c r="AA109" s="68">
        <v>0</v>
      </c>
      <c r="AB109" s="68">
        <v>0</v>
      </c>
      <c r="AC109" s="68">
        <v>0</v>
      </c>
      <c r="AD109" s="68">
        <v>0</v>
      </c>
      <c r="AE109" s="68">
        <v>0</v>
      </c>
      <c r="AF109" s="68">
        <v>0</v>
      </c>
      <c r="AG109" s="68">
        <v>0</v>
      </c>
      <c r="AH109" s="68">
        <v>0</v>
      </c>
      <c r="AI109" s="68">
        <v>0</v>
      </c>
      <c r="AJ109" s="68">
        <v>0</v>
      </c>
      <c r="AK109" s="68">
        <v>0</v>
      </c>
      <c r="AL109" s="68">
        <v>0</v>
      </c>
      <c r="AM109" s="68">
        <v>0</v>
      </c>
      <c r="AN109" s="68">
        <f t="shared" si="9"/>
        <v>20978572</v>
      </c>
      <c r="AO109" s="68">
        <v>37193817</v>
      </c>
      <c r="AP109" s="49">
        <v>0</v>
      </c>
      <c r="AQ109" s="49">
        <v>0</v>
      </c>
      <c r="AR109" s="49">
        <v>0</v>
      </c>
      <c r="AS109" s="49">
        <v>0</v>
      </c>
      <c r="AT109" s="49">
        <v>0</v>
      </c>
      <c r="AU109" s="49">
        <v>0</v>
      </c>
      <c r="AV109" s="49">
        <v>0</v>
      </c>
      <c r="AW109" s="49">
        <v>0</v>
      </c>
      <c r="AX109" s="49">
        <v>0</v>
      </c>
      <c r="AY109" s="49">
        <v>0</v>
      </c>
      <c r="AZ109" s="49">
        <v>0</v>
      </c>
      <c r="BA109" s="49">
        <v>0</v>
      </c>
      <c r="BB109" s="49">
        <v>0</v>
      </c>
      <c r="BC109" s="49">
        <v>0</v>
      </c>
      <c r="BD109" s="49">
        <v>0</v>
      </c>
      <c r="BE109" s="50">
        <f t="shared" si="10"/>
        <v>37193817</v>
      </c>
      <c r="BF109" s="49">
        <v>0</v>
      </c>
      <c r="BG109" s="49">
        <v>0</v>
      </c>
      <c r="BH109" s="49">
        <v>0</v>
      </c>
      <c r="BI109" s="49">
        <v>0</v>
      </c>
      <c r="BJ109" s="49">
        <v>0</v>
      </c>
      <c r="BK109" s="49">
        <v>0</v>
      </c>
      <c r="BL109" s="49">
        <v>0</v>
      </c>
      <c r="BM109" s="49">
        <v>0</v>
      </c>
      <c r="BN109" s="49">
        <v>0</v>
      </c>
      <c r="BO109" s="49">
        <v>0</v>
      </c>
      <c r="BP109" s="49">
        <v>0</v>
      </c>
      <c r="BQ109" s="49">
        <v>0</v>
      </c>
      <c r="BR109" s="49">
        <v>0</v>
      </c>
      <c r="BS109" s="49">
        <v>0</v>
      </c>
      <c r="BT109" s="49">
        <v>0</v>
      </c>
      <c r="BU109" s="49">
        <v>0</v>
      </c>
      <c r="BV109" s="50">
        <f t="shared" si="11"/>
        <v>0</v>
      </c>
      <c r="BW109" s="49">
        <v>0</v>
      </c>
      <c r="BX109" s="49">
        <v>0</v>
      </c>
      <c r="BY109" s="49">
        <v>0</v>
      </c>
      <c r="BZ109" s="49">
        <v>0</v>
      </c>
      <c r="CA109" s="49">
        <v>0</v>
      </c>
      <c r="CB109" s="49">
        <v>0</v>
      </c>
      <c r="CC109" s="49">
        <v>0</v>
      </c>
      <c r="CD109" s="49">
        <v>0</v>
      </c>
      <c r="CE109" s="49">
        <v>0</v>
      </c>
      <c r="CF109" s="49">
        <v>0</v>
      </c>
      <c r="CG109" s="49">
        <v>0</v>
      </c>
      <c r="CH109" s="49">
        <v>0</v>
      </c>
      <c r="CI109" s="49">
        <v>0</v>
      </c>
      <c r="CJ109" s="49">
        <v>0</v>
      </c>
      <c r="CK109" s="49">
        <v>0</v>
      </c>
      <c r="CL109" s="49">
        <v>0</v>
      </c>
      <c r="CM109" s="49">
        <f t="shared" si="17"/>
        <v>0</v>
      </c>
      <c r="CN109" s="49">
        <v>0</v>
      </c>
      <c r="CO109" s="49">
        <v>0</v>
      </c>
      <c r="CP109" s="49">
        <v>0</v>
      </c>
      <c r="CQ109" s="49">
        <v>0</v>
      </c>
      <c r="CR109" s="49">
        <v>0</v>
      </c>
      <c r="CS109" s="49">
        <v>0</v>
      </c>
      <c r="CT109" s="49">
        <v>0</v>
      </c>
      <c r="CU109" s="49">
        <v>0</v>
      </c>
      <c r="CV109" s="49">
        <v>0</v>
      </c>
      <c r="CW109" s="49">
        <v>0</v>
      </c>
      <c r="CX109" s="49">
        <v>0</v>
      </c>
      <c r="CY109" s="49">
        <v>0</v>
      </c>
      <c r="CZ109" s="49">
        <v>0</v>
      </c>
      <c r="DA109" s="49">
        <v>0</v>
      </c>
      <c r="DB109" s="49">
        <v>0</v>
      </c>
      <c r="DC109" s="49">
        <v>0</v>
      </c>
      <c r="DD109" s="50">
        <f t="shared" si="12"/>
        <v>0</v>
      </c>
      <c r="DE109" s="49">
        <v>0</v>
      </c>
      <c r="DF109" s="49">
        <v>0</v>
      </c>
      <c r="DG109" s="49">
        <v>0</v>
      </c>
      <c r="DH109" s="49">
        <v>0</v>
      </c>
      <c r="DI109" s="49">
        <v>0</v>
      </c>
      <c r="DJ109" s="49">
        <v>0</v>
      </c>
      <c r="DK109" s="49">
        <v>0</v>
      </c>
      <c r="DL109" s="49">
        <v>0</v>
      </c>
      <c r="DM109" s="49">
        <v>0</v>
      </c>
      <c r="DN109" s="49">
        <v>0</v>
      </c>
      <c r="DO109" s="49">
        <v>0</v>
      </c>
      <c r="DP109" s="49">
        <v>0</v>
      </c>
      <c r="DQ109" s="49">
        <v>0</v>
      </c>
      <c r="DR109" s="49">
        <v>0</v>
      </c>
      <c r="DS109" s="49">
        <v>0</v>
      </c>
      <c r="DT109" s="49">
        <v>0</v>
      </c>
      <c r="DU109" s="50">
        <f t="shared" si="13"/>
        <v>0</v>
      </c>
      <c r="DV109" s="49">
        <v>0</v>
      </c>
      <c r="DW109" s="49">
        <v>0</v>
      </c>
      <c r="DX109" s="49">
        <v>0</v>
      </c>
      <c r="DY109" s="49">
        <v>0</v>
      </c>
      <c r="DZ109" s="49">
        <v>0</v>
      </c>
      <c r="EA109" s="49">
        <v>0</v>
      </c>
      <c r="EB109" s="49">
        <v>0</v>
      </c>
      <c r="EC109" s="49">
        <v>0</v>
      </c>
      <c r="ED109" s="49">
        <v>0</v>
      </c>
      <c r="EE109" s="49">
        <v>0</v>
      </c>
      <c r="EF109" s="49">
        <v>0</v>
      </c>
      <c r="EG109" s="49">
        <v>0</v>
      </c>
      <c r="EH109" s="49">
        <v>0</v>
      </c>
      <c r="EI109" s="49">
        <v>0</v>
      </c>
      <c r="EJ109" s="49">
        <v>0</v>
      </c>
      <c r="EK109" s="49">
        <v>0</v>
      </c>
      <c r="EL109" s="49">
        <f t="shared" si="14"/>
        <v>0</v>
      </c>
      <c r="EM109" s="49">
        <v>0</v>
      </c>
      <c r="EN109" s="49">
        <v>0</v>
      </c>
      <c r="EO109" s="49">
        <v>0</v>
      </c>
      <c r="EP109" s="49">
        <v>0</v>
      </c>
      <c r="EQ109" s="49">
        <v>0</v>
      </c>
      <c r="ER109" s="49">
        <v>0</v>
      </c>
      <c r="ES109" s="49">
        <v>0</v>
      </c>
      <c r="ET109" s="49">
        <v>0</v>
      </c>
      <c r="EU109" s="49">
        <v>0</v>
      </c>
      <c r="EV109" s="49">
        <v>0</v>
      </c>
      <c r="EW109" s="49">
        <v>0</v>
      </c>
      <c r="EX109" s="49">
        <v>0</v>
      </c>
      <c r="EY109" s="49">
        <v>0</v>
      </c>
      <c r="EZ109" s="49">
        <v>0</v>
      </c>
      <c r="FA109" s="49">
        <v>0</v>
      </c>
      <c r="FB109" s="49">
        <v>0</v>
      </c>
      <c r="FC109" s="50">
        <f t="shared" si="15"/>
        <v>0</v>
      </c>
      <c r="FD109" s="51">
        <f t="shared" si="16"/>
        <v>58172389</v>
      </c>
    </row>
    <row r="110" spans="1:160" ht="150" x14ac:dyDescent="0.25">
      <c r="A110" s="43" t="s">
        <v>592</v>
      </c>
      <c r="B110" s="43" t="s">
        <v>114</v>
      </c>
      <c r="C110" s="43" t="s">
        <v>110</v>
      </c>
      <c r="D110" s="43" t="s">
        <v>140</v>
      </c>
      <c r="E110" s="43" t="s">
        <v>134</v>
      </c>
      <c r="F110" s="43">
        <v>339</v>
      </c>
      <c r="G110" s="44">
        <v>339</v>
      </c>
      <c r="H110" s="52">
        <v>2020520010073</v>
      </c>
      <c r="I110" s="46" t="s">
        <v>2137</v>
      </c>
      <c r="J110" s="46" t="s">
        <v>2201</v>
      </c>
      <c r="K110" s="46" t="s">
        <v>2138</v>
      </c>
      <c r="L110" s="46" t="s">
        <v>2139</v>
      </c>
      <c r="M110" s="46" t="s">
        <v>1991</v>
      </c>
      <c r="N110" s="46" t="s">
        <v>2144</v>
      </c>
      <c r="O110" s="46">
        <v>1901</v>
      </c>
      <c r="P110" s="46" t="s">
        <v>2014</v>
      </c>
      <c r="Q110" s="47" t="s">
        <v>136</v>
      </c>
      <c r="R110" s="47">
        <v>2</v>
      </c>
      <c r="S110" s="46">
        <v>1</v>
      </c>
      <c r="T110" s="48">
        <v>44198</v>
      </c>
      <c r="U110" s="48">
        <v>44561</v>
      </c>
      <c r="V110" s="55" t="s">
        <v>2193</v>
      </c>
      <c r="W110" s="46" t="s">
        <v>2174</v>
      </c>
      <c r="X110" s="49">
        <v>0</v>
      </c>
      <c r="Y110" s="68">
        <v>20837143</v>
      </c>
      <c r="Z110" s="68">
        <v>0</v>
      </c>
      <c r="AA110" s="68">
        <v>0</v>
      </c>
      <c r="AB110" s="68">
        <v>0</v>
      </c>
      <c r="AC110" s="68">
        <v>0</v>
      </c>
      <c r="AD110" s="68">
        <v>0</v>
      </c>
      <c r="AE110" s="68">
        <v>0</v>
      </c>
      <c r="AF110" s="68">
        <v>0</v>
      </c>
      <c r="AG110" s="68">
        <v>0</v>
      </c>
      <c r="AH110" s="68">
        <v>0</v>
      </c>
      <c r="AI110" s="68">
        <v>0</v>
      </c>
      <c r="AJ110" s="68">
        <v>0</v>
      </c>
      <c r="AK110" s="68">
        <v>0</v>
      </c>
      <c r="AL110" s="68">
        <v>0</v>
      </c>
      <c r="AM110" s="68">
        <v>0</v>
      </c>
      <c r="AN110" s="68">
        <f t="shared" si="9"/>
        <v>20837143</v>
      </c>
      <c r="AO110" s="68">
        <v>37193816</v>
      </c>
      <c r="AP110" s="49">
        <v>0</v>
      </c>
      <c r="AQ110" s="49">
        <v>0</v>
      </c>
      <c r="AR110" s="49">
        <v>0</v>
      </c>
      <c r="AS110" s="49">
        <v>0</v>
      </c>
      <c r="AT110" s="49">
        <v>0</v>
      </c>
      <c r="AU110" s="49">
        <v>0</v>
      </c>
      <c r="AV110" s="49">
        <v>0</v>
      </c>
      <c r="AW110" s="49">
        <v>0</v>
      </c>
      <c r="AX110" s="49">
        <v>0</v>
      </c>
      <c r="AY110" s="49">
        <v>0</v>
      </c>
      <c r="AZ110" s="49">
        <v>0</v>
      </c>
      <c r="BA110" s="49">
        <v>0</v>
      </c>
      <c r="BB110" s="49">
        <v>0</v>
      </c>
      <c r="BC110" s="49">
        <v>0</v>
      </c>
      <c r="BD110" s="49">
        <v>0</v>
      </c>
      <c r="BE110" s="50">
        <f t="shared" si="10"/>
        <v>37193816</v>
      </c>
      <c r="BF110" s="49">
        <v>0</v>
      </c>
      <c r="BG110" s="49">
        <v>0</v>
      </c>
      <c r="BH110" s="49">
        <v>0</v>
      </c>
      <c r="BI110" s="49">
        <v>0</v>
      </c>
      <c r="BJ110" s="49">
        <v>0</v>
      </c>
      <c r="BK110" s="49">
        <v>0</v>
      </c>
      <c r="BL110" s="49">
        <v>0</v>
      </c>
      <c r="BM110" s="49">
        <v>0</v>
      </c>
      <c r="BN110" s="49">
        <v>0</v>
      </c>
      <c r="BO110" s="49">
        <v>0</v>
      </c>
      <c r="BP110" s="49">
        <v>0</v>
      </c>
      <c r="BQ110" s="49">
        <v>0</v>
      </c>
      <c r="BR110" s="49">
        <v>0</v>
      </c>
      <c r="BS110" s="49">
        <v>0</v>
      </c>
      <c r="BT110" s="49">
        <v>0</v>
      </c>
      <c r="BU110" s="49">
        <v>0</v>
      </c>
      <c r="BV110" s="50">
        <f t="shared" si="11"/>
        <v>0</v>
      </c>
      <c r="BW110" s="49">
        <v>0</v>
      </c>
      <c r="BX110" s="49">
        <v>0</v>
      </c>
      <c r="BY110" s="49">
        <v>0</v>
      </c>
      <c r="BZ110" s="49">
        <v>0</v>
      </c>
      <c r="CA110" s="49">
        <v>0</v>
      </c>
      <c r="CB110" s="49">
        <v>0</v>
      </c>
      <c r="CC110" s="49">
        <v>0</v>
      </c>
      <c r="CD110" s="49">
        <v>0</v>
      </c>
      <c r="CE110" s="49">
        <v>0</v>
      </c>
      <c r="CF110" s="49">
        <v>0</v>
      </c>
      <c r="CG110" s="49">
        <v>0</v>
      </c>
      <c r="CH110" s="49">
        <v>0</v>
      </c>
      <c r="CI110" s="49">
        <v>0</v>
      </c>
      <c r="CJ110" s="49">
        <v>0</v>
      </c>
      <c r="CK110" s="49">
        <v>0</v>
      </c>
      <c r="CL110" s="49">
        <v>0</v>
      </c>
      <c r="CM110" s="49">
        <f t="shared" si="17"/>
        <v>0</v>
      </c>
      <c r="CN110" s="49">
        <v>0</v>
      </c>
      <c r="CO110" s="49">
        <v>0</v>
      </c>
      <c r="CP110" s="49">
        <v>0</v>
      </c>
      <c r="CQ110" s="49">
        <v>0</v>
      </c>
      <c r="CR110" s="49">
        <v>0</v>
      </c>
      <c r="CS110" s="49">
        <v>0</v>
      </c>
      <c r="CT110" s="49">
        <v>0</v>
      </c>
      <c r="CU110" s="49">
        <v>0</v>
      </c>
      <c r="CV110" s="49">
        <v>0</v>
      </c>
      <c r="CW110" s="49">
        <v>0</v>
      </c>
      <c r="CX110" s="49">
        <v>0</v>
      </c>
      <c r="CY110" s="49">
        <v>0</v>
      </c>
      <c r="CZ110" s="49">
        <v>0</v>
      </c>
      <c r="DA110" s="49">
        <v>0</v>
      </c>
      <c r="DB110" s="49">
        <v>0</v>
      </c>
      <c r="DC110" s="49">
        <v>0</v>
      </c>
      <c r="DD110" s="50">
        <f t="shared" si="12"/>
        <v>0</v>
      </c>
      <c r="DE110" s="49">
        <v>0</v>
      </c>
      <c r="DF110" s="49">
        <v>0</v>
      </c>
      <c r="DG110" s="49">
        <v>0</v>
      </c>
      <c r="DH110" s="49">
        <v>0</v>
      </c>
      <c r="DI110" s="49">
        <v>0</v>
      </c>
      <c r="DJ110" s="49">
        <v>0</v>
      </c>
      <c r="DK110" s="49">
        <v>0</v>
      </c>
      <c r="DL110" s="49">
        <v>0</v>
      </c>
      <c r="DM110" s="49">
        <v>0</v>
      </c>
      <c r="DN110" s="49">
        <v>0</v>
      </c>
      <c r="DO110" s="49">
        <v>0</v>
      </c>
      <c r="DP110" s="49">
        <v>0</v>
      </c>
      <c r="DQ110" s="49">
        <v>0</v>
      </c>
      <c r="DR110" s="49">
        <v>0</v>
      </c>
      <c r="DS110" s="49">
        <v>0</v>
      </c>
      <c r="DT110" s="49">
        <v>0</v>
      </c>
      <c r="DU110" s="50">
        <f t="shared" si="13"/>
        <v>0</v>
      </c>
      <c r="DV110" s="49">
        <v>0</v>
      </c>
      <c r="DW110" s="49">
        <v>0</v>
      </c>
      <c r="DX110" s="49">
        <v>0</v>
      </c>
      <c r="DY110" s="49">
        <v>0</v>
      </c>
      <c r="DZ110" s="49">
        <v>0</v>
      </c>
      <c r="EA110" s="49">
        <v>0</v>
      </c>
      <c r="EB110" s="49">
        <v>0</v>
      </c>
      <c r="EC110" s="49">
        <v>0</v>
      </c>
      <c r="ED110" s="49">
        <v>0</v>
      </c>
      <c r="EE110" s="49">
        <v>0</v>
      </c>
      <c r="EF110" s="49">
        <v>0</v>
      </c>
      <c r="EG110" s="49">
        <v>0</v>
      </c>
      <c r="EH110" s="49">
        <v>0</v>
      </c>
      <c r="EI110" s="49">
        <v>0</v>
      </c>
      <c r="EJ110" s="49">
        <v>0</v>
      </c>
      <c r="EK110" s="49">
        <v>0</v>
      </c>
      <c r="EL110" s="49">
        <f t="shared" si="14"/>
        <v>0</v>
      </c>
      <c r="EM110" s="49">
        <v>0</v>
      </c>
      <c r="EN110" s="49">
        <v>0</v>
      </c>
      <c r="EO110" s="49">
        <v>0</v>
      </c>
      <c r="EP110" s="49">
        <v>0</v>
      </c>
      <c r="EQ110" s="49">
        <v>0</v>
      </c>
      <c r="ER110" s="49">
        <v>0</v>
      </c>
      <c r="ES110" s="49">
        <v>0</v>
      </c>
      <c r="ET110" s="49">
        <v>0</v>
      </c>
      <c r="EU110" s="49">
        <v>0</v>
      </c>
      <c r="EV110" s="49">
        <v>0</v>
      </c>
      <c r="EW110" s="49">
        <v>0</v>
      </c>
      <c r="EX110" s="49">
        <v>0</v>
      </c>
      <c r="EY110" s="49">
        <v>0</v>
      </c>
      <c r="EZ110" s="49">
        <v>0</v>
      </c>
      <c r="FA110" s="49">
        <v>0</v>
      </c>
      <c r="FB110" s="49">
        <v>0</v>
      </c>
      <c r="FC110" s="50">
        <f t="shared" si="15"/>
        <v>0</v>
      </c>
      <c r="FD110" s="51">
        <f t="shared" si="16"/>
        <v>58030959</v>
      </c>
    </row>
    <row r="111" spans="1:160" ht="135" x14ac:dyDescent="0.25">
      <c r="A111" s="43" t="s">
        <v>592</v>
      </c>
      <c r="B111" s="43" t="s">
        <v>114</v>
      </c>
      <c r="C111" s="43" t="s">
        <v>110</v>
      </c>
      <c r="D111" s="43" t="s">
        <v>131</v>
      </c>
      <c r="E111" s="43" t="s">
        <v>137</v>
      </c>
      <c r="F111" s="43">
        <v>9.6999999999999993</v>
      </c>
      <c r="G111" s="44">
        <v>9.6999999999999993</v>
      </c>
      <c r="H111" s="52">
        <v>2020520010073</v>
      </c>
      <c r="I111" s="46" t="s">
        <v>2137</v>
      </c>
      <c r="J111" s="46" t="s">
        <v>2201</v>
      </c>
      <c r="K111" s="46" t="s">
        <v>2140</v>
      </c>
      <c r="L111" s="46" t="s">
        <v>2141</v>
      </c>
      <c r="M111" s="46" t="s">
        <v>1991</v>
      </c>
      <c r="N111" s="46" t="s">
        <v>2144</v>
      </c>
      <c r="O111" s="46">
        <v>1901</v>
      </c>
      <c r="P111" s="46" t="s">
        <v>2014</v>
      </c>
      <c r="Q111" s="47" t="s">
        <v>138</v>
      </c>
      <c r="R111" s="47">
        <v>2</v>
      </c>
      <c r="S111" s="46">
        <v>0</v>
      </c>
      <c r="T111" s="48">
        <v>44198</v>
      </c>
      <c r="U111" s="48">
        <v>44561</v>
      </c>
      <c r="V111" s="46" t="s">
        <v>2194</v>
      </c>
      <c r="W111" s="46" t="s">
        <v>2174</v>
      </c>
      <c r="X111" s="49">
        <v>0</v>
      </c>
      <c r="Y111" s="49">
        <v>0</v>
      </c>
      <c r="Z111" s="49">
        <v>0</v>
      </c>
      <c r="AA111" s="49">
        <v>0</v>
      </c>
      <c r="AB111" s="49">
        <v>0</v>
      </c>
      <c r="AC111" s="49">
        <v>0</v>
      </c>
      <c r="AD111" s="49">
        <v>0</v>
      </c>
      <c r="AE111" s="49">
        <v>0</v>
      </c>
      <c r="AF111" s="49">
        <v>0</v>
      </c>
      <c r="AG111" s="49">
        <v>0</v>
      </c>
      <c r="AH111" s="49">
        <v>0</v>
      </c>
      <c r="AI111" s="49">
        <v>0</v>
      </c>
      <c r="AJ111" s="49">
        <v>0</v>
      </c>
      <c r="AK111" s="49">
        <v>0</v>
      </c>
      <c r="AL111" s="49">
        <v>0</v>
      </c>
      <c r="AM111" s="49">
        <v>0</v>
      </c>
      <c r="AN111" s="50">
        <f t="shared" si="9"/>
        <v>0</v>
      </c>
      <c r="AO111" s="68">
        <v>111193816.25</v>
      </c>
      <c r="AP111" s="49">
        <v>0</v>
      </c>
      <c r="AQ111" s="49">
        <v>0</v>
      </c>
      <c r="AR111" s="49">
        <v>0</v>
      </c>
      <c r="AS111" s="49">
        <v>0</v>
      </c>
      <c r="AT111" s="49">
        <v>0</v>
      </c>
      <c r="AU111" s="49">
        <v>0</v>
      </c>
      <c r="AV111" s="49">
        <v>0</v>
      </c>
      <c r="AW111" s="49">
        <v>0</v>
      </c>
      <c r="AX111" s="49">
        <v>0</v>
      </c>
      <c r="AY111" s="49">
        <v>0</v>
      </c>
      <c r="AZ111" s="49">
        <v>0</v>
      </c>
      <c r="BA111" s="49">
        <v>0</v>
      </c>
      <c r="BB111" s="49">
        <v>0</v>
      </c>
      <c r="BC111" s="49">
        <v>0</v>
      </c>
      <c r="BD111" s="49">
        <v>0</v>
      </c>
      <c r="BE111" s="50">
        <f t="shared" si="10"/>
        <v>111193816.25</v>
      </c>
      <c r="BF111" s="49">
        <v>0</v>
      </c>
      <c r="BG111" s="49">
        <v>0</v>
      </c>
      <c r="BH111" s="49">
        <v>0</v>
      </c>
      <c r="BI111" s="49">
        <v>0</v>
      </c>
      <c r="BJ111" s="49">
        <v>0</v>
      </c>
      <c r="BK111" s="49">
        <v>0</v>
      </c>
      <c r="BL111" s="49">
        <v>0</v>
      </c>
      <c r="BM111" s="49">
        <v>0</v>
      </c>
      <c r="BN111" s="49">
        <v>0</v>
      </c>
      <c r="BO111" s="49">
        <v>0</v>
      </c>
      <c r="BP111" s="49">
        <v>0</v>
      </c>
      <c r="BQ111" s="49">
        <v>0</v>
      </c>
      <c r="BR111" s="49">
        <v>0</v>
      </c>
      <c r="BS111" s="49">
        <v>0</v>
      </c>
      <c r="BT111" s="49">
        <v>0</v>
      </c>
      <c r="BU111" s="49">
        <v>0</v>
      </c>
      <c r="BV111" s="50">
        <f t="shared" si="11"/>
        <v>0</v>
      </c>
      <c r="BW111" s="49">
        <v>0</v>
      </c>
      <c r="BX111" s="49">
        <v>0</v>
      </c>
      <c r="BY111" s="49">
        <v>0</v>
      </c>
      <c r="BZ111" s="49">
        <v>0</v>
      </c>
      <c r="CA111" s="49">
        <v>0</v>
      </c>
      <c r="CB111" s="49">
        <v>0</v>
      </c>
      <c r="CC111" s="49">
        <v>0</v>
      </c>
      <c r="CD111" s="49">
        <v>0</v>
      </c>
      <c r="CE111" s="49">
        <v>0</v>
      </c>
      <c r="CF111" s="49">
        <v>0</v>
      </c>
      <c r="CG111" s="49">
        <v>0</v>
      </c>
      <c r="CH111" s="49">
        <v>0</v>
      </c>
      <c r="CI111" s="49">
        <v>0</v>
      </c>
      <c r="CJ111" s="49">
        <v>0</v>
      </c>
      <c r="CK111" s="49">
        <v>0</v>
      </c>
      <c r="CL111" s="49">
        <v>0</v>
      </c>
      <c r="CM111" s="49">
        <f t="shared" si="17"/>
        <v>0</v>
      </c>
      <c r="CN111" s="49">
        <v>0</v>
      </c>
      <c r="CO111" s="49">
        <v>0</v>
      </c>
      <c r="CP111" s="49">
        <v>0</v>
      </c>
      <c r="CQ111" s="49">
        <v>0</v>
      </c>
      <c r="CR111" s="49">
        <v>0</v>
      </c>
      <c r="CS111" s="49">
        <v>0</v>
      </c>
      <c r="CT111" s="49">
        <v>0</v>
      </c>
      <c r="CU111" s="49">
        <v>0</v>
      </c>
      <c r="CV111" s="49">
        <v>0</v>
      </c>
      <c r="CW111" s="49">
        <v>0</v>
      </c>
      <c r="CX111" s="49">
        <v>0</v>
      </c>
      <c r="CY111" s="49">
        <v>0</v>
      </c>
      <c r="CZ111" s="49">
        <v>0</v>
      </c>
      <c r="DA111" s="49">
        <v>0</v>
      </c>
      <c r="DB111" s="49">
        <v>0</v>
      </c>
      <c r="DC111" s="49">
        <v>0</v>
      </c>
      <c r="DD111" s="50">
        <f t="shared" si="12"/>
        <v>0</v>
      </c>
      <c r="DE111" s="49">
        <v>0</v>
      </c>
      <c r="DF111" s="49">
        <v>0</v>
      </c>
      <c r="DG111" s="49">
        <v>0</v>
      </c>
      <c r="DH111" s="49">
        <v>0</v>
      </c>
      <c r="DI111" s="49">
        <v>0</v>
      </c>
      <c r="DJ111" s="49">
        <v>0</v>
      </c>
      <c r="DK111" s="49">
        <v>0</v>
      </c>
      <c r="DL111" s="49">
        <v>0</v>
      </c>
      <c r="DM111" s="49">
        <v>0</v>
      </c>
      <c r="DN111" s="49">
        <v>0</v>
      </c>
      <c r="DO111" s="49">
        <v>0</v>
      </c>
      <c r="DP111" s="49">
        <v>0</v>
      </c>
      <c r="DQ111" s="49">
        <v>0</v>
      </c>
      <c r="DR111" s="49">
        <v>0</v>
      </c>
      <c r="DS111" s="49">
        <v>0</v>
      </c>
      <c r="DT111" s="49">
        <v>0</v>
      </c>
      <c r="DU111" s="50">
        <f t="shared" si="13"/>
        <v>0</v>
      </c>
      <c r="DV111" s="49">
        <v>0</v>
      </c>
      <c r="DW111" s="49">
        <v>0</v>
      </c>
      <c r="DX111" s="49">
        <v>0</v>
      </c>
      <c r="DY111" s="49">
        <v>0</v>
      </c>
      <c r="DZ111" s="49">
        <v>0</v>
      </c>
      <c r="EA111" s="49">
        <v>0</v>
      </c>
      <c r="EB111" s="49">
        <v>0</v>
      </c>
      <c r="EC111" s="49">
        <v>0</v>
      </c>
      <c r="ED111" s="49">
        <v>0</v>
      </c>
      <c r="EE111" s="49">
        <v>0</v>
      </c>
      <c r="EF111" s="49">
        <v>0</v>
      </c>
      <c r="EG111" s="49">
        <v>0</v>
      </c>
      <c r="EH111" s="49">
        <v>0</v>
      </c>
      <c r="EI111" s="49">
        <v>0</v>
      </c>
      <c r="EJ111" s="49">
        <v>0</v>
      </c>
      <c r="EK111" s="49">
        <v>0</v>
      </c>
      <c r="EL111" s="49">
        <f t="shared" si="14"/>
        <v>0</v>
      </c>
      <c r="EM111" s="49">
        <v>0</v>
      </c>
      <c r="EN111" s="49">
        <v>0</v>
      </c>
      <c r="EO111" s="49">
        <v>0</v>
      </c>
      <c r="EP111" s="49">
        <v>0</v>
      </c>
      <c r="EQ111" s="49">
        <v>0</v>
      </c>
      <c r="ER111" s="49">
        <v>0</v>
      </c>
      <c r="ES111" s="49">
        <v>0</v>
      </c>
      <c r="ET111" s="49">
        <v>0</v>
      </c>
      <c r="EU111" s="49">
        <v>0</v>
      </c>
      <c r="EV111" s="49">
        <v>0</v>
      </c>
      <c r="EW111" s="49">
        <v>0</v>
      </c>
      <c r="EX111" s="49">
        <v>0</v>
      </c>
      <c r="EY111" s="49">
        <v>0</v>
      </c>
      <c r="EZ111" s="49">
        <v>0</v>
      </c>
      <c r="FA111" s="49">
        <v>0</v>
      </c>
      <c r="FB111" s="49">
        <v>0</v>
      </c>
      <c r="FC111" s="50">
        <f t="shared" si="15"/>
        <v>0</v>
      </c>
      <c r="FD111" s="51">
        <f t="shared" si="16"/>
        <v>111193816.25</v>
      </c>
    </row>
    <row r="112" spans="1:160" ht="152.25" customHeight="1" x14ac:dyDescent="0.25">
      <c r="A112" s="43" t="s">
        <v>592</v>
      </c>
      <c r="B112" s="43" t="s">
        <v>114</v>
      </c>
      <c r="C112" s="43" t="s">
        <v>110</v>
      </c>
      <c r="D112" s="43" t="s">
        <v>119</v>
      </c>
      <c r="E112" s="43" t="s">
        <v>209</v>
      </c>
      <c r="F112" s="43">
        <v>1.7</v>
      </c>
      <c r="G112" s="44">
        <v>1.7</v>
      </c>
      <c r="H112" s="52">
        <v>2020520010073</v>
      </c>
      <c r="I112" s="46" t="s">
        <v>2137</v>
      </c>
      <c r="J112" s="46" t="s">
        <v>2201</v>
      </c>
      <c r="K112" s="46" t="s">
        <v>2142</v>
      </c>
      <c r="L112" s="46" t="s">
        <v>2143</v>
      </c>
      <c r="M112" s="46" t="s">
        <v>1991</v>
      </c>
      <c r="N112" s="46" t="s">
        <v>2144</v>
      </c>
      <c r="O112" s="46">
        <v>1901</v>
      </c>
      <c r="P112" s="46" t="s">
        <v>2014</v>
      </c>
      <c r="Q112" s="47" t="s">
        <v>210</v>
      </c>
      <c r="R112" s="47">
        <v>100</v>
      </c>
      <c r="S112" s="46">
        <v>33</v>
      </c>
      <c r="T112" s="48">
        <v>44198</v>
      </c>
      <c r="U112" s="48">
        <v>44561</v>
      </c>
      <c r="V112" s="46" t="s">
        <v>2195</v>
      </c>
      <c r="W112" s="46" t="s">
        <v>2174</v>
      </c>
      <c r="X112" s="49">
        <v>0</v>
      </c>
      <c r="Y112" s="50">
        <v>57184285</v>
      </c>
      <c r="Z112" s="49">
        <v>0</v>
      </c>
      <c r="AA112" s="49">
        <v>0</v>
      </c>
      <c r="AB112" s="49">
        <v>0</v>
      </c>
      <c r="AC112" s="49">
        <v>0</v>
      </c>
      <c r="AD112" s="49">
        <v>0</v>
      </c>
      <c r="AE112" s="49">
        <v>0</v>
      </c>
      <c r="AF112" s="49">
        <v>0</v>
      </c>
      <c r="AG112" s="49">
        <v>0</v>
      </c>
      <c r="AH112" s="49">
        <v>0</v>
      </c>
      <c r="AI112" s="49">
        <v>0</v>
      </c>
      <c r="AJ112" s="49">
        <v>0</v>
      </c>
      <c r="AK112" s="49">
        <v>0</v>
      </c>
      <c r="AL112" s="49">
        <v>0</v>
      </c>
      <c r="AM112" s="49">
        <v>0</v>
      </c>
      <c r="AN112" s="50">
        <v>57184285</v>
      </c>
      <c r="AO112" s="50">
        <v>154917326</v>
      </c>
      <c r="AP112" s="49">
        <v>0</v>
      </c>
      <c r="AQ112" s="49">
        <v>0</v>
      </c>
      <c r="AR112" s="49">
        <v>0</v>
      </c>
      <c r="AS112" s="49">
        <v>0</v>
      </c>
      <c r="AT112" s="49">
        <v>0</v>
      </c>
      <c r="AU112" s="49">
        <v>0</v>
      </c>
      <c r="AV112" s="49">
        <v>0</v>
      </c>
      <c r="AW112" s="49">
        <v>0</v>
      </c>
      <c r="AX112" s="49">
        <v>0</v>
      </c>
      <c r="AY112" s="49">
        <v>0</v>
      </c>
      <c r="AZ112" s="49">
        <v>0</v>
      </c>
      <c r="BA112" s="49">
        <v>0</v>
      </c>
      <c r="BB112" s="49">
        <v>0</v>
      </c>
      <c r="BC112" s="49">
        <v>0</v>
      </c>
      <c r="BD112" s="49">
        <v>0</v>
      </c>
      <c r="BE112" s="50">
        <f t="shared" si="10"/>
        <v>154917326</v>
      </c>
      <c r="BF112" s="49">
        <v>0</v>
      </c>
      <c r="BG112" s="49">
        <v>0</v>
      </c>
      <c r="BH112" s="49">
        <v>0</v>
      </c>
      <c r="BI112" s="49">
        <v>0</v>
      </c>
      <c r="BJ112" s="49">
        <v>0</v>
      </c>
      <c r="BK112" s="49">
        <v>0</v>
      </c>
      <c r="BL112" s="49">
        <v>0</v>
      </c>
      <c r="BM112" s="49">
        <v>0</v>
      </c>
      <c r="BN112" s="49">
        <v>0</v>
      </c>
      <c r="BO112" s="49">
        <v>0</v>
      </c>
      <c r="BP112" s="49">
        <v>0</v>
      </c>
      <c r="BQ112" s="49">
        <v>0</v>
      </c>
      <c r="BR112" s="49">
        <v>0</v>
      </c>
      <c r="BS112" s="49">
        <v>0</v>
      </c>
      <c r="BT112" s="49">
        <v>0</v>
      </c>
      <c r="BU112" s="49">
        <v>0</v>
      </c>
      <c r="BV112" s="50">
        <f t="shared" si="11"/>
        <v>0</v>
      </c>
      <c r="BW112" s="49">
        <v>0</v>
      </c>
      <c r="BX112" s="49">
        <v>0</v>
      </c>
      <c r="BY112" s="49">
        <v>0</v>
      </c>
      <c r="BZ112" s="49">
        <v>0</v>
      </c>
      <c r="CA112" s="49">
        <v>0</v>
      </c>
      <c r="CB112" s="49">
        <v>0</v>
      </c>
      <c r="CC112" s="49">
        <v>0</v>
      </c>
      <c r="CD112" s="49">
        <v>0</v>
      </c>
      <c r="CE112" s="49">
        <v>0</v>
      </c>
      <c r="CF112" s="49">
        <v>0</v>
      </c>
      <c r="CG112" s="49">
        <v>0</v>
      </c>
      <c r="CH112" s="49">
        <v>0</v>
      </c>
      <c r="CI112" s="49">
        <v>0</v>
      </c>
      <c r="CJ112" s="49">
        <v>0</v>
      </c>
      <c r="CK112" s="49">
        <v>0</v>
      </c>
      <c r="CL112" s="49">
        <v>0</v>
      </c>
      <c r="CM112" s="49">
        <f t="shared" si="17"/>
        <v>0</v>
      </c>
      <c r="CN112" s="49">
        <v>0</v>
      </c>
      <c r="CO112" s="49">
        <v>0</v>
      </c>
      <c r="CP112" s="49">
        <v>0</v>
      </c>
      <c r="CQ112" s="49">
        <v>0</v>
      </c>
      <c r="CR112" s="49">
        <v>0</v>
      </c>
      <c r="CS112" s="49">
        <v>0</v>
      </c>
      <c r="CT112" s="49">
        <v>0</v>
      </c>
      <c r="CU112" s="49">
        <v>0</v>
      </c>
      <c r="CV112" s="49">
        <v>0</v>
      </c>
      <c r="CW112" s="49">
        <v>0</v>
      </c>
      <c r="CX112" s="49">
        <v>0</v>
      </c>
      <c r="CY112" s="49">
        <v>0</v>
      </c>
      <c r="CZ112" s="49">
        <v>0</v>
      </c>
      <c r="DA112" s="49">
        <v>0</v>
      </c>
      <c r="DB112" s="49">
        <v>0</v>
      </c>
      <c r="DC112" s="49">
        <v>0</v>
      </c>
      <c r="DD112" s="50">
        <f t="shared" si="12"/>
        <v>0</v>
      </c>
      <c r="DE112" s="49">
        <v>0</v>
      </c>
      <c r="DF112" s="49">
        <v>0</v>
      </c>
      <c r="DG112" s="49">
        <v>0</v>
      </c>
      <c r="DH112" s="49">
        <v>0</v>
      </c>
      <c r="DI112" s="49">
        <v>0</v>
      </c>
      <c r="DJ112" s="49">
        <v>0</v>
      </c>
      <c r="DK112" s="49">
        <v>0</v>
      </c>
      <c r="DL112" s="49">
        <v>0</v>
      </c>
      <c r="DM112" s="49">
        <v>0</v>
      </c>
      <c r="DN112" s="49">
        <v>0</v>
      </c>
      <c r="DO112" s="49">
        <v>0</v>
      </c>
      <c r="DP112" s="49">
        <v>0</v>
      </c>
      <c r="DQ112" s="49">
        <v>0</v>
      </c>
      <c r="DR112" s="49">
        <v>0</v>
      </c>
      <c r="DS112" s="49">
        <v>0</v>
      </c>
      <c r="DT112" s="49">
        <v>0</v>
      </c>
      <c r="DU112" s="50">
        <f t="shared" si="13"/>
        <v>0</v>
      </c>
      <c r="DV112" s="49">
        <v>0</v>
      </c>
      <c r="DW112" s="49">
        <v>0</v>
      </c>
      <c r="DX112" s="49">
        <v>0</v>
      </c>
      <c r="DY112" s="49">
        <v>0</v>
      </c>
      <c r="DZ112" s="49">
        <v>0</v>
      </c>
      <c r="EA112" s="49">
        <v>0</v>
      </c>
      <c r="EB112" s="49">
        <v>0</v>
      </c>
      <c r="EC112" s="49">
        <v>0</v>
      </c>
      <c r="ED112" s="49">
        <v>0</v>
      </c>
      <c r="EE112" s="49">
        <v>0</v>
      </c>
      <c r="EF112" s="49">
        <v>0</v>
      </c>
      <c r="EG112" s="49">
        <v>0</v>
      </c>
      <c r="EH112" s="49">
        <v>0</v>
      </c>
      <c r="EI112" s="49">
        <v>0</v>
      </c>
      <c r="EJ112" s="49">
        <v>0</v>
      </c>
      <c r="EK112" s="49">
        <v>0</v>
      </c>
      <c r="EL112" s="49">
        <f t="shared" si="14"/>
        <v>0</v>
      </c>
      <c r="EM112" s="49">
        <v>0</v>
      </c>
      <c r="EN112" s="49">
        <v>0</v>
      </c>
      <c r="EO112" s="49">
        <v>0</v>
      </c>
      <c r="EP112" s="49">
        <v>0</v>
      </c>
      <c r="EQ112" s="49">
        <v>0</v>
      </c>
      <c r="ER112" s="49">
        <v>0</v>
      </c>
      <c r="ES112" s="49">
        <v>0</v>
      </c>
      <c r="ET112" s="49">
        <v>0</v>
      </c>
      <c r="EU112" s="49">
        <v>0</v>
      </c>
      <c r="EV112" s="49">
        <v>0</v>
      </c>
      <c r="EW112" s="49">
        <v>0</v>
      </c>
      <c r="EX112" s="49">
        <v>0</v>
      </c>
      <c r="EY112" s="49">
        <v>0</v>
      </c>
      <c r="EZ112" s="49">
        <v>0</v>
      </c>
      <c r="FA112" s="49">
        <v>0</v>
      </c>
      <c r="FB112" s="49">
        <v>0</v>
      </c>
      <c r="FC112" s="50">
        <f t="shared" si="15"/>
        <v>0</v>
      </c>
      <c r="FD112" s="51">
        <f t="shared" si="16"/>
        <v>212101611</v>
      </c>
    </row>
    <row r="113" spans="1:160" ht="120.75" customHeight="1" x14ac:dyDescent="0.25">
      <c r="A113" s="43" t="s">
        <v>592</v>
      </c>
      <c r="B113" s="43" t="s">
        <v>114</v>
      </c>
      <c r="C113" s="43" t="s">
        <v>110</v>
      </c>
      <c r="D113" s="43" t="s">
        <v>140</v>
      </c>
      <c r="E113" s="43" t="s">
        <v>139</v>
      </c>
      <c r="F113" s="43">
        <v>173.4</v>
      </c>
      <c r="G113" s="44">
        <v>173.4</v>
      </c>
      <c r="H113" s="52">
        <v>2020520010064</v>
      </c>
      <c r="I113" s="46" t="s">
        <v>2077</v>
      </c>
      <c r="J113" s="46" t="s">
        <v>2200</v>
      </c>
      <c r="K113" s="46" t="s">
        <v>2079</v>
      </c>
      <c r="L113" s="46" t="s">
        <v>2080</v>
      </c>
      <c r="M113" s="46" t="s">
        <v>1991</v>
      </c>
      <c r="N113" s="46" t="s">
        <v>1938</v>
      </c>
      <c r="O113" s="46">
        <v>1905</v>
      </c>
      <c r="P113" s="46" t="s">
        <v>2014</v>
      </c>
      <c r="Q113" s="47" t="s">
        <v>141</v>
      </c>
      <c r="R113" s="47">
        <v>100</v>
      </c>
      <c r="S113" s="46">
        <v>26</v>
      </c>
      <c r="T113" s="48">
        <v>44200</v>
      </c>
      <c r="U113" s="48">
        <v>44561</v>
      </c>
      <c r="V113" s="27" t="s">
        <v>2183</v>
      </c>
      <c r="W113" s="46" t="s">
        <v>2184</v>
      </c>
      <c r="X113" s="49"/>
      <c r="Y113" s="49"/>
      <c r="Z113" s="49">
        <v>0</v>
      </c>
      <c r="AA113" s="49">
        <v>0</v>
      </c>
      <c r="AB113" s="49">
        <v>20220000</v>
      </c>
      <c r="AC113" s="49">
        <v>0</v>
      </c>
      <c r="AD113" s="49">
        <v>0</v>
      </c>
      <c r="AE113" s="49">
        <v>0</v>
      </c>
      <c r="AF113" s="49">
        <v>0</v>
      </c>
      <c r="AG113" s="49">
        <v>0</v>
      </c>
      <c r="AH113" s="49">
        <v>0</v>
      </c>
      <c r="AI113" s="49">
        <v>0</v>
      </c>
      <c r="AJ113" s="49">
        <v>0</v>
      </c>
      <c r="AK113" s="49">
        <v>0</v>
      </c>
      <c r="AL113" s="49">
        <v>0</v>
      </c>
      <c r="AM113" s="49">
        <v>0</v>
      </c>
      <c r="AN113" s="50">
        <f t="shared" si="9"/>
        <v>20220000</v>
      </c>
      <c r="AO113" s="68">
        <v>10000000</v>
      </c>
      <c r="AP113" s="49">
        <v>0</v>
      </c>
      <c r="AQ113" s="49">
        <v>0</v>
      </c>
      <c r="AR113" s="49">
        <v>0</v>
      </c>
      <c r="AS113" s="49">
        <v>0</v>
      </c>
      <c r="AT113" s="49">
        <v>0</v>
      </c>
      <c r="AU113" s="49">
        <v>0</v>
      </c>
      <c r="AV113" s="49">
        <v>0</v>
      </c>
      <c r="AW113" s="49">
        <v>0</v>
      </c>
      <c r="AX113" s="49">
        <v>0</v>
      </c>
      <c r="AY113" s="49">
        <v>0</v>
      </c>
      <c r="AZ113" s="49">
        <v>0</v>
      </c>
      <c r="BA113" s="49">
        <v>0</v>
      </c>
      <c r="BB113" s="49">
        <v>0</v>
      </c>
      <c r="BC113" s="49">
        <v>0</v>
      </c>
      <c r="BD113" s="49">
        <v>0</v>
      </c>
      <c r="BE113" s="50">
        <f t="shared" si="10"/>
        <v>10000000</v>
      </c>
      <c r="BF113" s="49">
        <v>0</v>
      </c>
      <c r="BG113" s="49">
        <v>0</v>
      </c>
      <c r="BH113" s="49">
        <v>0</v>
      </c>
      <c r="BI113" s="49">
        <v>0</v>
      </c>
      <c r="BJ113" s="49">
        <v>0</v>
      </c>
      <c r="BK113" s="49">
        <v>0</v>
      </c>
      <c r="BL113" s="49">
        <v>0</v>
      </c>
      <c r="BM113" s="49">
        <v>0</v>
      </c>
      <c r="BN113" s="49">
        <v>0</v>
      </c>
      <c r="BO113" s="49">
        <v>0</v>
      </c>
      <c r="BP113" s="49">
        <v>0</v>
      </c>
      <c r="BQ113" s="49">
        <v>0</v>
      </c>
      <c r="BR113" s="49">
        <v>0</v>
      </c>
      <c r="BS113" s="49">
        <v>0</v>
      </c>
      <c r="BT113" s="49">
        <v>0</v>
      </c>
      <c r="BU113" s="49">
        <v>0</v>
      </c>
      <c r="BV113" s="50">
        <f t="shared" si="11"/>
        <v>0</v>
      </c>
      <c r="BW113" s="49">
        <v>0</v>
      </c>
      <c r="BX113" s="49">
        <v>0</v>
      </c>
      <c r="BY113" s="49">
        <v>0</v>
      </c>
      <c r="BZ113" s="49">
        <v>0</v>
      </c>
      <c r="CA113" s="49">
        <v>0</v>
      </c>
      <c r="CB113" s="49">
        <v>0</v>
      </c>
      <c r="CC113" s="49">
        <v>0</v>
      </c>
      <c r="CD113" s="49">
        <v>0</v>
      </c>
      <c r="CE113" s="49">
        <v>0</v>
      </c>
      <c r="CF113" s="49">
        <v>0</v>
      </c>
      <c r="CG113" s="49">
        <v>0</v>
      </c>
      <c r="CH113" s="49">
        <v>0</v>
      </c>
      <c r="CI113" s="49">
        <v>0</v>
      </c>
      <c r="CJ113" s="49">
        <v>0</v>
      </c>
      <c r="CK113" s="49">
        <v>0</v>
      </c>
      <c r="CL113" s="49">
        <v>0</v>
      </c>
      <c r="CM113" s="49">
        <f t="shared" si="17"/>
        <v>0</v>
      </c>
      <c r="CN113" s="49">
        <v>0</v>
      </c>
      <c r="CO113" s="49">
        <v>0</v>
      </c>
      <c r="CP113" s="49">
        <v>0</v>
      </c>
      <c r="CQ113" s="49">
        <v>0</v>
      </c>
      <c r="CR113" s="49">
        <v>0</v>
      </c>
      <c r="CS113" s="49">
        <v>0</v>
      </c>
      <c r="CT113" s="49">
        <v>0</v>
      </c>
      <c r="CU113" s="49">
        <v>0</v>
      </c>
      <c r="CV113" s="49">
        <v>0</v>
      </c>
      <c r="CW113" s="49">
        <v>0</v>
      </c>
      <c r="CX113" s="49">
        <v>0</v>
      </c>
      <c r="CY113" s="49">
        <v>0</v>
      </c>
      <c r="CZ113" s="49">
        <v>0</v>
      </c>
      <c r="DA113" s="49">
        <v>0</v>
      </c>
      <c r="DB113" s="49">
        <v>0</v>
      </c>
      <c r="DC113" s="49">
        <v>0</v>
      </c>
      <c r="DD113" s="50">
        <f t="shared" si="12"/>
        <v>0</v>
      </c>
      <c r="DE113" s="49">
        <v>0</v>
      </c>
      <c r="DF113" s="49">
        <v>0</v>
      </c>
      <c r="DG113" s="49">
        <v>0</v>
      </c>
      <c r="DH113" s="49">
        <v>0</v>
      </c>
      <c r="DI113" s="49">
        <v>0</v>
      </c>
      <c r="DJ113" s="49">
        <v>0</v>
      </c>
      <c r="DK113" s="49">
        <v>0</v>
      </c>
      <c r="DL113" s="49">
        <v>0</v>
      </c>
      <c r="DM113" s="49">
        <v>0</v>
      </c>
      <c r="DN113" s="49">
        <v>0</v>
      </c>
      <c r="DO113" s="49">
        <v>0</v>
      </c>
      <c r="DP113" s="49">
        <v>0</v>
      </c>
      <c r="DQ113" s="49">
        <v>0</v>
      </c>
      <c r="DR113" s="49">
        <v>0</v>
      </c>
      <c r="DS113" s="49">
        <v>0</v>
      </c>
      <c r="DT113" s="49">
        <v>0</v>
      </c>
      <c r="DU113" s="50">
        <f t="shared" si="13"/>
        <v>0</v>
      </c>
      <c r="DV113" s="49">
        <v>0</v>
      </c>
      <c r="DW113" s="49">
        <v>0</v>
      </c>
      <c r="DX113" s="49">
        <v>0</v>
      </c>
      <c r="DY113" s="49">
        <v>0</v>
      </c>
      <c r="DZ113" s="49">
        <v>0</v>
      </c>
      <c r="EA113" s="49">
        <v>0</v>
      </c>
      <c r="EB113" s="49">
        <v>0</v>
      </c>
      <c r="EC113" s="49">
        <v>0</v>
      </c>
      <c r="ED113" s="49">
        <v>0</v>
      </c>
      <c r="EE113" s="49">
        <v>0</v>
      </c>
      <c r="EF113" s="49">
        <v>0</v>
      </c>
      <c r="EG113" s="49">
        <v>0</v>
      </c>
      <c r="EH113" s="49">
        <v>0</v>
      </c>
      <c r="EI113" s="49">
        <v>0</v>
      </c>
      <c r="EJ113" s="49">
        <v>0</v>
      </c>
      <c r="EK113" s="49">
        <v>0</v>
      </c>
      <c r="EL113" s="49">
        <f t="shared" si="14"/>
        <v>0</v>
      </c>
      <c r="EM113" s="49">
        <v>0</v>
      </c>
      <c r="EN113" s="49">
        <v>0</v>
      </c>
      <c r="EO113" s="49">
        <v>0</v>
      </c>
      <c r="EP113" s="49">
        <v>0</v>
      </c>
      <c r="EQ113" s="49">
        <v>0</v>
      </c>
      <c r="ER113" s="49">
        <v>0</v>
      </c>
      <c r="ES113" s="49">
        <v>0</v>
      </c>
      <c r="ET113" s="49">
        <v>0</v>
      </c>
      <c r="EU113" s="49">
        <v>0</v>
      </c>
      <c r="EV113" s="49">
        <v>0</v>
      </c>
      <c r="EW113" s="49">
        <v>0</v>
      </c>
      <c r="EX113" s="49">
        <v>0</v>
      </c>
      <c r="EY113" s="49">
        <v>0</v>
      </c>
      <c r="EZ113" s="49">
        <v>0</v>
      </c>
      <c r="FA113" s="49">
        <v>0</v>
      </c>
      <c r="FB113" s="49">
        <v>0</v>
      </c>
      <c r="FC113" s="50">
        <f t="shared" si="15"/>
        <v>0</v>
      </c>
      <c r="FD113" s="51">
        <f t="shared" si="16"/>
        <v>30220000</v>
      </c>
    </row>
    <row r="114" spans="1:160" ht="115.5" customHeight="1" x14ac:dyDescent="0.25">
      <c r="A114" s="43" t="s">
        <v>592</v>
      </c>
      <c r="B114" s="43" t="s">
        <v>114</v>
      </c>
      <c r="C114" s="43" t="s">
        <v>110</v>
      </c>
      <c r="D114" s="43" t="s">
        <v>112</v>
      </c>
      <c r="E114" s="43" t="s">
        <v>139</v>
      </c>
      <c r="F114" s="43">
        <v>173.4</v>
      </c>
      <c r="G114" s="44">
        <v>173.4</v>
      </c>
      <c r="H114" s="52">
        <v>2020520010064</v>
      </c>
      <c r="I114" s="46" t="s">
        <v>2077</v>
      </c>
      <c r="J114" s="46" t="s">
        <v>2078</v>
      </c>
      <c r="K114" s="46" t="s">
        <v>2079</v>
      </c>
      <c r="L114" s="46" t="s">
        <v>2080</v>
      </c>
      <c r="M114" s="46" t="s">
        <v>1991</v>
      </c>
      <c r="N114" s="46" t="s">
        <v>1938</v>
      </c>
      <c r="O114" s="46">
        <v>1905</v>
      </c>
      <c r="P114" s="46" t="s">
        <v>2014</v>
      </c>
      <c r="Q114" s="47" t="s">
        <v>142</v>
      </c>
      <c r="R114" s="47">
        <v>37</v>
      </c>
      <c r="S114" s="46">
        <v>37</v>
      </c>
      <c r="T114" s="48">
        <v>44200</v>
      </c>
      <c r="U114" s="48">
        <v>44561</v>
      </c>
      <c r="V114" s="27" t="s">
        <v>2185</v>
      </c>
      <c r="W114" s="46" t="s">
        <v>2184</v>
      </c>
      <c r="X114" s="49"/>
      <c r="Y114" s="49"/>
      <c r="Z114" s="49">
        <v>0</v>
      </c>
      <c r="AA114" s="49">
        <v>0</v>
      </c>
      <c r="AB114" s="49">
        <v>11060000</v>
      </c>
      <c r="AC114" s="49">
        <v>0</v>
      </c>
      <c r="AD114" s="49">
        <v>0</v>
      </c>
      <c r="AE114" s="49">
        <v>0</v>
      </c>
      <c r="AF114" s="49">
        <v>0</v>
      </c>
      <c r="AG114" s="49">
        <v>0</v>
      </c>
      <c r="AH114" s="49">
        <v>0</v>
      </c>
      <c r="AI114" s="49">
        <v>0</v>
      </c>
      <c r="AJ114" s="49">
        <v>0</v>
      </c>
      <c r="AK114" s="49">
        <v>0</v>
      </c>
      <c r="AL114" s="49">
        <v>0</v>
      </c>
      <c r="AM114" s="49">
        <v>0</v>
      </c>
      <c r="AN114" s="50">
        <f t="shared" si="9"/>
        <v>11060000</v>
      </c>
      <c r="AO114" s="68">
        <v>0</v>
      </c>
      <c r="AP114" s="49">
        <v>0</v>
      </c>
      <c r="AQ114" s="49">
        <v>0</v>
      </c>
      <c r="AR114" s="49">
        <v>0</v>
      </c>
      <c r="AS114" s="49">
        <v>0</v>
      </c>
      <c r="AT114" s="49">
        <v>0</v>
      </c>
      <c r="AU114" s="49">
        <v>0</v>
      </c>
      <c r="AV114" s="49">
        <v>0</v>
      </c>
      <c r="AW114" s="49">
        <v>0</v>
      </c>
      <c r="AX114" s="49">
        <v>0</v>
      </c>
      <c r="AY114" s="49">
        <v>0</v>
      </c>
      <c r="AZ114" s="49">
        <v>0</v>
      </c>
      <c r="BA114" s="49">
        <v>0</v>
      </c>
      <c r="BB114" s="49">
        <v>0</v>
      </c>
      <c r="BC114" s="49">
        <v>0</v>
      </c>
      <c r="BD114" s="49">
        <v>0</v>
      </c>
      <c r="BE114" s="50">
        <f t="shared" si="10"/>
        <v>0</v>
      </c>
      <c r="BF114" s="49">
        <v>0</v>
      </c>
      <c r="BG114" s="49">
        <v>0</v>
      </c>
      <c r="BH114" s="49">
        <v>0</v>
      </c>
      <c r="BI114" s="49">
        <v>0</v>
      </c>
      <c r="BJ114" s="49">
        <v>0</v>
      </c>
      <c r="BK114" s="49">
        <v>0</v>
      </c>
      <c r="BL114" s="49">
        <v>0</v>
      </c>
      <c r="BM114" s="49">
        <v>0</v>
      </c>
      <c r="BN114" s="49">
        <v>0</v>
      </c>
      <c r="BO114" s="49">
        <v>0</v>
      </c>
      <c r="BP114" s="49">
        <v>0</v>
      </c>
      <c r="BQ114" s="49">
        <v>0</v>
      </c>
      <c r="BR114" s="49">
        <v>0</v>
      </c>
      <c r="BS114" s="49">
        <v>0</v>
      </c>
      <c r="BT114" s="49">
        <v>0</v>
      </c>
      <c r="BU114" s="49">
        <v>0</v>
      </c>
      <c r="BV114" s="50">
        <f t="shared" si="11"/>
        <v>0</v>
      </c>
      <c r="BW114" s="49">
        <v>0</v>
      </c>
      <c r="BX114" s="49">
        <v>0</v>
      </c>
      <c r="BY114" s="49">
        <v>0</v>
      </c>
      <c r="BZ114" s="49">
        <v>0</v>
      </c>
      <c r="CA114" s="49">
        <v>0</v>
      </c>
      <c r="CB114" s="49">
        <v>0</v>
      </c>
      <c r="CC114" s="49">
        <v>0</v>
      </c>
      <c r="CD114" s="49">
        <v>0</v>
      </c>
      <c r="CE114" s="49">
        <v>0</v>
      </c>
      <c r="CF114" s="49">
        <v>0</v>
      </c>
      <c r="CG114" s="49">
        <v>0</v>
      </c>
      <c r="CH114" s="49">
        <v>0</v>
      </c>
      <c r="CI114" s="49">
        <v>0</v>
      </c>
      <c r="CJ114" s="49">
        <v>0</v>
      </c>
      <c r="CK114" s="49">
        <v>0</v>
      </c>
      <c r="CL114" s="49">
        <v>0</v>
      </c>
      <c r="CM114" s="49">
        <f t="shared" si="17"/>
        <v>0</v>
      </c>
      <c r="CN114" s="49">
        <v>0</v>
      </c>
      <c r="CO114" s="49">
        <v>0</v>
      </c>
      <c r="CP114" s="49">
        <v>0</v>
      </c>
      <c r="CQ114" s="49">
        <v>0</v>
      </c>
      <c r="CR114" s="49">
        <v>0</v>
      </c>
      <c r="CS114" s="49">
        <v>0</v>
      </c>
      <c r="CT114" s="49">
        <v>0</v>
      </c>
      <c r="CU114" s="49">
        <v>0</v>
      </c>
      <c r="CV114" s="49">
        <v>0</v>
      </c>
      <c r="CW114" s="49">
        <v>0</v>
      </c>
      <c r="CX114" s="49">
        <v>0</v>
      </c>
      <c r="CY114" s="49">
        <v>0</v>
      </c>
      <c r="CZ114" s="49">
        <v>0</v>
      </c>
      <c r="DA114" s="49">
        <v>0</v>
      </c>
      <c r="DB114" s="49">
        <v>0</v>
      </c>
      <c r="DC114" s="49">
        <v>0</v>
      </c>
      <c r="DD114" s="50">
        <f t="shared" si="12"/>
        <v>0</v>
      </c>
      <c r="DE114" s="49">
        <v>0</v>
      </c>
      <c r="DF114" s="49">
        <v>0</v>
      </c>
      <c r="DG114" s="49">
        <v>0</v>
      </c>
      <c r="DH114" s="49">
        <v>0</v>
      </c>
      <c r="DI114" s="49">
        <v>0</v>
      </c>
      <c r="DJ114" s="49">
        <v>0</v>
      </c>
      <c r="DK114" s="49">
        <v>0</v>
      </c>
      <c r="DL114" s="49">
        <v>0</v>
      </c>
      <c r="DM114" s="49">
        <v>0</v>
      </c>
      <c r="DN114" s="49">
        <v>0</v>
      </c>
      <c r="DO114" s="49">
        <v>0</v>
      </c>
      <c r="DP114" s="49">
        <v>0</v>
      </c>
      <c r="DQ114" s="49">
        <v>0</v>
      </c>
      <c r="DR114" s="49">
        <v>0</v>
      </c>
      <c r="DS114" s="49">
        <v>0</v>
      </c>
      <c r="DT114" s="49">
        <v>0</v>
      </c>
      <c r="DU114" s="50">
        <f t="shared" si="13"/>
        <v>0</v>
      </c>
      <c r="DV114" s="49">
        <v>0</v>
      </c>
      <c r="DW114" s="49">
        <v>0</v>
      </c>
      <c r="DX114" s="49">
        <v>0</v>
      </c>
      <c r="DY114" s="49">
        <v>0</v>
      </c>
      <c r="DZ114" s="49">
        <v>0</v>
      </c>
      <c r="EA114" s="49">
        <v>0</v>
      </c>
      <c r="EB114" s="49">
        <v>0</v>
      </c>
      <c r="EC114" s="49">
        <v>0</v>
      </c>
      <c r="ED114" s="49">
        <v>0</v>
      </c>
      <c r="EE114" s="49">
        <v>0</v>
      </c>
      <c r="EF114" s="49">
        <v>0</v>
      </c>
      <c r="EG114" s="49">
        <v>0</v>
      </c>
      <c r="EH114" s="49">
        <v>0</v>
      </c>
      <c r="EI114" s="49">
        <v>0</v>
      </c>
      <c r="EJ114" s="49">
        <v>0</v>
      </c>
      <c r="EK114" s="49">
        <v>0</v>
      </c>
      <c r="EL114" s="49">
        <f t="shared" si="14"/>
        <v>0</v>
      </c>
      <c r="EM114" s="49">
        <v>0</v>
      </c>
      <c r="EN114" s="49">
        <v>0</v>
      </c>
      <c r="EO114" s="49">
        <v>0</v>
      </c>
      <c r="EP114" s="49">
        <v>0</v>
      </c>
      <c r="EQ114" s="49">
        <v>0</v>
      </c>
      <c r="ER114" s="49">
        <v>0</v>
      </c>
      <c r="ES114" s="49">
        <v>0</v>
      </c>
      <c r="ET114" s="49">
        <v>0</v>
      </c>
      <c r="EU114" s="49">
        <v>0</v>
      </c>
      <c r="EV114" s="49">
        <v>0</v>
      </c>
      <c r="EW114" s="49">
        <v>0</v>
      </c>
      <c r="EX114" s="49">
        <v>0</v>
      </c>
      <c r="EY114" s="49">
        <v>0</v>
      </c>
      <c r="EZ114" s="49">
        <v>0</v>
      </c>
      <c r="FA114" s="49">
        <v>0</v>
      </c>
      <c r="FB114" s="49">
        <v>0</v>
      </c>
      <c r="FC114" s="50">
        <f t="shared" si="15"/>
        <v>0</v>
      </c>
      <c r="FD114" s="51">
        <f t="shared" si="16"/>
        <v>11060000</v>
      </c>
    </row>
    <row r="115" spans="1:160" ht="210" x14ac:dyDescent="0.25">
      <c r="A115" s="43" t="s">
        <v>592</v>
      </c>
      <c r="B115" s="43" t="s">
        <v>114</v>
      </c>
      <c r="C115" s="43" t="s">
        <v>110</v>
      </c>
      <c r="D115" s="43" t="s">
        <v>112</v>
      </c>
      <c r="E115" s="43" t="s">
        <v>139</v>
      </c>
      <c r="F115" s="43">
        <v>173.4</v>
      </c>
      <c r="G115" s="44">
        <v>173.4</v>
      </c>
      <c r="H115" s="52">
        <v>2020520010064</v>
      </c>
      <c r="I115" s="46" t="s">
        <v>2077</v>
      </c>
      <c r="J115" s="46" t="s">
        <v>2078</v>
      </c>
      <c r="K115" s="46" t="s">
        <v>2079</v>
      </c>
      <c r="L115" s="46" t="s">
        <v>2080</v>
      </c>
      <c r="M115" s="46" t="s">
        <v>1991</v>
      </c>
      <c r="N115" s="46" t="s">
        <v>1938</v>
      </c>
      <c r="O115" s="46">
        <v>1905</v>
      </c>
      <c r="P115" s="46" t="s">
        <v>2014</v>
      </c>
      <c r="Q115" s="47" t="s">
        <v>211</v>
      </c>
      <c r="R115" s="47">
        <v>48</v>
      </c>
      <c r="S115" s="46">
        <v>12</v>
      </c>
      <c r="T115" s="48">
        <v>44200</v>
      </c>
      <c r="U115" s="48">
        <v>44561</v>
      </c>
      <c r="V115" s="27" t="s">
        <v>2186</v>
      </c>
      <c r="W115" s="46" t="s">
        <v>2184</v>
      </c>
      <c r="X115" s="49"/>
      <c r="Y115" s="49"/>
      <c r="Z115" s="49">
        <v>0</v>
      </c>
      <c r="AA115" s="49">
        <v>0</v>
      </c>
      <c r="AB115" s="49">
        <v>8280000</v>
      </c>
      <c r="AC115" s="49">
        <v>0</v>
      </c>
      <c r="AD115" s="49">
        <v>0</v>
      </c>
      <c r="AE115" s="49">
        <v>0</v>
      </c>
      <c r="AF115" s="49">
        <v>0</v>
      </c>
      <c r="AG115" s="49">
        <v>0</v>
      </c>
      <c r="AH115" s="49">
        <v>0</v>
      </c>
      <c r="AI115" s="49">
        <v>0</v>
      </c>
      <c r="AJ115" s="49">
        <v>0</v>
      </c>
      <c r="AK115" s="49">
        <v>0</v>
      </c>
      <c r="AL115" s="49">
        <v>0</v>
      </c>
      <c r="AM115" s="49">
        <v>0</v>
      </c>
      <c r="AN115" s="50">
        <f t="shared" si="9"/>
        <v>8280000</v>
      </c>
      <c r="AO115" s="68">
        <v>0</v>
      </c>
      <c r="AP115" s="49">
        <v>0</v>
      </c>
      <c r="AQ115" s="49">
        <v>0</v>
      </c>
      <c r="AR115" s="49">
        <v>0</v>
      </c>
      <c r="AS115" s="49">
        <v>0</v>
      </c>
      <c r="AT115" s="49">
        <v>0</v>
      </c>
      <c r="AU115" s="49">
        <v>0</v>
      </c>
      <c r="AV115" s="49">
        <v>0</v>
      </c>
      <c r="AW115" s="49">
        <v>0</v>
      </c>
      <c r="AX115" s="49">
        <v>0</v>
      </c>
      <c r="AY115" s="49">
        <v>0</v>
      </c>
      <c r="AZ115" s="49">
        <v>0</v>
      </c>
      <c r="BA115" s="49">
        <v>0</v>
      </c>
      <c r="BB115" s="49">
        <v>0</v>
      </c>
      <c r="BC115" s="49">
        <v>0</v>
      </c>
      <c r="BD115" s="49">
        <v>0</v>
      </c>
      <c r="BE115" s="50">
        <f t="shared" si="10"/>
        <v>0</v>
      </c>
      <c r="BF115" s="49">
        <v>0</v>
      </c>
      <c r="BG115" s="49">
        <v>0</v>
      </c>
      <c r="BH115" s="49">
        <v>0</v>
      </c>
      <c r="BI115" s="49">
        <v>0</v>
      </c>
      <c r="BJ115" s="49">
        <v>0</v>
      </c>
      <c r="BK115" s="49">
        <v>0</v>
      </c>
      <c r="BL115" s="49">
        <v>0</v>
      </c>
      <c r="BM115" s="49">
        <v>0</v>
      </c>
      <c r="BN115" s="49">
        <v>0</v>
      </c>
      <c r="BO115" s="49">
        <v>0</v>
      </c>
      <c r="BP115" s="49">
        <v>0</v>
      </c>
      <c r="BQ115" s="49">
        <v>0</v>
      </c>
      <c r="BR115" s="49">
        <v>0</v>
      </c>
      <c r="BS115" s="49">
        <v>0</v>
      </c>
      <c r="BT115" s="49">
        <v>0</v>
      </c>
      <c r="BU115" s="49">
        <v>0</v>
      </c>
      <c r="BV115" s="50">
        <f t="shared" si="11"/>
        <v>0</v>
      </c>
      <c r="BW115" s="49">
        <v>0</v>
      </c>
      <c r="BX115" s="49">
        <v>0</v>
      </c>
      <c r="BY115" s="49">
        <v>0</v>
      </c>
      <c r="BZ115" s="49">
        <v>0</v>
      </c>
      <c r="CA115" s="49">
        <v>0</v>
      </c>
      <c r="CB115" s="49">
        <v>0</v>
      </c>
      <c r="CC115" s="49">
        <v>0</v>
      </c>
      <c r="CD115" s="49">
        <v>0</v>
      </c>
      <c r="CE115" s="49">
        <v>0</v>
      </c>
      <c r="CF115" s="49">
        <v>0</v>
      </c>
      <c r="CG115" s="49">
        <v>0</v>
      </c>
      <c r="CH115" s="49">
        <v>0</v>
      </c>
      <c r="CI115" s="49">
        <v>0</v>
      </c>
      <c r="CJ115" s="49">
        <v>0</v>
      </c>
      <c r="CK115" s="49">
        <v>0</v>
      </c>
      <c r="CL115" s="49">
        <v>0</v>
      </c>
      <c r="CM115" s="49">
        <f t="shared" si="17"/>
        <v>0</v>
      </c>
      <c r="CN115" s="49">
        <v>0</v>
      </c>
      <c r="CO115" s="49">
        <v>0</v>
      </c>
      <c r="CP115" s="49">
        <v>0</v>
      </c>
      <c r="CQ115" s="49">
        <v>0</v>
      </c>
      <c r="CR115" s="49">
        <v>0</v>
      </c>
      <c r="CS115" s="49">
        <v>0</v>
      </c>
      <c r="CT115" s="49">
        <v>0</v>
      </c>
      <c r="CU115" s="49">
        <v>0</v>
      </c>
      <c r="CV115" s="49">
        <v>0</v>
      </c>
      <c r="CW115" s="49">
        <v>0</v>
      </c>
      <c r="CX115" s="49">
        <v>0</v>
      </c>
      <c r="CY115" s="49">
        <v>0</v>
      </c>
      <c r="CZ115" s="49">
        <v>0</v>
      </c>
      <c r="DA115" s="49">
        <v>0</v>
      </c>
      <c r="DB115" s="49">
        <v>0</v>
      </c>
      <c r="DC115" s="49">
        <v>0</v>
      </c>
      <c r="DD115" s="50">
        <f t="shared" si="12"/>
        <v>0</v>
      </c>
      <c r="DE115" s="49">
        <v>0</v>
      </c>
      <c r="DF115" s="49">
        <v>0</v>
      </c>
      <c r="DG115" s="49">
        <v>0</v>
      </c>
      <c r="DH115" s="49">
        <v>0</v>
      </c>
      <c r="DI115" s="49">
        <v>0</v>
      </c>
      <c r="DJ115" s="49">
        <v>0</v>
      </c>
      <c r="DK115" s="49">
        <v>0</v>
      </c>
      <c r="DL115" s="49">
        <v>0</v>
      </c>
      <c r="DM115" s="49">
        <v>0</v>
      </c>
      <c r="DN115" s="49">
        <v>0</v>
      </c>
      <c r="DO115" s="49">
        <v>0</v>
      </c>
      <c r="DP115" s="49">
        <v>0</v>
      </c>
      <c r="DQ115" s="49">
        <v>0</v>
      </c>
      <c r="DR115" s="49">
        <v>0</v>
      </c>
      <c r="DS115" s="49">
        <v>0</v>
      </c>
      <c r="DT115" s="49">
        <v>0</v>
      </c>
      <c r="DU115" s="50">
        <f t="shared" si="13"/>
        <v>0</v>
      </c>
      <c r="DV115" s="49">
        <v>0</v>
      </c>
      <c r="DW115" s="49">
        <v>0</v>
      </c>
      <c r="DX115" s="49">
        <v>0</v>
      </c>
      <c r="DY115" s="49">
        <v>0</v>
      </c>
      <c r="DZ115" s="49">
        <v>0</v>
      </c>
      <c r="EA115" s="49">
        <v>0</v>
      </c>
      <c r="EB115" s="49">
        <v>0</v>
      </c>
      <c r="EC115" s="49">
        <v>0</v>
      </c>
      <c r="ED115" s="49">
        <v>0</v>
      </c>
      <c r="EE115" s="49">
        <v>0</v>
      </c>
      <c r="EF115" s="49">
        <v>0</v>
      </c>
      <c r="EG115" s="49">
        <v>0</v>
      </c>
      <c r="EH115" s="49">
        <v>0</v>
      </c>
      <c r="EI115" s="49">
        <v>0</v>
      </c>
      <c r="EJ115" s="49">
        <v>0</v>
      </c>
      <c r="EK115" s="49">
        <v>0</v>
      </c>
      <c r="EL115" s="49">
        <f t="shared" si="14"/>
        <v>0</v>
      </c>
      <c r="EM115" s="49">
        <v>0</v>
      </c>
      <c r="EN115" s="49">
        <v>0</v>
      </c>
      <c r="EO115" s="49">
        <v>0</v>
      </c>
      <c r="EP115" s="49">
        <v>0</v>
      </c>
      <c r="EQ115" s="49">
        <v>0</v>
      </c>
      <c r="ER115" s="49">
        <v>0</v>
      </c>
      <c r="ES115" s="49">
        <v>0</v>
      </c>
      <c r="ET115" s="49">
        <v>0</v>
      </c>
      <c r="EU115" s="49">
        <v>0</v>
      </c>
      <c r="EV115" s="49">
        <v>0</v>
      </c>
      <c r="EW115" s="49">
        <v>0</v>
      </c>
      <c r="EX115" s="49">
        <v>0</v>
      </c>
      <c r="EY115" s="49">
        <v>0</v>
      </c>
      <c r="EZ115" s="49">
        <v>0</v>
      </c>
      <c r="FA115" s="49">
        <v>0</v>
      </c>
      <c r="FB115" s="49">
        <v>0</v>
      </c>
      <c r="FC115" s="50">
        <f t="shared" si="15"/>
        <v>0</v>
      </c>
      <c r="FD115" s="51">
        <f t="shared" si="16"/>
        <v>8280000</v>
      </c>
    </row>
    <row r="116" spans="1:160" ht="125.25" customHeight="1" x14ac:dyDescent="0.25">
      <c r="A116" s="43" t="s">
        <v>592</v>
      </c>
      <c r="B116" s="43" t="s">
        <v>114</v>
      </c>
      <c r="C116" s="43" t="s">
        <v>110</v>
      </c>
      <c r="D116" s="43" t="s">
        <v>140</v>
      </c>
      <c r="E116" s="43" t="s">
        <v>139</v>
      </c>
      <c r="F116" s="43">
        <v>173.4</v>
      </c>
      <c r="G116" s="44">
        <v>173.4</v>
      </c>
      <c r="H116" s="52">
        <v>2020520010064</v>
      </c>
      <c r="I116" s="46" t="s">
        <v>2077</v>
      </c>
      <c r="J116" s="46" t="s">
        <v>2078</v>
      </c>
      <c r="K116" s="46" t="s">
        <v>2079</v>
      </c>
      <c r="L116" s="46" t="s">
        <v>2080</v>
      </c>
      <c r="M116" s="46" t="s">
        <v>1991</v>
      </c>
      <c r="N116" s="46" t="s">
        <v>1938</v>
      </c>
      <c r="O116" s="46">
        <v>1905</v>
      </c>
      <c r="P116" s="46" t="s">
        <v>2014</v>
      </c>
      <c r="Q116" s="47" t="s">
        <v>1123</v>
      </c>
      <c r="R116" s="47">
        <v>3</v>
      </c>
      <c r="S116" s="46">
        <v>1</v>
      </c>
      <c r="T116" s="48">
        <v>44242</v>
      </c>
      <c r="U116" s="48">
        <v>44561</v>
      </c>
      <c r="V116" s="27" t="s">
        <v>2187</v>
      </c>
      <c r="W116" s="46" t="s">
        <v>2184</v>
      </c>
      <c r="X116" s="49"/>
      <c r="Y116" s="49"/>
      <c r="Z116" s="49">
        <v>0</v>
      </c>
      <c r="AA116" s="49">
        <v>0</v>
      </c>
      <c r="AB116" s="49">
        <v>3980000</v>
      </c>
      <c r="AC116" s="49">
        <v>0</v>
      </c>
      <c r="AD116" s="49">
        <v>0</v>
      </c>
      <c r="AE116" s="49">
        <v>0</v>
      </c>
      <c r="AF116" s="49">
        <v>0</v>
      </c>
      <c r="AG116" s="49">
        <v>0</v>
      </c>
      <c r="AH116" s="49">
        <v>0</v>
      </c>
      <c r="AI116" s="49">
        <v>0</v>
      </c>
      <c r="AJ116" s="49">
        <v>0</v>
      </c>
      <c r="AK116" s="49">
        <v>0</v>
      </c>
      <c r="AL116" s="49">
        <v>0</v>
      </c>
      <c r="AM116" s="49">
        <v>0</v>
      </c>
      <c r="AN116" s="50">
        <f t="shared" si="9"/>
        <v>3980000</v>
      </c>
      <c r="AO116" s="68">
        <v>50000000</v>
      </c>
      <c r="AP116" s="49">
        <v>0</v>
      </c>
      <c r="AQ116" s="49">
        <v>0</v>
      </c>
      <c r="AR116" s="49">
        <v>0</v>
      </c>
      <c r="AS116" s="49">
        <v>0</v>
      </c>
      <c r="AT116" s="49">
        <v>0</v>
      </c>
      <c r="AU116" s="49">
        <v>0</v>
      </c>
      <c r="AV116" s="49">
        <v>0</v>
      </c>
      <c r="AW116" s="49">
        <v>0</v>
      </c>
      <c r="AX116" s="49">
        <v>0</v>
      </c>
      <c r="AY116" s="49">
        <v>0</v>
      </c>
      <c r="AZ116" s="49">
        <v>0</v>
      </c>
      <c r="BA116" s="49">
        <v>0</v>
      </c>
      <c r="BB116" s="49">
        <v>0</v>
      </c>
      <c r="BC116" s="49">
        <v>0</v>
      </c>
      <c r="BD116" s="49">
        <v>0</v>
      </c>
      <c r="BE116" s="50">
        <f t="shared" si="10"/>
        <v>50000000</v>
      </c>
      <c r="BF116" s="49">
        <v>0</v>
      </c>
      <c r="BG116" s="49">
        <v>0</v>
      </c>
      <c r="BH116" s="49">
        <v>0</v>
      </c>
      <c r="BI116" s="49">
        <v>0</v>
      </c>
      <c r="BJ116" s="49">
        <v>0</v>
      </c>
      <c r="BK116" s="49">
        <v>0</v>
      </c>
      <c r="BL116" s="49">
        <v>0</v>
      </c>
      <c r="BM116" s="49">
        <v>0</v>
      </c>
      <c r="BN116" s="49">
        <v>0</v>
      </c>
      <c r="BO116" s="49">
        <v>0</v>
      </c>
      <c r="BP116" s="49">
        <v>0</v>
      </c>
      <c r="BQ116" s="49">
        <v>0</v>
      </c>
      <c r="BR116" s="49">
        <v>0</v>
      </c>
      <c r="BS116" s="49">
        <v>0</v>
      </c>
      <c r="BT116" s="49">
        <v>0</v>
      </c>
      <c r="BU116" s="49">
        <v>0</v>
      </c>
      <c r="BV116" s="50">
        <f t="shared" si="11"/>
        <v>0</v>
      </c>
      <c r="BW116" s="49">
        <v>0</v>
      </c>
      <c r="BX116" s="49">
        <v>0</v>
      </c>
      <c r="BY116" s="49">
        <v>0</v>
      </c>
      <c r="BZ116" s="49">
        <v>0</v>
      </c>
      <c r="CA116" s="49">
        <v>0</v>
      </c>
      <c r="CB116" s="49">
        <v>0</v>
      </c>
      <c r="CC116" s="49">
        <v>0</v>
      </c>
      <c r="CD116" s="49">
        <v>0</v>
      </c>
      <c r="CE116" s="49">
        <v>0</v>
      </c>
      <c r="CF116" s="49">
        <v>0</v>
      </c>
      <c r="CG116" s="49">
        <v>0</v>
      </c>
      <c r="CH116" s="49">
        <v>0</v>
      </c>
      <c r="CI116" s="49">
        <v>0</v>
      </c>
      <c r="CJ116" s="49">
        <v>0</v>
      </c>
      <c r="CK116" s="49">
        <v>0</v>
      </c>
      <c r="CL116" s="49">
        <v>0</v>
      </c>
      <c r="CM116" s="49">
        <f t="shared" si="17"/>
        <v>0</v>
      </c>
      <c r="CN116" s="49">
        <v>0</v>
      </c>
      <c r="CO116" s="49">
        <v>0</v>
      </c>
      <c r="CP116" s="49">
        <v>0</v>
      </c>
      <c r="CQ116" s="49">
        <v>0</v>
      </c>
      <c r="CR116" s="49">
        <v>0</v>
      </c>
      <c r="CS116" s="49">
        <v>0</v>
      </c>
      <c r="CT116" s="49">
        <v>0</v>
      </c>
      <c r="CU116" s="49">
        <v>0</v>
      </c>
      <c r="CV116" s="49">
        <v>0</v>
      </c>
      <c r="CW116" s="49">
        <v>0</v>
      </c>
      <c r="CX116" s="49">
        <v>0</v>
      </c>
      <c r="CY116" s="49">
        <v>0</v>
      </c>
      <c r="CZ116" s="49">
        <v>0</v>
      </c>
      <c r="DA116" s="49">
        <v>0</v>
      </c>
      <c r="DB116" s="49">
        <v>0</v>
      </c>
      <c r="DC116" s="49">
        <v>0</v>
      </c>
      <c r="DD116" s="50">
        <f t="shared" si="12"/>
        <v>0</v>
      </c>
      <c r="DE116" s="49">
        <v>0</v>
      </c>
      <c r="DF116" s="49">
        <v>0</v>
      </c>
      <c r="DG116" s="49">
        <v>0</v>
      </c>
      <c r="DH116" s="49">
        <v>0</v>
      </c>
      <c r="DI116" s="49">
        <v>0</v>
      </c>
      <c r="DJ116" s="49">
        <v>0</v>
      </c>
      <c r="DK116" s="49">
        <v>0</v>
      </c>
      <c r="DL116" s="49">
        <v>0</v>
      </c>
      <c r="DM116" s="49">
        <v>0</v>
      </c>
      <c r="DN116" s="49">
        <v>0</v>
      </c>
      <c r="DO116" s="49">
        <v>0</v>
      </c>
      <c r="DP116" s="49">
        <v>0</v>
      </c>
      <c r="DQ116" s="49">
        <v>0</v>
      </c>
      <c r="DR116" s="49">
        <v>0</v>
      </c>
      <c r="DS116" s="49">
        <v>0</v>
      </c>
      <c r="DT116" s="49">
        <v>0</v>
      </c>
      <c r="DU116" s="50">
        <f t="shared" si="13"/>
        <v>0</v>
      </c>
      <c r="DV116" s="49">
        <v>0</v>
      </c>
      <c r="DW116" s="49">
        <v>0</v>
      </c>
      <c r="DX116" s="49">
        <v>0</v>
      </c>
      <c r="DY116" s="49">
        <v>0</v>
      </c>
      <c r="DZ116" s="49">
        <v>0</v>
      </c>
      <c r="EA116" s="49">
        <v>0</v>
      </c>
      <c r="EB116" s="49">
        <v>0</v>
      </c>
      <c r="EC116" s="49">
        <v>0</v>
      </c>
      <c r="ED116" s="49">
        <v>0</v>
      </c>
      <c r="EE116" s="49">
        <v>0</v>
      </c>
      <c r="EF116" s="49">
        <v>0</v>
      </c>
      <c r="EG116" s="49">
        <v>0</v>
      </c>
      <c r="EH116" s="49">
        <v>0</v>
      </c>
      <c r="EI116" s="49">
        <v>0</v>
      </c>
      <c r="EJ116" s="49">
        <v>0</v>
      </c>
      <c r="EK116" s="49">
        <v>0</v>
      </c>
      <c r="EL116" s="49">
        <f t="shared" si="14"/>
        <v>0</v>
      </c>
      <c r="EM116" s="49">
        <v>0</v>
      </c>
      <c r="EN116" s="49">
        <v>0</v>
      </c>
      <c r="EO116" s="49">
        <v>0</v>
      </c>
      <c r="EP116" s="49">
        <v>0</v>
      </c>
      <c r="EQ116" s="49">
        <v>0</v>
      </c>
      <c r="ER116" s="49">
        <v>0</v>
      </c>
      <c r="ES116" s="49">
        <v>0</v>
      </c>
      <c r="ET116" s="49">
        <v>0</v>
      </c>
      <c r="EU116" s="49">
        <v>0</v>
      </c>
      <c r="EV116" s="49">
        <v>0</v>
      </c>
      <c r="EW116" s="49">
        <v>0</v>
      </c>
      <c r="EX116" s="49">
        <v>0</v>
      </c>
      <c r="EY116" s="49">
        <v>0</v>
      </c>
      <c r="EZ116" s="49">
        <v>0</v>
      </c>
      <c r="FA116" s="49">
        <v>0</v>
      </c>
      <c r="FB116" s="49">
        <v>0</v>
      </c>
      <c r="FC116" s="50">
        <f t="shared" si="15"/>
        <v>0</v>
      </c>
      <c r="FD116" s="51">
        <f t="shared" si="16"/>
        <v>53980000</v>
      </c>
    </row>
    <row r="117" spans="1:160" ht="116.25" customHeight="1" x14ac:dyDescent="0.25">
      <c r="A117" s="43" t="s">
        <v>592</v>
      </c>
      <c r="B117" s="43" t="s">
        <v>114</v>
      </c>
      <c r="C117" s="43" t="s">
        <v>110</v>
      </c>
      <c r="D117" s="43" t="s">
        <v>112</v>
      </c>
      <c r="E117" s="43" t="s">
        <v>143</v>
      </c>
      <c r="F117" s="43">
        <v>30</v>
      </c>
      <c r="G117" s="44">
        <v>20</v>
      </c>
      <c r="H117" s="52">
        <v>2020520010064</v>
      </c>
      <c r="I117" s="46" t="s">
        <v>2077</v>
      </c>
      <c r="J117" s="46" t="s">
        <v>2078</v>
      </c>
      <c r="K117" s="46" t="s">
        <v>2081</v>
      </c>
      <c r="L117" s="46" t="s">
        <v>2082</v>
      </c>
      <c r="M117" s="46" t="s">
        <v>1991</v>
      </c>
      <c r="N117" s="46" t="s">
        <v>1938</v>
      </c>
      <c r="O117" s="46">
        <v>1905</v>
      </c>
      <c r="P117" s="46" t="s">
        <v>2014</v>
      </c>
      <c r="Q117" s="47" t="s">
        <v>144</v>
      </c>
      <c r="R117" s="47">
        <v>100</v>
      </c>
      <c r="S117" s="46">
        <v>25</v>
      </c>
      <c r="T117" s="48">
        <v>44200</v>
      </c>
      <c r="U117" s="48">
        <v>44561</v>
      </c>
      <c r="V117" s="27" t="s">
        <v>2188</v>
      </c>
      <c r="W117" s="46" t="s">
        <v>2184</v>
      </c>
      <c r="X117" s="49"/>
      <c r="Y117" s="49"/>
      <c r="Z117" s="49">
        <v>0</v>
      </c>
      <c r="AA117" s="49">
        <v>0</v>
      </c>
      <c r="AB117" s="49">
        <v>40080000</v>
      </c>
      <c r="AC117" s="49">
        <v>0</v>
      </c>
      <c r="AD117" s="49">
        <v>0</v>
      </c>
      <c r="AE117" s="49">
        <v>0</v>
      </c>
      <c r="AF117" s="49">
        <v>0</v>
      </c>
      <c r="AG117" s="49">
        <v>0</v>
      </c>
      <c r="AH117" s="49">
        <v>0</v>
      </c>
      <c r="AI117" s="49">
        <v>0</v>
      </c>
      <c r="AJ117" s="49">
        <v>0</v>
      </c>
      <c r="AK117" s="49">
        <v>0</v>
      </c>
      <c r="AL117" s="49">
        <v>0</v>
      </c>
      <c r="AM117" s="49">
        <v>0</v>
      </c>
      <c r="AN117" s="50">
        <f t="shared" si="9"/>
        <v>40080000</v>
      </c>
      <c r="AO117" s="68">
        <v>0</v>
      </c>
      <c r="AP117" s="49">
        <v>0</v>
      </c>
      <c r="AQ117" s="49">
        <v>0</v>
      </c>
      <c r="AR117" s="49">
        <v>0</v>
      </c>
      <c r="AS117" s="49">
        <v>0</v>
      </c>
      <c r="AT117" s="49">
        <v>0</v>
      </c>
      <c r="AU117" s="49">
        <v>0</v>
      </c>
      <c r="AV117" s="49">
        <v>0</v>
      </c>
      <c r="AW117" s="49">
        <v>0</v>
      </c>
      <c r="AX117" s="49">
        <v>0</v>
      </c>
      <c r="AY117" s="49">
        <v>0</v>
      </c>
      <c r="AZ117" s="49">
        <v>0</v>
      </c>
      <c r="BA117" s="49">
        <v>0</v>
      </c>
      <c r="BB117" s="49">
        <v>0</v>
      </c>
      <c r="BC117" s="49">
        <v>0</v>
      </c>
      <c r="BD117" s="49">
        <v>0</v>
      </c>
      <c r="BE117" s="50">
        <f t="shared" si="10"/>
        <v>0</v>
      </c>
      <c r="BF117" s="49">
        <v>0</v>
      </c>
      <c r="BG117" s="49">
        <v>0</v>
      </c>
      <c r="BH117" s="49">
        <v>0</v>
      </c>
      <c r="BI117" s="49">
        <v>0</v>
      </c>
      <c r="BJ117" s="49">
        <v>0</v>
      </c>
      <c r="BK117" s="49">
        <v>0</v>
      </c>
      <c r="BL117" s="49">
        <v>0</v>
      </c>
      <c r="BM117" s="49">
        <v>0</v>
      </c>
      <c r="BN117" s="49">
        <v>0</v>
      </c>
      <c r="BO117" s="49">
        <v>0</v>
      </c>
      <c r="BP117" s="49">
        <v>0</v>
      </c>
      <c r="BQ117" s="49">
        <v>0</v>
      </c>
      <c r="BR117" s="49">
        <v>0</v>
      </c>
      <c r="BS117" s="49">
        <v>0</v>
      </c>
      <c r="BT117" s="49">
        <v>0</v>
      </c>
      <c r="BU117" s="49">
        <v>0</v>
      </c>
      <c r="BV117" s="50">
        <f t="shared" si="11"/>
        <v>0</v>
      </c>
      <c r="BW117" s="49">
        <v>0</v>
      </c>
      <c r="BX117" s="49">
        <v>0</v>
      </c>
      <c r="BY117" s="49">
        <v>0</v>
      </c>
      <c r="BZ117" s="49">
        <v>0</v>
      </c>
      <c r="CA117" s="49">
        <v>0</v>
      </c>
      <c r="CB117" s="49">
        <v>0</v>
      </c>
      <c r="CC117" s="49">
        <v>0</v>
      </c>
      <c r="CD117" s="49">
        <v>0</v>
      </c>
      <c r="CE117" s="49">
        <v>0</v>
      </c>
      <c r="CF117" s="49">
        <v>0</v>
      </c>
      <c r="CG117" s="49">
        <v>0</v>
      </c>
      <c r="CH117" s="49">
        <v>0</v>
      </c>
      <c r="CI117" s="49">
        <v>0</v>
      </c>
      <c r="CJ117" s="49">
        <v>0</v>
      </c>
      <c r="CK117" s="49">
        <v>0</v>
      </c>
      <c r="CL117" s="49">
        <v>0</v>
      </c>
      <c r="CM117" s="49">
        <f t="shared" si="17"/>
        <v>0</v>
      </c>
      <c r="CN117" s="49">
        <v>0</v>
      </c>
      <c r="CO117" s="49">
        <v>0</v>
      </c>
      <c r="CP117" s="49">
        <v>0</v>
      </c>
      <c r="CQ117" s="49">
        <v>0</v>
      </c>
      <c r="CR117" s="49">
        <v>0</v>
      </c>
      <c r="CS117" s="49">
        <v>0</v>
      </c>
      <c r="CT117" s="49">
        <v>0</v>
      </c>
      <c r="CU117" s="49">
        <v>0</v>
      </c>
      <c r="CV117" s="49">
        <v>0</v>
      </c>
      <c r="CW117" s="49">
        <v>0</v>
      </c>
      <c r="CX117" s="49">
        <v>0</v>
      </c>
      <c r="CY117" s="49">
        <v>0</v>
      </c>
      <c r="CZ117" s="49">
        <v>0</v>
      </c>
      <c r="DA117" s="49">
        <v>0</v>
      </c>
      <c r="DB117" s="49">
        <v>0</v>
      </c>
      <c r="DC117" s="49">
        <v>0</v>
      </c>
      <c r="DD117" s="50">
        <f t="shared" si="12"/>
        <v>0</v>
      </c>
      <c r="DE117" s="49">
        <v>0</v>
      </c>
      <c r="DF117" s="49">
        <v>0</v>
      </c>
      <c r="DG117" s="49">
        <v>0</v>
      </c>
      <c r="DH117" s="49">
        <v>0</v>
      </c>
      <c r="DI117" s="49">
        <v>0</v>
      </c>
      <c r="DJ117" s="49">
        <v>0</v>
      </c>
      <c r="DK117" s="49">
        <v>0</v>
      </c>
      <c r="DL117" s="49">
        <v>0</v>
      </c>
      <c r="DM117" s="49">
        <v>0</v>
      </c>
      <c r="DN117" s="49">
        <v>0</v>
      </c>
      <c r="DO117" s="49">
        <v>0</v>
      </c>
      <c r="DP117" s="49">
        <v>0</v>
      </c>
      <c r="DQ117" s="49">
        <v>0</v>
      </c>
      <c r="DR117" s="49">
        <v>0</v>
      </c>
      <c r="DS117" s="49">
        <v>0</v>
      </c>
      <c r="DT117" s="49">
        <v>0</v>
      </c>
      <c r="DU117" s="50">
        <f t="shared" si="13"/>
        <v>0</v>
      </c>
      <c r="DV117" s="49">
        <v>0</v>
      </c>
      <c r="DW117" s="49">
        <v>0</v>
      </c>
      <c r="DX117" s="49">
        <v>0</v>
      </c>
      <c r="DY117" s="49">
        <v>0</v>
      </c>
      <c r="DZ117" s="49">
        <v>0</v>
      </c>
      <c r="EA117" s="49">
        <v>0</v>
      </c>
      <c r="EB117" s="49">
        <v>0</v>
      </c>
      <c r="EC117" s="49">
        <v>0</v>
      </c>
      <c r="ED117" s="49">
        <v>0</v>
      </c>
      <c r="EE117" s="49">
        <v>0</v>
      </c>
      <c r="EF117" s="49">
        <v>0</v>
      </c>
      <c r="EG117" s="49">
        <v>0</v>
      </c>
      <c r="EH117" s="49">
        <v>0</v>
      </c>
      <c r="EI117" s="49">
        <v>0</v>
      </c>
      <c r="EJ117" s="49">
        <v>0</v>
      </c>
      <c r="EK117" s="49">
        <v>0</v>
      </c>
      <c r="EL117" s="49">
        <f t="shared" si="14"/>
        <v>0</v>
      </c>
      <c r="EM117" s="49">
        <v>0</v>
      </c>
      <c r="EN117" s="49">
        <v>0</v>
      </c>
      <c r="EO117" s="49">
        <v>0</v>
      </c>
      <c r="EP117" s="49">
        <v>0</v>
      </c>
      <c r="EQ117" s="49">
        <v>0</v>
      </c>
      <c r="ER117" s="49">
        <v>0</v>
      </c>
      <c r="ES117" s="49">
        <v>0</v>
      </c>
      <c r="ET117" s="49">
        <v>0</v>
      </c>
      <c r="EU117" s="49">
        <v>0</v>
      </c>
      <c r="EV117" s="49">
        <v>0</v>
      </c>
      <c r="EW117" s="49">
        <v>0</v>
      </c>
      <c r="EX117" s="49">
        <v>0</v>
      </c>
      <c r="EY117" s="49">
        <v>0</v>
      </c>
      <c r="EZ117" s="49">
        <v>0</v>
      </c>
      <c r="FA117" s="49">
        <v>0</v>
      </c>
      <c r="FB117" s="49">
        <v>0</v>
      </c>
      <c r="FC117" s="50">
        <f t="shared" si="15"/>
        <v>0</v>
      </c>
      <c r="FD117" s="51">
        <f t="shared" si="16"/>
        <v>40080000</v>
      </c>
    </row>
    <row r="118" spans="1:160" ht="124.5" customHeight="1" x14ac:dyDescent="0.25">
      <c r="A118" s="43" t="s">
        <v>592</v>
      </c>
      <c r="B118" s="43" t="s">
        <v>114</v>
      </c>
      <c r="C118" s="43" t="s">
        <v>110</v>
      </c>
      <c r="D118" s="43" t="s">
        <v>119</v>
      </c>
      <c r="E118" s="43" t="s">
        <v>143</v>
      </c>
      <c r="F118" s="43">
        <v>30</v>
      </c>
      <c r="G118" s="44">
        <v>20</v>
      </c>
      <c r="H118" s="52">
        <v>2020520010064</v>
      </c>
      <c r="I118" s="46" t="s">
        <v>2077</v>
      </c>
      <c r="J118" s="46" t="s">
        <v>2078</v>
      </c>
      <c r="K118" s="46" t="s">
        <v>2083</v>
      </c>
      <c r="L118" s="46" t="s">
        <v>2084</v>
      </c>
      <c r="M118" s="46" t="s">
        <v>1991</v>
      </c>
      <c r="N118" s="46" t="s">
        <v>1938</v>
      </c>
      <c r="O118" s="46">
        <v>1905</v>
      </c>
      <c r="P118" s="46" t="s">
        <v>2014</v>
      </c>
      <c r="Q118" s="47" t="s">
        <v>212</v>
      </c>
      <c r="R118" s="47">
        <v>3</v>
      </c>
      <c r="S118" s="46">
        <v>1</v>
      </c>
      <c r="T118" s="48">
        <v>44242</v>
      </c>
      <c r="U118" s="48">
        <v>44561</v>
      </c>
      <c r="V118" s="27" t="s">
        <v>2189</v>
      </c>
      <c r="W118" s="46" t="s">
        <v>2184</v>
      </c>
      <c r="X118" s="49"/>
      <c r="Y118" s="49"/>
      <c r="Z118" s="49">
        <v>0</v>
      </c>
      <c r="AA118" s="49">
        <v>0</v>
      </c>
      <c r="AB118" s="49">
        <v>0</v>
      </c>
      <c r="AC118" s="49">
        <v>0</v>
      </c>
      <c r="AD118" s="49">
        <v>0</v>
      </c>
      <c r="AE118" s="49">
        <v>0</v>
      </c>
      <c r="AF118" s="49">
        <v>0</v>
      </c>
      <c r="AG118" s="49">
        <v>0</v>
      </c>
      <c r="AH118" s="49">
        <v>0</v>
      </c>
      <c r="AI118" s="49">
        <v>0</v>
      </c>
      <c r="AJ118" s="49">
        <v>0</v>
      </c>
      <c r="AK118" s="49">
        <v>0</v>
      </c>
      <c r="AL118" s="49">
        <v>0</v>
      </c>
      <c r="AM118" s="49">
        <v>0</v>
      </c>
      <c r="AN118" s="50">
        <f t="shared" si="9"/>
        <v>0</v>
      </c>
      <c r="AO118" s="68">
        <v>70000000</v>
      </c>
      <c r="AP118" s="49">
        <v>0</v>
      </c>
      <c r="AQ118" s="49">
        <v>0</v>
      </c>
      <c r="AR118" s="49">
        <v>0</v>
      </c>
      <c r="AS118" s="49">
        <v>0</v>
      </c>
      <c r="AT118" s="49">
        <v>0</v>
      </c>
      <c r="AU118" s="49">
        <v>0</v>
      </c>
      <c r="AV118" s="49">
        <v>0</v>
      </c>
      <c r="AW118" s="49">
        <v>0</v>
      </c>
      <c r="AX118" s="49">
        <v>0</v>
      </c>
      <c r="AY118" s="49">
        <v>0</v>
      </c>
      <c r="AZ118" s="49">
        <v>0</v>
      </c>
      <c r="BA118" s="49">
        <v>0</v>
      </c>
      <c r="BB118" s="49">
        <v>0</v>
      </c>
      <c r="BC118" s="49">
        <v>0</v>
      </c>
      <c r="BD118" s="49">
        <v>0</v>
      </c>
      <c r="BE118" s="50">
        <f t="shared" si="10"/>
        <v>70000000</v>
      </c>
      <c r="BF118" s="49">
        <v>0</v>
      </c>
      <c r="BG118" s="49">
        <v>0</v>
      </c>
      <c r="BH118" s="49">
        <v>0</v>
      </c>
      <c r="BI118" s="49">
        <v>0</v>
      </c>
      <c r="BJ118" s="49">
        <v>0</v>
      </c>
      <c r="BK118" s="49">
        <v>0</v>
      </c>
      <c r="BL118" s="49">
        <v>0</v>
      </c>
      <c r="BM118" s="49">
        <v>0</v>
      </c>
      <c r="BN118" s="49">
        <v>0</v>
      </c>
      <c r="BO118" s="49">
        <v>0</v>
      </c>
      <c r="BP118" s="49">
        <v>0</v>
      </c>
      <c r="BQ118" s="49">
        <v>0</v>
      </c>
      <c r="BR118" s="49">
        <v>0</v>
      </c>
      <c r="BS118" s="49">
        <v>0</v>
      </c>
      <c r="BT118" s="49">
        <v>0</v>
      </c>
      <c r="BU118" s="49">
        <v>0</v>
      </c>
      <c r="BV118" s="50">
        <f t="shared" si="11"/>
        <v>0</v>
      </c>
      <c r="BW118" s="49">
        <v>0</v>
      </c>
      <c r="BX118" s="49">
        <v>0</v>
      </c>
      <c r="BY118" s="49">
        <v>0</v>
      </c>
      <c r="BZ118" s="49">
        <v>0</v>
      </c>
      <c r="CA118" s="49">
        <v>0</v>
      </c>
      <c r="CB118" s="49">
        <v>0</v>
      </c>
      <c r="CC118" s="49">
        <v>0</v>
      </c>
      <c r="CD118" s="49">
        <v>0</v>
      </c>
      <c r="CE118" s="49">
        <v>0</v>
      </c>
      <c r="CF118" s="49">
        <v>0</v>
      </c>
      <c r="CG118" s="49">
        <v>0</v>
      </c>
      <c r="CH118" s="49">
        <v>0</v>
      </c>
      <c r="CI118" s="49">
        <v>0</v>
      </c>
      <c r="CJ118" s="49">
        <v>0</v>
      </c>
      <c r="CK118" s="49">
        <v>0</v>
      </c>
      <c r="CL118" s="49">
        <v>0</v>
      </c>
      <c r="CM118" s="49">
        <f t="shared" si="17"/>
        <v>0</v>
      </c>
      <c r="CN118" s="49">
        <v>0</v>
      </c>
      <c r="CO118" s="49">
        <v>0</v>
      </c>
      <c r="CP118" s="49">
        <v>0</v>
      </c>
      <c r="CQ118" s="49">
        <v>0</v>
      </c>
      <c r="CR118" s="49">
        <v>0</v>
      </c>
      <c r="CS118" s="49">
        <v>0</v>
      </c>
      <c r="CT118" s="49">
        <v>0</v>
      </c>
      <c r="CU118" s="49">
        <v>0</v>
      </c>
      <c r="CV118" s="49">
        <v>0</v>
      </c>
      <c r="CW118" s="49">
        <v>0</v>
      </c>
      <c r="CX118" s="49">
        <v>0</v>
      </c>
      <c r="CY118" s="49">
        <v>0</v>
      </c>
      <c r="CZ118" s="49">
        <v>0</v>
      </c>
      <c r="DA118" s="49">
        <v>0</v>
      </c>
      <c r="DB118" s="49">
        <v>0</v>
      </c>
      <c r="DC118" s="49">
        <v>0</v>
      </c>
      <c r="DD118" s="50">
        <f t="shared" si="12"/>
        <v>0</v>
      </c>
      <c r="DE118" s="49">
        <v>0</v>
      </c>
      <c r="DF118" s="49">
        <v>0</v>
      </c>
      <c r="DG118" s="49">
        <v>0</v>
      </c>
      <c r="DH118" s="49">
        <v>0</v>
      </c>
      <c r="DI118" s="49">
        <v>0</v>
      </c>
      <c r="DJ118" s="49">
        <v>0</v>
      </c>
      <c r="DK118" s="49">
        <v>0</v>
      </c>
      <c r="DL118" s="49">
        <v>0</v>
      </c>
      <c r="DM118" s="49">
        <v>0</v>
      </c>
      <c r="DN118" s="49">
        <v>0</v>
      </c>
      <c r="DO118" s="49">
        <v>0</v>
      </c>
      <c r="DP118" s="49">
        <v>0</v>
      </c>
      <c r="DQ118" s="49">
        <v>0</v>
      </c>
      <c r="DR118" s="49">
        <v>0</v>
      </c>
      <c r="DS118" s="49">
        <v>0</v>
      </c>
      <c r="DT118" s="49">
        <v>0</v>
      </c>
      <c r="DU118" s="50">
        <f t="shared" si="13"/>
        <v>0</v>
      </c>
      <c r="DV118" s="49">
        <v>0</v>
      </c>
      <c r="DW118" s="49">
        <v>0</v>
      </c>
      <c r="DX118" s="49">
        <v>0</v>
      </c>
      <c r="DY118" s="49">
        <v>0</v>
      </c>
      <c r="DZ118" s="49">
        <v>0</v>
      </c>
      <c r="EA118" s="49">
        <v>0</v>
      </c>
      <c r="EB118" s="49">
        <v>0</v>
      </c>
      <c r="EC118" s="49">
        <v>0</v>
      </c>
      <c r="ED118" s="49">
        <v>0</v>
      </c>
      <c r="EE118" s="49">
        <v>0</v>
      </c>
      <c r="EF118" s="49">
        <v>0</v>
      </c>
      <c r="EG118" s="49">
        <v>0</v>
      </c>
      <c r="EH118" s="49">
        <v>0</v>
      </c>
      <c r="EI118" s="49">
        <v>0</v>
      </c>
      <c r="EJ118" s="49">
        <v>0</v>
      </c>
      <c r="EK118" s="49">
        <v>0</v>
      </c>
      <c r="EL118" s="49">
        <f t="shared" si="14"/>
        <v>0</v>
      </c>
      <c r="EM118" s="49">
        <v>0</v>
      </c>
      <c r="EN118" s="49">
        <v>0</v>
      </c>
      <c r="EO118" s="49">
        <v>0</v>
      </c>
      <c r="EP118" s="49">
        <v>0</v>
      </c>
      <c r="EQ118" s="49">
        <v>0</v>
      </c>
      <c r="ER118" s="49">
        <v>0</v>
      </c>
      <c r="ES118" s="49">
        <v>0</v>
      </c>
      <c r="ET118" s="49">
        <v>0</v>
      </c>
      <c r="EU118" s="49">
        <v>0</v>
      </c>
      <c r="EV118" s="49">
        <v>0</v>
      </c>
      <c r="EW118" s="49">
        <v>0</v>
      </c>
      <c r="EX118" s="49">
        <v>0</v>
      </c>
      <c r="EY118" s="49">
        <v>0</v>
      </c>
      <c r="EZ118" s="49">
        <v>0</v>
      </c>
      <c r="FA118" s="49">
        <v>0</v>
      </c>
      <c r="FB118" s="49">
        <v>0</v>
      </c>
      <c r="FC118" s="50">
        <f t="shared" si="15"/>
        <v>0</v>
      </c>
      <c r="FD118" s="51">
        <f t="shared" si="16"/>
        <v>70000000</v>
      </c>
    </row>
    <row r="119" spans="1:160" ht="90" customHeight="1" x14ac:dyDescent="0.25">
      <c r="A119" s="43" t="s">
        <v>592</v>
      </c>
      <c r="B119" s="43" t="s">
        <v>114</v>
      </c>
      <c r="C119" s="43" t="s">
        <v>110</v>
      </c>
      <c r="D119" s="43" t="s">
        <v>112</v>
      </c>
      <c r="E119" s="43" t="s">
        <v>143</v>
      </c>
      <c r="F119" s="43">
        <v>30</v>
      </c>
      <c r="G119" s="44">
        <v>20</v>
      </c>
      <c r="H119" s="52">
        <v>2020520010064</v>
      </c>
      <c r="I119" s="46" t="s">
        <v>2077</v>
      </c>
      <c r="J119" s="46" t="s">
        <v>2078</v>
      </c>
      <c r="K119" s="46" t="s">
        <v>2085</v>
      </c>
      <c r="L119" s="46" t="s">
        <v>2086</v>
      </c>
      <c r="M119" s="46" t="s">
        <v>1991</v>
      </c>
      <c r="N119" s="46" t="s">
        <v>1938</v>
      </c>
      <c r="O119" s="46">
        <v>1905</v>
      </c>
      <c r="P119" s="46" t="s">
        <v>2014</v>
      </c>
      <c r="Q119" s="47" t="s">
        <v>145</v>
      </c>
      <c r="R119" s="47">
        <v>8</v>
      </c>
      <c r="S119" s="46">
        <v>2</v>
      </c>
      <c r="T119" s="48">
        <v>44228</v>
      </c>
      <c r="U119" s="48">
        <v>44561</v>
      </c>
      <c r="V119" s="27" t="s">
        <v>2190</v>
      </c>
      <c r="W119" s="46" t="s">
        <v>2184</v>
      </c>
      <c r="X119" s="49"/>
      <c r="Y119" s="49"/>
      <c r="Z119" s="49">
        <v>0</v>
      </c>
      <c r="AA119" s="49">
        <v>0</v>
      </c>
      <c r="AB119" s="49">
        <v>4400000</v>
      </c>
      <c r="AC119" s="49">
        <v>0</v>
      </c>
      <c r="AD119" s="49">
        <v>0</v>
      </c>
      <c r="AE119" s="49">
        <v>0</v>
      </c>
      <c r="AF119" s="49">
        <v>0</v>
      </c>
      <c r="AG119" s="49">
        <v>0</v>
      </c>
      <c r="AH119" s="49">
        <v>0</v>
      </c>
      <c r="AI119" s="49">
        <v>0</v>
      </c>
      <c r="AJ119" s="49">
        <v>0</v>
      </c>
      <c r="AK119" s="49">
        <v>0</v>
      </c>
      <c r="AL119" s="49">
        <v>0</v>
      </c>
      <c r="AM119" s="49">
        <v>0</v>
      </c>
      <c r="AN119" s="50">
        <f t="shared" si="9"/>
        <v>4400000</v>
      </c>
      <c r="AO119" s="68">
        <v>15000000</v>
      </c>
      <c r="AP119" s="49">
        <v>0</v>
      </c>
      <c r="AQ119" s="49">
        <v>0</v>
      </c>
      <c r="AR119" s="49">
        <v>0</v>
      </c>
      <c r="AS119" s="49">
        <v>0</v>
      </c>
      <c r="AT119" s="49">
        <v>0</v>
      </c>
      <c r="AU119" s="49">
        <v>0</v>
      </c>
      <c r="AV119" s="49">
        <v>0</v>
      </c>
      <c r="AW119" s="49">
        <v>0</v>
      </c>
      <c r="AX119" s="49">
        <v>0</v>
      </c>
      <c r="AY119" s="49">
        <v>0</v>
      </c>
      <c r="AZ119" s="49">
        <v>0</v>
      </c>
      <c r="BA119" s="49">
        <v>0</v>
      </c>
      <c r="BB119" s="49">
        <v>0</v>
      </c>
      <c r="BC119" s="49">
        <v>0</v>
      </c>
      <c r="BD119" s="49">
        <v>0</v>
      </c>
      <c r="BE119" s="50">
        <f t="shared" si="10"/>
        <v>15000000</v>
      </c>
      <c r="BF119" s="49">
        <v>0</v>
      </c>
      <c r="BG119" s="49">
        <v>0</v>
      </c>
      <c r="BH119" s="49">
        <v>0</v>
      </c>
      <c r="BI119" s="49">
        <v>0</v>
      </c>
      <c r="BJ119" s="49">
        <v>0</v>
      </c>
      <c r="BK119" s="49">
        <v>0</v>
      </c>
      <c r="BL119" s="49">
        <v>0</v>
      </c>
      <c r="BM119" s="49">
        <v>0</v>
      </c>
      <c r="BN119" s="49">
        <v>0</v>
      </c>
      <c r="BO119" s="49">
        <v>0</v>
      </c>
      <c r="BP119" s="49">
        <v>0</v>
      </c>
      <c r="BQ119" s="49">
        <v>0</v>
      </c>
      <c r="BR119" s="49">
        <v>0</v>
      </c>
      <c r="BS119" s="49">
        <v>0</v>
      </c>
      <c r="BT119" s="49">
        <v>0</v>
      </c>
      <c r="BU119" s="49">
        <v>0</v>
      </c>
      <c r="BV119" s="50">
        <f t="shared" si="11"/>
        <v>0</v>
      </c>
      <c r="BW119" s="49">
        <v>0</v>
      </c>
      <c r="BX119" s="49">
        <v>0</v>
      </c>
      <c r="BY119" s="49">
        <v>0</v>
      </c>
      <c r="BZ119" s="49">
        <v>0</v>
      </c>
      <c r="CA119" s="49">
        <v>0</v>
      </c>
      <c r="CB119" s="49">
        <v>0</v>
      </c>
      <c r="CC119" s="49">
        <v>0</v>
      </c>
      <c r="CD119" s="49">
        <v>0</v>
      </c>
      <c r="CE119" s="49">
        <v>0</v>
      </c>
      <c r="CF119" s="49">
        <v>0</v>
      </c>
      <c r="CG119" s="49">
        <v>0</v>
      </c>
      <c r="CH119" s="49">
        <v>0</v>
      </c>
      <c r="CI119" s="49">
        <v>0</v>
      </c>
      <c r="CJ119" s="49">
        <v>0</v>
      </c>
      <c r="CK119" s="49">
        <v>0</v>
      </c>
      <c r="CL119" s="49">
        <v>0</v>
      </c>
      <c r="CM119" s="49">
        <f t="shared" si="17"/>
        <v>0</v>
      </c>
      <c r="CN119" s="49">
        <v>0</v>
      </c>
      <c r="CO119" s="49">
        <v>0</v>
      </c>
      <c r="CP119" s="49">
        <v>0</v>
      </c>
      <c r="CQ119" s="49">
        <v>0</v>
      </c>
      <c r="CR119" s="49">
        <v>0</v>
      </c>
      <c r="CS119" s="49">
        <v>0</v>
      </c>
      <c r="CT119" s="49">
        <v>0</v>
      </c>
      <c r="CU119" s="49">
        <v>0</v>
      </c>
      <c r="CV119" s="49">
        <v>0</v>
      </c>
      <c r="CW119" s="49">
        <v>0</v>
      </c>
      <c r="CX119" s="49">
        <v>0</v>
      </c>
      <c r="CY119" s="49">
        <v>0</v>
      </c>
      <c r="CZ119" s="49">
        <v>0</v>
      </c>
      <c r="DA119" s="49">
        <v>0</v>
      </c>
      <c r="DB119" s="49">
        <v>0</v>
      </c>
      <c r="DC119" s="49">
        <v>0</v>
      </c>
      <c r="DD119" s="50">
        <f t="shared" si="12"/>
        <v>0</v>
      </c>
      <c r="DE119" s="49">
        <v>0</v>
      </c>
      <c r="DF119" s="49">
        <v>0</v>
      </c>
      <c r="DG119" s="49">
        <v>0</v>
      </c>
      <c r="DH119" s="49">
        <v>0</v>
      </c>
      <c r="DI119" s="49">
        <v>0</v>
      </c>
      <c r="DJ119" s="49">
        <v>0</v>
      </c>
      <c r="DK119" s="49">
        <v>0</v>
      </c>
      <c r="DL119" s="49">
        <v>0</v>
      </c>
      <c r="DM119" s="49">
        <v>0</v>
      </c>
      <c r="DN119" s="49">
        <v>0</v>
      </c>
      <c r="DO119" s="49">
        <v>0</v>
      </c>
      <c r="DP119" s="49">
        <v>0</v>
      </c>
      <c r="DQ119" s="49">
        <v>0</v>
      </c>
      <c r="DR119" s="49">
        <v>0</v>
      </c>
      <c r="DS119" s="49">
        <v>0</v>
      </c>
      <c r="DT119" s="49">
        <v>0</v>
      </c>
      <c r="DU119" s="50">
        <f t="shared" si="13"/>
        <v>0</v>
      </c>
      <c r="DV119" s="49">
        <v>0</v>
      </c>
      <c r="DW119" s="49">
        <v>0</v>
      </c>
      <c r="DX119" s="49">
        <v>0</v>
      </c>
      <c r="DY119" s="49">
        <v>0</v>
      </c>
      <c r="DZ119" s="49">
        <v>0</v>
      </c>
      <c r="EA119" s="49">
        <v>0</v>
      </c>
      <c r="EB119" s="49">
        <v>0</v>
      </c>
      <c r="EC119" s="49">
        <v>0</v>
      </c>
      <c r="ED119" s="49">
        <v>0</v>
      </c>
      <c r="EE119" s="49">
        <v>0</v>
      </c>
      <c r="EF119" s="49">
        <v>0</v>
      </c>
      <c r="EG119" s="49">
        <v>0</v>
      </c>
      <c r="EH119" s="49">
        <v>0</v>
      </c>
      <c r="EI119" s="49">
        <v>0</v>
      </c>
      <c r="EJ119" s="49">
        <v>0</v>
      </c>
      <c r="EK119" s="49">
        <v>0</v>
      </c>
      <c r="EL119" s="49">
        <f t="shared" si="14"/>
        <v>0</v>
      </c>
      <c r="EM119" s="49">
        <v>0</v>
      </c>
      <c r="EN119" s="49">
        <v>0</v>
      </c>
      <c r="EO119" s="49">
        <v>0</v>
      </c>
      <c r="EP119" s="49">
        <v>0</v>
      </c>
      <c r="EQ119" s="49">
        <v>0</v>
      </c>
      <c r="ER119" s="49">
        <v>0</v>
      </c>
      <c r="ES119" s="49">
        <v>0</v>
      </c>
      <c r="ET119" s="49">
        <v>0</v>
      </c>
      <c r="EU119" s="49">
        <v>0</v>
      </c>
      <c r="EV119" s="49">
        <v>0</v>
      </c>
      <c r="EW119" s="49">
        <v>0</v>
      </c>
      <c r="EX119" s="49">
        <v>0</v>
      </c>
      <c r="EY119" s="49">
        <v>0</v>
      </c>
      <c r="EZ119" s="49">
        <v>0</v>
      </c>
      <c r="FA119" s="49">
        <v>0</v>
      </c>
      <c r="FB119" s="49">
        <v>0</v>
      </c>
      <c r="FC119" s="50">
        <f t="shared" si="15"/>
        <v>0</v>
      </c>
      <c r="FD119" s="51">
        <f t="shared" si="16"/>
        <v>19400000</v>
      </c>
    </row>
    <row r="120" spans="1:160" ht="167.25" customHeight="1" x14ac:dyDescent="0.25">
      <c r="A120" s="43" t="s">
        <v>592</v>
      </c>
      <c r="B120" s="43" t="s">
        <v>114</v>
      </c>
      <c r="C120" s="43" t="s">
        <v>110</v>
      </c>
      <c r="D120" s="43" t="s">
        <v>119</v>
      </c>
      <c r="E120" s="43" t="s">
        <v>143</v>
      </c>
      <c r="F120" s="43">
        <v>30</v>
      </c>
      <c r="G120" s="44">
        <v>20</v>
      </c>
      <c r="H120" s="52">
        <v>2020520010064</v>
      </c>
      <c r="I120" s="46" t="s">
        <v>2077</v>
      </c>
      <c r="J120" s="46" t="s">
        <v>2078</v>
      </c>
      <c r="K120" s="46" t="s">
        <v>2081</v>
      </c>
      <c r="L120" s="46" t="s">
        <v>2087</v>
      </c>
      <c r="M120" s="46" t="s">
        <v>1991</v>
      </c>
      <c r="N120" s="46" t="s">
        <v>1938</v>
      </c>
      <c r="O120" s="46">
        <v>1905</v>
      </c>
      <c r="P120" s="46" t="s">
        <v>2014</v>
      </c>
      <c r="Q120" s="47" t="s">
        <v>146</v>
      </c>
      <c r="R120" s="47">
        <v>12</v>
      </c>
      <c r="S120" s="46">
        <v>3</v>
      </c>
      <c r="T120" s="48">
        <v>44242</v>
      </c>
      <c r="U120" s="48">
        <v>44561</v>
      </c>
      <c r="V120" s="27" t="s">
        <v>2191</v>
      </c>
      <c r="W120" s="46" t="s">
        <v>2184</v>
      </c>
      <c r="X120" s="49"/>
      <c r="Y120" s="49"/>
      <c r="Z120" s="49">
        <v>0</v>
      </c>
      <c r="AA120" s="49">
        <v>0</v>
      </c>
      <c r="AB120" s="49">
        <v>10980000</v>
      </c>
      <c r="AC120" s="49">
        <v>0</v>
      </c>
      <c r="AD120" s="49">
        <v>0</v>
      </c>
      <c r="AE120" s="49">
        <v>0</v>
      </c>
      <c r="AF120" s="49">
        <v>0</v>
      </c>
      <c r="AG120" s="49">
        <v>0</v>
      </c>
      <c r="AH120" s="49">
        <v>0</v>
      </c>
      <c r="AI120" s="49">
        <v>0</v>
      </c>
      <c r="AJ120" s="49">
        <v>0</v>
      </c>
      <c r="AK120" s="49">
        <v>0</v>
      </c>
      <c r="AL120" s="49">
        <v>0</v>
      </c>
      <c r="AM120" s="49">
        <v>0</v>
      </c>
      <c r="AN120" s="50">
        <f t="shared" si="9"/>
        <v>10980000</v>
      </c>
      <c r="AO120" s="68">
        <v>180760152.5</v>
      </c>
      <c r="AP120" s="49">
        <v>0</v>
      </c>
      <c r="AQ120" s="49">
        <v>0</v>
      </c>
      <c r="AR120" s="49">
        <v>0</v>
      </c>
      <c r="AS120" s="49">
        <v>0</v>
      </c>
      <c r="AT120" s="49">
        <v>0</v>
      </c>
      <c r="AU120" s="49">
        <v>0</v>
      </c>
      <c r="AV120" s="49">
        <v>0</v>
      </c>
      <c r="AW120" s="49">
        <v>0</v>
      </c>
      <c r="AX120" s="49">
        <v>0</v>
      </c>
      <c r="AY120" s="49">
        <v>0</v>
      </c>
      <c r="AZ120" s="49">
        <v>0</v>
      </c>
      <c r="BA120" s="49">
        <v>0</v>
      </c>
      <c r="BB120" s="49">
        <v>0</v>
      </c>
      <c r="BC120" s="49">
        <v>0</v>
      </c>
      <c r="BD120" s="49">
        <v>0</v>
      </c>
      <c r="BE120" s="50">
        <f t="shared" si="10"/>
        <v>180760152.5</v>
      </c>
      <c r="BF120" s="49">
        <v>0</v>
      </c>
      <c r="BG120" s="49">
        <v>0</v>
      </c>
      <c r="BH120" s="49">
        <v>0</v>
      </c>
      <c r="BI120" s="49">
        <v>0</v>
      </c>
      <c r="BJ120" s="49">
        <v>0</v>
      </c>
      <c r="BK120" s="49">
        <v>0</v>
      </c>
      <c r="BL120" s="49">
        <v>0</v>
      </c>
      <c r="BM120" s="49">
        <v>0</v>
      </c>
      <c r="BN120" s="49">
        <v>0</v>
      </c>
      <c r="BO120" s="49">
        <v>0</v>
      </c>
      <c r="BP120" s="49">
        <v>0</v>
      </c>
      <c r="BQ120" s="49">
        <v>0</v>
      </c>
      <c r="BR120" s="49">
        <v>0</v>
      </c>
      <c r="BS120" s="49">
        <v>0</v>
      </c>
      <c r="BT120" s="49">
        <v>0</v>
      </c>
      <c r="BU120" s="49">
        <v>0</v>
      </c>
      <c r="BV120" s="50">
        <f t="shared" si="11"/>
        <v>0</v>
      </c>
      <c r="BW120" s="49">
        <v>0</v>
      </c>
      <c r="BX120" s="49">
        <v>0</v>
      </c>
      <c r="BY120" s="49">
        <v>0</v>
      </c>
      <c r="BZ120" s="49">
        <v>0</v>
      </c>
      <c r="CA120" s="49">
        <v>0</v>
      </c>
      <c r="CB120" s="49">
        <v>0</v>
      </c>
      <c r="CC120" s="49">
        <v>0</v>
      </c>
      <c r="CD120" s="49">
        <v>0</v>
      </c>
      <c r="CE120" s="49">
        <v>0</v>
      </c>
      <c r="CF120" s="49">
        <v>0</v>
      </c>
      <c r="CG120" s="49">
        <v>0</v>
      </c>
      <c r="CH120" s="49">
        <v>0</v>
      </c>
      <c r="CI120" s="49">
        <v>0</v>
      </c>
      <c r="CJ120" s="49">
        <v>0</v>
      </c>
      <c r="CK120" s="49">
        <v>0</v>
      </c>
      <c r="CL120" s="49">
        <v>0</v>
      </c>
      <c r="CM120" s="49">
        <f t="shared" si="17"/>
        <v>0</v>
      </c>
      <c r="CN120" s="49">
        <v>0</v>
      </c>
      <c r="CO120" s="49">
        <v>0</v>
      </c>
      <c r="CP120" s="49">
        <v>0</v>
      </c>
      <c r="CQ120" s="49">
        <v>0</v>
      </c>
      <c r="CR120" s="49">
        <v>0</v>
      </c>
      <c r="CS120" s="49">
        <v>0</v>
      </c>
      <c r="CT120" s="49">
        <v>0</v>
      </c>
      <c r="CU120" s="49">
        <v>0</v>
      </c>
      <c r="CV120" s="49">
        <v>0</v>
      </c>
      <c r="CW120" s="49">
        <v>0</v>
      </c>
      <c r="CX120" s="49">
        <v>0</v>
      </c>
      <c r="CY120" s="49">
        <v>0</v>
      </c>
      <c r="CZ120" s="49">
        <v>0</v>
      </c>
      <c r="DA120" s="49">
        <v>0</v>
      </c>
      <c r="DB120" s="49">
        <v>0</v>
      </c>
      <c r="DC120" s="49">
        <v>0</v>
      </c>
      <c r="DD120" s="50">
        <f t="shared" si="12"/>
        <v>0</v>
      </c>
      <c r="DE120" s="49">
        <v>0</v>
      </c>
      <c r="DF120" s="49">
        <v>0</v>
      </c>
      <c r="DG120" s="49">
        <v>0</v>
      </c>
      <c r="DH120" s="49">
        <v>0</v>
      </c>
      <c r="DI120" s="49">
        <v>0</v>
      </c>
      <c r="DJ120" s="49">
        <v>0</v>
      </c>
      <c r="DK120" s="49">
        <v>0</v>
      </c>
      <c r="DL120" s="49">
        <v>0</v>
      </c>
      <c r="DM120" s="49">
        <v>0</v>
      </c>
      <c r="DN120" s="49">
        <v>0</v>
      </c>
      <c r="DO120" s="49">
        <v>0</v>
      </c>
      <c r="DP120" s="49">
        <v>0</v>
      </c>
      <c r="DQ120" s="49">
        <v>0</v>
      </c>
      <c r="DR120" s="49">
        <v>0</v>
      </c>
      <c r="DS120" s="49">
        <v>0</v>
      </c>
      <c r="DT120" s="49">
        <v>0</v>
      </c>
      <c r="DU120" s="50">
        <f t="shared" si="13"/>
        <v>0</v>
      </c>
      <c r="DV120" s="49">
        <v>0</v>
      </c>
      <c r="DW120" s="49">
        <v>0</v>
      </c>
      <c r="DX120" s="49">
        <v>0</v>
      </c>
      <c r="DY120" s="49">
        <v>0</v>
      </c>
      <c r="DZ120" s="49">
        <v>0</v>
      </c>
      <c r="EA120" s="49">
        <v>0</v>
      </c>
      <c r="EB120" s="49">
        <v>0</v>
      </c>
      <c r="EC120" s="49">
        <v>0</v>
      </c>
      <c r="ED120" s="49">
        <v>0</v>
      </c>
      <c r="EE120" s="49">
        <v>0</v>
      </c>
      <c r="EF120" s="49">
        <v>0</v>
      </c>
      <c r="EG120" s="49">
        <v>0</v>
      </c>
      <c r="EH120" s="49">
        <v>0</v>
      </c>
      <c r="EI120" s="49">
        <v>0</v>
      </c>
      <c r="EJ120" s="49">
        <v>0</v>
      </c>
      <c r="EK120" s="49">
        <v>0</v>
      </c>
      <c r="EL120" s="49">
        <f t="shared" si="14"/>
        <v>0</v>
      </c>
      <c r="EM120" s="49">
        <v>0</v>
      </c>
      <c r="EN120" s="49">
        <v>0</v>
      </c>
      <c r="EO120" s="49">
        <v>0</v>
      </c>
      <c r="EP120" s="49">
        <v>0</v>
      </c>
      <c r="EQ120" s="49">
        <v>0</v>
      </c>
      <c r="ER120" s="49">
        <v>0</v>
      </c>
      <c r="ES120" s="49">
        <v>0</v>
      </c>
      <c r="ET120" s="49">
        <v>0</v>
      </c>
      <c r="EU120" s="49">
        <v>0</v>
      </c>
      <c r="EV120" s="49">
        <v>0</v>
      </c>
      <c r="EW120" s="49">
        <v>0</v>
      </c>
      <c r="EX120" s="49">
        <v>0</v>
      </c>
      <c r="EY120" s="49">
        <v>0</v>
      </c>
      <c r="EZ120" s="49">
        <v>0</v>
      </c>
      <c r="FA120" s="49">
        <v>0</v>
      </c>
      <c r="FB120" s="49">
        <v>0</v>
      </c>
      <c r="FC120" s="50">
        <f t="shared" si="15"/>
        <v>0</v>
      </c>
      <c r="FD120" s="51">
        <f t="shared" si="16"/>
        <v>191740152.5</v>
      </c>
    </row>
    <row r="121" spans="1:160" ht="188.25" customHeight="1" x14ac:dyDescent="0.25">
      <c r="A121" s="43" t="s">
        <v>592</v>
      </c>
      <c r="B121" s="43" t="s">
        <v>114</v>
      </c>
      <c r="C121" s="43" t="s">
        <v>110</v>
      </c>
      <c r="D121" s="43" t="s">
        <v>112</v>
      </c>
      <c r="E121" s="43" t="s">
        <v>147</v>
      </c>
      <c r="F121" s="43">
        <v>210</v>
      </c>
      <c r="G121" s="44">
        <v>210</v>
      </c>
      <c r="H121" s="52">
        <v>2020520010077</v>
      </c>
      <c r="I121" s="46" t="s">
        <v>2224</v>
      </c>
      <c r="J121" s="46" t="s">
        <v>2196</v>
      </c>
      <c r="K121" s="46" t="s">
        <v>2062</v>
      </c>
      <c r="L121" s="46" t="s">
        <v>2076</v>
      </c>
      <c r="M121" s="46" t="s">
        <v>1991</v>
      </c>
      <c r="N121" s="46" t="s">
        <v>1938</v>
      </c>
      <c r="O121" s="46">
        <v>1905</v>
      </c>
      <c r="P121" s="46" t="s">
        <v>2014</v>
      </c>
      <c r="Q121" s="47" t="s">
        <v>148</v>
      </c>
      <c r="R121" s="47">
        <v>100</v>
      </c>
      <c r="S121" s="46">
        <v>26</v>
      </c>
      <c r="T121" s="48">
        <v>44198</v>
      </c>
      <c r="U121" s="48">
        <v>44561</v>
      </c>
      <c r="V121" s="46" t="s">
        <v>2197</v>
      </c>
      <c r="W121" s="46" t="s">
        <v>2234</v>
      </c>
      <c r="X121" s="49">
        <v>175269893</v>
      </c>
      <c r="Y121" s="49">
        <v>0</v>
      </c>
      <c r="Z121" s="49">
        <v>0</v>
      </c>
      <c r="AA121" s="49">
        <v>0</v>
      </c>
      <c r="AB121" s="49">
        <v>0</v>
      </c>
      <c r="AC121" s="49">
        <v>0</v>
      </c>
      <c r="AD121" s="49">
        <v>0</v>
      </c>
      <c r="AE121" s="49">
        <v>0</v>
      </c>
      <c r="AF121" s="49">
        <v>0</v>
      </c>
      <c r="AG121" s="49">
        <v>0</v>
      </c>
      <c r="AH121" s="49">
        <v>0</v>
      </c>
      <c r="AI121" s="49">
        <v>0</v>
      </c>
      <c r="AJ121" s="49">
        <v>0</v>
      </c>
      <c r="AK121" s="49">
        <v>0</v>
      </c>
      <c r="AL121" s="49">
        <v>0</v>
      </c>
      <c r="AM121" s="49">
        <v>0</v>
      </c>
      <c r="AN121" s="50">
        <f t="shared" si="9"/>
        <v>175269893</v>
      </c>
      <c r="AO121" s="68">
        <v>0</v>
      </c>
      <c r="AP121" s="49">
        <v>0</v>
      </c>
      <c r="AQ121" s="49">
        <v>0</v>
      </c>
      <c r="AR121" s="49">
        <v>0</v>
      </c>
      <c r="AS121" s="49">
        <v>0</v>
      </c>
      <c r="AT121" s="49">
        <v>0</v>
      </c>
      <c r="AU121" s="49">
        <v>0</v>
      </c>
      <c r="AV121" s="49">
        <v>0</v>
      </c>
      <c r="AW121" s="49">
        <v>0</v>
      </c>
      <c r="AX121" s="49">
        <v>0</v>
      </c>
      <c r="AY121" s="49">
        <v>0</v>
      </c>
      <c r="AZ121" s="49">
        <v>0</v>
      </c>
      <c r="BA121" s="49">
        <v>0</v>
      </c>
      <c r="BB121" s="49">
        <v>0</v>
      </c>
      <c r="BC121" s="49">
        <v>0</v>
      </c>
      <c r="BD121" s="49">
        <v>0</v>
      </c>
      <c r="BE121" s="50">
        <f t="shared" si="10"/>
        <v>0</v>
      </c>
      <c r="BF121" s="49">
        <v>0</v>
      </c>
      <c r="BG121" s="49">
        <v>0</v>
      </c>
      <c r="BH121" s="49">
        <v>0</v>
      </c>
      <c r="BI121" s="49">
        <v>0</v>
      </c>
      <c r="BJ121" s="49">
        <v>0</v>
      </c>
      <c r="BK121" s="49">
        <v>0</v>
      </c>
      <c r="BL121" s="49">
        <v>0</v>
      </c>
      <c r="BM121" s="49">
        <v>0</v>
      </c>
      <c r="BN121" s="49">
        <v>0</v>
      </c>
      <c r="BO121" s="49">
        <v>0</v>
      </c>
      <c r="BP121" s="49">
        <v>0</v>
      </c>
      <c r="BQ121" s="49">
        <v>0</v>
      </c>
      <c r="BR121" s="49">
        <v>0</v>
      </c>
      <c r="BS121" s="49">
        <v>0</v>
      </c>
      <c r="BT121" s="49">
        <v>0</v>
      </c>
      <c r="BU121" s="49">
        <v>0</v>
      </c>
      <c r="BV121" s="50">
        <f t="shared" si="11"/>
        <v>0</v>
      </c>
      <c r="BW121" s="49">
        <v>0</v>
      </c>
      <c r="BX121" s="49">
        <v>0</v>
      </c>
      <c r="BY121" s="49">
        <v>0</v>
      </c>
      <c r="BZ121" s="49">
        <v>0</v>
      </c>
      <c r="CA121" s="49">
        <v>0</v>
      </c>
      <c r="CB121" s="49">
        <v>0</v>
      </c>
      <c r="CC121" s="49">
        <v>0</v>
      </c>
      <c r="CD121" s="49">
        <v>0</v>
      </c>
      <c r="CE121" s="49">
        <v>0</v>
      </c>
      <c r="CF121" s="49">
        <v>0</v>
      </c>
      <c r="CG121" s="49">
        <v>0</v>
      </c>
      <c r="CH121" s="49">
        <v>0</v>
      </c>
      <c r="CI121" s="49">
        <v>0</v>
      </c>
      <c r="CJ121" s="49">
        <v>0</v>
      </c>
      <c r="CK121" s="49">
        <v>0</v>
      </c>
      <c r="CL121" s="49">
        <v>0</v>
      </c>
      <c r="CM121" s="49">
        <f t="shared" si="17"/>
        <v>0</v>
      </c>
      <c r="CN121" s="49">
        <v>0</v>
      </c>
      <c r="CO121" s="49">
        <v>0</v>
      </c>
      <c r="CP121" s="49">
        <v>0</v>
      </c>
      <c r="CQ121" s="49">
        <v>0</v>
      </c>
      <c r="CR121" s="49">
        <v>0</v>
      </c>
      <c r="CS121" s="49">
        <v>0</v>
      </c>
      <c r="CT121" s="49">
        <v>0</v>
      </c>
      <c r="CU121" s="49">
        <v>0</v>
      </c>
      <c r="CV121" s="49">
        <v>0</v>
      </c>
      <c r="CW121" s="49">
        <v>0</v>
      </c>
      <c r="CX121" s="49">
        <v>0</v>
      </c>
      <c r="CY121" s="49">
        <v>0</v>
      </c>
      <c r="CZ121" s="49">
        <v>0</v>
      </c>
      <c r="DA121" s="49">
        <v>0</v>
      </c>
      <c r="DB121" s="49">
        <v>0</v>
      </c>
      <c r="DC121" s="49">
        <v>0</v>
      </c>
      <c r="DD121" s="50">
        <f t="shared" si="12"/>
        <v>0</v>
      </c>
      <c r="DE121" s="49">
        <v>0</v>
      </c>
      <c r="DF121" s="49">
        <v>0</v>
      </c>
      <c r="DG121" s="49">
        <v>0</v>
      </c>
      <c r="DH121" s="49">
        <v>0</v>
      </c>
      <c r="DI121" s="49">
        <v>0</v>
      </c>
      <c r="DJ121" s="49">
        <v>0</v>
      </c>
      <c r="DK121" s="49">
        <v>0</v>
      </c>
      <c r="DL121" s="49">
        <v>0</v>
      </c>
      <c r="DM121" s="49">
        <v>0</v>
      </c>
      <c r="DN121" s="49">
        <v>0</v>
      </c>
      <c r="DO121" s="49">
        <v>0</v>
      </c>
      <c r="DP121" s="49">
        <v>0</v>
      </c>
      <c r="DQ121" s="49">
        <v>0</v>
      </c>
      <c r="DR121" s="49">
        <v>0</v>
      </c>
      <c r="DS121" s="49">
        <v>0</v>
      </c>
      <c r="DT121" s="49">
        <v>0</v>
      </c>
      <c r="DU121" s="50">
        <f t="shared" si="13"/>
        <v>0</v>
      </c>
      <c r="DV121" s="49">
        <v>0</v>
      </c>
      <c r="DW121" s="49">
        <v>0</v>
      </c>
      <c r="DX121" s="49">
        <v>0</v>
      </c>
      <c r="DY121" s="49">
        <v>0</v>
      </c>
      <c r="DZ121" s="49">
        <v>0</v>
      </c>
      <c r="EA121" s="49">
        <v>0</v>
      </c>
      <c r="EB121" s="49">
        <v>0</v>
      </c>
      <c r="EC121" s="49">
        <v>0</v>
      </c>
      <c r="ED121" s="49">
        <v>0</v>
      </c>
      <c r="EE121" s="49">
        <v>0</v>
      </c>
      <c r="EF121" s="49">
        <v>0</v>
      </c>
      <c r="EG121" s="49">
        <v>0</v>
      </c>
      <c r="EH121" s="49">
        <v>0</v>
      </c>
      <c r="EI121" s="49">
        <v>0</v>
      </c>
      <c r="EJ121" s="49">
        <v>0</v>
      </c>
      <c r="EK121" s="49">
        <v>0</v>
      </c>
      <c r="EL121" s="49">
        <f t="shared" si="14"/>
        <v>0</v>
      </c>
      <c r="EM121" s="49">
        <v>0</v>
      </c>
      <c r="EN121" s="49">
        <v>0</v>
      </c>
      <c r="EO121" s="49">
        <v>0</v>
      </c>
      <c r="EP121" s="49">
        <v>0</v>
      </c>
      <c r="EQ121" s="49">
        <v>0</v>
      </c>
      <c r="ER121" s="49">
        <v>0</v>
      </c>
      <c r="ES121" s="49">
        <v>0</v>
      </c>
      <c r="ET121" s="49">
        <v>0</v>
      </c>
      <c r="EU121" s="49">
        <v>0</v>
      </c>
      <c r="EV121" s="49">
        <v>0</v>
      </c>
      <c r="EW121" s="49">
        <v>0</v>
      </c>
      <c r="EX121" s="49">
        <v>0</v>
      </c>
      <c r="EY121" s="49">
        <v>0</v>
      </c>
      <c r="EZ121" s="49">
        <v>0</v>
      </c>
      <c r="FA121" s="49">
        <v>0</v>
      </c>
      <c r="FB121" s="49">
        <v>0</v>
      </c>
      <c r="FC121" s="50">
        <f t="shared" si="15"/>
        <v>0</v>
      </c>
      <c r="FD121" s="51">
        <f t="shared" si="16"/>
        <v>175269893</v>
      </c>
    </row>
    <row r="122" spans="1:160" ht="165" x14ac:dyDescent="0.25">
      <c r="A122" s="43" t="s">
        <v>592</v>
      </c>
      <c r="B122" s="43" t="s">
        <v>114</v>
      </c>
      <c r="C122" s="43" t="s">
        <v>110</v>
      </c>
      <c r="D122" s="43" t="s">
        <v>140</v>
      </c>
      <c r="E122" s="43" t="s">
        <v>147</v>
      </c>
      <c r="F122" s="43">
        <v>210</v>
      </c>
      <c r="G122" s="44">
        <v>210</v>
      </c>
      <c r="H122" s="52">
        <v>2020520010077</v>
      </c>
      <c r="I122" s="46" t="s">
        <v>2224</v>
      </c>
      <c r="J122" s="46" t="s">
        <v>2196</v>
      </c>
      <c r="K122" s="46" t="s">
        <v>2062</v>
      </c>
      <c r="L122" s="46" t="s">
        <v>2076</v>
      </c>
      <c r="M122" s="46" t="s">
        <v>1991</v>
      </c>
      <c r="N122" s="46" t="s">
        <v>1938</v>
      </c>
      <c r="O122" s="46">
        <v>1905</v>
      </c>
      <c r="P122" s="46" t="s">
        <v>2014</v>
      </c>
      <c r="Q122" s="47" t="s">
        <v>149</v>
      </c>
      <c r="R122" s="47">
        <v>6</v>
      </c>
      <c r="S122" s="46">
        <v>2</v>
      </c>
      <c r="T122" s="48">
        <v>44198</v>
      </c>
      <c r="U122" s="48">
        <v>44561</v>
      </c>
      <c r="V122" s="46" t="s">
        <v>2198</v>
      </c>
      <c r="W122" s="46" t="s">
        <v>2234</v>
      </c>
      <c r="X122" s="49">
        <v>50864203</v>
      </c>
      <c r="Y122" s="49">
        <v>0</v>
      </c>
      <c r="Z122" s="49">
        <v>0</v>
      </c>
      <c r="AA122" s="49">
        <v>0</v>
      </c>
      <c r="AB122" s="49">
        <v>0</v>
      </c>
      <c r="AC122" s="49">
        <v>0</v>
      </c>
      <c r="AD122" s="49">
        <v>0</v>
      </c>
      <c r="AE122" s="49">
        <v>0</v>
      </c>
      <c r="AF122" s="49">
        <v>0</v>
      </c>
      <c r="AG122" s="49">
        <v>0</v>
      </c>
      <c r="AH122" s="49">
        <v>0</v>
      </c>
      <c r="AI122" s="49">
        <v>0</v>
      </c>
      <c r="AJ122" s="49">
        <v>0</v>
      </c>
      <c r="AK122" s="49">
        <v>0</v>
      </c>
      <c r="AL122" s="49">
        <v>0</v>
      </c>
      <c r="AM122" s="49">
        <v>0</v>
      </c>
      <c r="AN122" s="50">
        <f t="shared" si="9"/>
        <v>50864203</v>
      </c>
      <c r="AO122" s="68">
        <v>32898454</v>
      </c>
      <c r="AP122" s="49">
        <v>0</v>
      </c>
      <c r="AQ122" s="49">
        <v>0</v>
      </c>
      <c r="AR122" s="49">
        <v>0</v>
      </c>
      <c r="AS122" s="49">
        <v>0</v>
      </c>
      <c r="AT122" s="49">
        <v>0</v>
      </c>
      <c r="AU122" s="49">
        <v>0</v>
      </c>
      <c r="AV122" s="49">
        <v>0</v>
      </c>
      <c r="AW122" s="49">
        <v>0</v>
      </c>
      <c r="AX122" s="49">
        <v>0</v>
      </c>
      <c r="AY122" s="49">
        <v>0</v>
      </c>
      <c r="AZ122" s="49">
        <v>0</v>
      </c>
      <c r="BA122" s="49">
        <v>0</v>
      </c>
      <c r="BB122" s="49">
        <v>0</v>
      </c>
      <c r="BC122" s="49">
        <v>0</v>
      </c>
      <c r="BD122" s="49">
        <v>0</v>
      </c>
      <c r="BE122" s="50">
        <f t="shared" si="10"/>
        <v>32898454</v>
      </c>
      <c r="BF122" s="49">
        <v>0</v>
      </c>
      <c r="BG122" s="49">
        <v>0</v>
      </c>
      <c r="BH122" s="49">
        <v>0</v>
      </c>
      <c r="BI122" s="49">
        <v>0</v>
      </c>
      <c r="BJ122" s="49">
        <v>0</v>
      </c>
      <c r="BK122" s="49">
        <v>0</v>
      </c>
      <c r="BL122" s="49">
        <v>0</v>
      </c>
      <c r="BM122" s="49">
        <v>0</v>
      </c>
      <c r="BN122" s="49">
        <v>0</v>
      </c>
      <c r="BO122" s="49">
        <v>0</v>
      </c>
      <c r="BP122" s="49">
        <v>0</v>
      </c>
      <c r="BQ122" s="49">
        <v>0</v>
      </c>
      <c r="BR122" s="49">
        <v>0</v>
      </c>
      <c r="BS122" s="49">
        <v>0</v>
      </c>
      <c r="BT122" s="49">
        <v>0</v>
      </c>
      <c r="BU122" s="49">
        <v>0</v>
      </c>
      <c r="BV122" s="50">
        <f t="shared" si="11"/>
        <v>0</v>
      </c>
      <c r="BW122" s="49">
        <v>0</v>
      </c>
      <c r="BX122" s="49">
        <v>0</v>
      </c>
      <c r="BY122" s="49">
        <v>0</v>
      </c>
      <c r="BZ122" s="49">
        <v>0</v>
      </c>
      <c r="CA122" s="49">
        <v>0</v>
      </c>
      <c r="CB122" s="49">
        <v>0</v>
      </c>
      <c r="CC122" s="49">
        <v>0</v>
      </c>
      <c r="CD122" s="49">
        <v>0</v>
      </c>
      <c r="CE122" s="49">
        <v>0</v>
      </c>
      <c r="CF122" s="49">
        <v>0</v>
      </c>
      <c r="CG122" s="49">
        <v>0</v>
      </c>
      <c r="CH122" s="49">
        <v>0</v>
      </c>
      <c r="CI122" s="49">
        <v>0</v>
      </c>
      <c r="CJ122" s="49">
        <v>0</v>
      </c>
      <c r="CK122" s="49">
        <v>0</v>
      </c>
      <c r="CL122" s="49">
        <v>0</v>
      </c>
      <c r="CM122" s="49">
        <f t="shared" si="17"/>
        <v>0</v>
      </c>
      <c r="CN122" s="49">
        <v>0</v>
      </c>
      <c r="CO122" s="49">
        <v>0</v>
      </c>
      <c r="CP122" s="49">
        <v>0</v>
      </c>
      <c r="CQ122" s="49">
        <v>0</v>
      </c>
      <c r="CR122" s="49">
        <v>0</v>
      </c>
      <c r="CS122" s="49">
        <v>0</v>
      </c>
      <c r="CT122" s="49">
        <v>0</v>
      </c>
      <c r="CU122" s="49">
        <v>0</v>
      </c>
      <c r="CV122" s="49">
        <v>0</v>
      </c>
      <c r="CW122" s="49">
        <v>0</v>
      </c>
      <c r="CX122" s="49">
        <v>0</v>
      </c>
      <c r="CY122" s="49">
        <v>0</v>
      </c>
      <c r="CZ122" s="49">
        <v>0</v>
      </c>
      <c r="DA122" s="49">
        <v>0</v>
      </c>
      <c r="DB122" s="49">
        <v>0</v>
      </c>
      <c r="DC122" s="49">
        <v>0</v>
      </c>
      <c r="DD122" s="50">
        <f t="shared" si="12"/>
        <v>0</v>
      </c>
      <c r="DE122" s="49">
        <v>0</v>
      </c>
      <c r="DF122" s="49">
        <v>0</v>
      </c>
      <c r="DG122" s="49">
        <v>0</v>
      </c>
      <c r="DH122" s="49">
        <v>0</v>
      </c>
      <c r="DI122" s="49">
        <v>0</v>
      </c>
      <c r="DJ122" s="49">
        <v>0</v>
      </c>
      <c r="DK122" s="49">
        <v>0</v>
      </c>
      <c r="DL122" s="49">
        <v>0</v>
      </c>
      <c r="DM122" s="49">
        <v>0</v>
      </c>
      <c r="DN122" s="49">
        <v>0</v>
      </c>
      <c r="DO122" s="49">
        <v>0</v>
      </c>
      <c r="DP122" s="49">
        <v>0</v>
      </c>
      <c r="DQ122" s="49">
        <v>0</v>
      </c>
      <c r="DR122" s="49">
        <v>0</v>
      </c>
      <c r="DS122" s="49">
        <v>0</v>
      </c>
      <c r="DT122" s="49">
        <v>0</v>
      </c>
      <c r="DU122" s="50">
        <f t="shared" si="13"/>
        <v>0</v>
      </c>
      <c r="DV122" s="49">
        <v>0</v>
      </c>
      <c r="DW122" s="49">
        <v>0</v>
      </c>
      <c r="DX122" s="49">
        <v>0</v>
      </c>
      <c r="DY122" s="49">
        <v>0</v>
      </c>
      <c r="DZ122" s="49">
        <v>0</v>
      </c>
      <c r="EA122" s="49">
        <v>0</v>
      </c>
      <c r="EB122" s="49">
        <v>0</v>
      </c>
      <c r="EC122" s="49">
        <v>0</v>
      </c>
      <c r="ED122" s="49">
        <v>0</v>
      </c>
      <c r="EE122" s="49">
        <v>0</v>
      </c>
      <c r="EF122" s="49">
        <v>0</v>
      </c>
      <c r="EG122" s="49">
        <v>0</v>
      </c>
      <c r="EH122" s="49">
        <v>0</v>
      </c>
      <c r="EI122" s="49">
        <v>0</v>
      </c>
      <c r="EJ122" s="49">
        <v>0</v>
      </c>
      <c r="EK122" s="49">
        <v>0</v>
      </c>
      <c r="EL122" s="49">
        <f t="shared" si="14"/>
        <v>0</v>
      </c>
      <c r="EM122" s="49">
        <v>0</v>
      </c>
      <c r="EN122" s="49">
        <v>0</v>
      </c>
      <c r="EO122" s="49">
        <v>0</v>
      </c>
      <c r="EP122" s="49">
        <v>0</v>
      </c>
      <c r="EQ122" s="49">
        <v>0</v>
      </c>
      <c r="ER122" s="49">
        <v>0</v>
      </c>
      <c r="ES122" s="49">
        <v>0</v>
      </c>
      <c r="ET122" s="49">
        <v>0</v>
      </c>
      <c r="EU122" s="49">
        <v>0</v>
      </c>
      <c r="EV122" s="49">
        <v>0</v>
      </c>
      <c r="EW122" s="49">
        <v>0</v>
      </c>
      <c r="EX122" s="49">
        <v>0</v>
      </c>
      <c r="EY122" s="49">
        <v>0</v>
      </c>
      <c r="EZ122" s="49">
        <v>0</v>
      </c>
      <c r="FA122" s="49">
        <v>0</v>
      </c>
      <c r="FB122" s="49">
        <v>0</v>
      </c>
      <c r="FC122" s="50">
        <f t="shared" si="15"/>
        <v>0</v>
      </c>
      <c r="FD122" s="51">
        <f t="shared" si="16"/>
        <v>83762657</v>
      </c>
    </row>
    <row r="123" spans="1:160" ht="210" x14ac:dyDescent="0.25">
      <c r="A123" s="43" t="s">
        <v>592</v>
      </c>
      <c r="B123" s="43" t="s">
        <v>114</v>
      </c>
      <c r="C123" s="43" t="s">
        <v>110</v>
      </c>
      <c r="D123" s="43" t="s">
        <v>140</v>
      </c>
      <c r="E123" s="43" t="s">
        <v>147</v>
      </c>
      <c r="F123" s="43">
        <v>210</v>
      </c>
      <c r="G123" s="44">
        <v>210</v>
      </c>
      <c r="H123" s="52">
        <v>2020520010077</v>
      </c>
      <c r="I123" s="46" t="s">
        <v>2224</v>
      </c>
      <c r="J123" s="46" t="s">
        <v>2196</v>
      </c>
      <c r="K123" s="46" t="s">
        <v>2062</v>
      </c>
      <c r="L123" s="46" t="s">
        <v>2076</v>
      </c>
      <c r="M123" s="46" t="s">
        <v>1991</v>
      </c>
      <c r="N123" s="46" t="s">
        <v>1938</v>
      </c>
      <c r="O123" s="46">
        <v>1905</v>
      </c>
      <c r="P123" s="46" t="s">
        <v>2014</v>
      </c>
      <c r="Q123" s="47" t="s">
        <v>150</v>
      </c>
      <c r="R123" s="47">
        <v>4</v>
      </c>
      <c r="S123" s="46">
        <v>1</v>
      </c>
      <c r="T123" s="48">
        <v>44198</v>
      </c>
      <c r="U123" s="48">
        <v>44561</v>
      </c>
      <c r="V123" s="46" t="s">
        <v>2199</v>
      </c>
      <c r="W123" s="46" t="s">
        <v>2234</v>
      </c>
      <c r="X123" s="49">
        <v>32898454</v>
      </c>
      <c r="Y123" s="49">
        <v>0</v>
      </c>
      <c r="Z123" s="49">
        <v>0</v>
      </c>
      <c r="AA123" s="49">
        <v>0</v>
      </c>
      <c r="AB123" s="49">
        <v>0</v>
      </c>
      <c r="AC123" s="49">
        <v>0</v>
      </c>
      <c r="AD123" s="49">
        <v>0</v>
      </c>
      <c r="AE123" s="49">
        <v>0</v>
      </c>
      <c r="AF123" s="49">
        <v>0</v>
      </c>
      <c r="AG123" s="49">
        <v>0</v>
      </c>
      <c r="AH123" s="49">
        <v>0</v>
      </c>
      <c r="AI123" s="49">
        <v>0</v>
      </c>
      <c r="AJ123" s="49">
        <v>0</v>
      </c>
      <c r="AK123" s="49">
        <v>0</v>
      </c>
      <c r="AL123" s="49">
        <v>0</v>
      </c>
      <c r="AM123" s="49">
        <v>0</v>
      </c>
      <c r="AN123" s="50">
        <f t="shared" si="9"/>
        <v>32898454</v>
      </c>
      <c r="AO123" s="68">
        <v>164492270</v>
      </c>
      <c r="AP123" s="49">
        <v>0</v>
      </c>
      <c r="AQ123" s="49">
        <v>0</v>
      </c>
      <c r="AR123" s="49">
        <v>0</v>
      </c>
      <c r="AS123" s="49">
        <v>0</v>
      </c>
      <c r="AT123" s="49">
        <v>0</v>
      </c>
      <c r="AU123" s="49">
        <v>0</v>
      </c>
      <c r="AV123" s="49">
        <v>0</v>
      </c>
      <c r="AW123" s="49">
        <v>0</v>
      </c>
      <c r="AX123" s="49">
        <v>0</v>
      </c>
      <c r="AY123" s="49">
        <v>0</v>
      </c>
      <c r="AZ123" s="49">
        <v>0</v>
      </c>
      <c r="BA123" s="49">
        <v>0</v>
      </c>
      <c r="BB123" s="49">
        <v>0</v>
      </c>
      <c r="BC123" s="49">
        <v>0</v>
      </c>
      <c r="BD123" s="49">
        <v>0</v>
      </c>
      <c r="BE123" s="50">
        <f t="shared" si="10"/>
        <v>164492270</v>
      </c>
      <c r="BF123" s="49">
        <v>0</v>
      </c>
      <c r="BG123" s="49">
        <v>0</v>
      </c>
      <c r="BH123" s="49">
        <v>0</v>
      </c>
      <c r="BI123" s="49">
        <v>0</v>
      </c>
      <c r="BJ123" s="49">
        <v>0</v>
      </c>
      <c r="BK123" s="49">
        <v>0</v>
      </c>
      <c r="BL123" s="49">
        <v>0</v>
      </c>
      <c r="BM123" s="49">
        <v>0</v>
      </c>
      <c r="BN123" s="49">
        <v>0</v>
      </c>
      <c r="BO123" s="49">
        <v>0</v>
      </c>
      <c r="BP123" s="49">
        <v>0</v>
      </c>
      <c r="BQ123" s="49">
        <v>0</v>
      </c>
      <c r="BR123" s="49">
        <v>0</v>
      </c>
      <c r="BS123" s="49">
        <v>0</v>
      </c>
      <c r="BT123" s="49">
        <v>0</v>
      </c>
      <c r="BU123" s="49">
        <v>0</v>
      </c>
      <c r="BV123" s="50">
        <f t="shared" si="11"/>
        <v>0</v>
      </c>
      <c r="BW123" s="49">
        <v>0</v>
      </c>
      <c r="BX123" s="49">
        <v>0</v>
      </c>
      <c r="BY123" s="49">
        <v>0</v>
      </c>
      <c r="BZ123" s="49">
        <v>0</v>
      </c>
      <c r="CA123" s="49">
        <v>0</v>
      </c>
      <c r="CB123" s="49">
        <v>0</v>
      </c>
      <c r="CC123" s="49">
        <v>0</v>
      </c>
      <c r="CD123" s="49">
        <v>0</v>
      </c>
      <c r="CE123" s="49">
        <v>0</v>
      </c>
      <c r="CF123" s="49">
        <v>0</v>
      </c>
      <c r="CG123" s="49">
        <v>0</v>
      </c>
      <c r="CH123" s="49">
        <v>0</v>
      </c>
      <c r="CI123" s="49">
        <v>0</v>
      </c>
      <c r="CJ123" s="49">
        <v>0</v>
      </c>
      <c r="CK123" s="49">
        <v>0</v>
      </c>
      <c r="CL123" s="49">
        <v>0</v>
      </c>
      <c r="CM123" s="49">
        <f t="shared" si="17"/>
        <v>0</v>
      </c>
      <c r="CN123" s="49">
        <v>0</v>
      </c>
      <c r="CO123" s="49">
        <v>0</v>
      </c>
      <c r="CP123" s="49">
        <v>0</v>
      </c>
      <c r="CQ123" s="49">
        <v>0</v>
      </c>
      <c r="CR123" s="49">
        <v>0</v>
      </c>
      <c r="CS123" s="49">
        <v>0</v>
      </c>
      <c r="CT123" s="49">
        <v>0</v>
      </c>
      <c r="CU123" s="49">
        <v>0</v>
      </c>
      <c r="CV123" s="49">
        <v>0</v>
      </c>
      <c r="CW123" s="49">
        <v>0</v>
      </c>
      <c r="CX123" s="49">
        <v>0</v>
      </c>
      <c r="CY123" s="49">
        <v>0</v>
      </c>
      <c r="CZ123" s="49">
        <v>0</v>
      </c>
      <c r="DA123" s="49">
        <v>0</v>
      </c>
      <c r="DB123" s="49">
        <v>0</v>
      </c>
      <c r="DC123" s="49">
        <v>0</v>
      </c>
      <c r="DD123" s="50">
        <f t="shared" si="12"/>
        <v>0</v>
      </c>
      <c r="DE123" s="49">
        <v>0</v>
      </c>
      <c r="DF123" s="49">
        <v>0</v>
      </c>
      <c r="DG123" s="49">
        <v>0</v>
      </c>
      <c r="DH123" s="49">
        <v>0</v>
      </c>
      <c r="DI123" s="49">
        <v>0</v>
      </c>
      <c r="DJ123" s="49">
        <v>0</v>
      </c>
      <c r="DK123" s="49">
        <v>0</v>
      </c>
      <c r="DL123" s="49">
        <v>0</v>
      </c>
      <c r="DM123" s="49">
        <v>0</v>
      </c>
      <c r="DN123" s="49">
        <v>0</v>
      </c>
      <c r="DO123" s="49">
        <v>0</v>
      </c>
      <c r="DP123" s="49">
        <v>0</v>
      </c>
      <c r="DQ123" s="49">
        <v>0</v>
      </c>
      <c r="DR123" s="49">
        <v>0</v>
      </c>
      <c r="DS123" s="49">
        <v>0</v>
      </c>
      <c r="DT123" s="49">
        <v>0</v>
      </c>
      <c r="DU123" s="50">
        <f t="shared" si="13"/>
        <v>0</v>
      </c>
      <c r="DV123" s="49">
        <v>0</v>
      </c>
      <c r="DW123" s="49">
        <v>0</v>
      </c>
      <c r="DX123" s="49">
        <v>0</v>
      </c>
      <c r="DY123" s="49">
        <v>0</v>
      </c>
      <c r="DZ123" s="49">
        <v>0</v>
      </c>
      <c r="EA123" s="49">
        <v>0</v>
      </c>
      <c r="EB123" s="49">
        <v>0</v>
      </c>
      <c r="EC123" s="49">
        <v>0</v>
      </c>
      <c r="ED123" s="49">
        <v>0</v>
      </c>
      <c r="EE123" s="49">
        <v>0</v>
      </c>
      <c r="EF123" s="49">
        <v>0</v>
      </c>
      <c r="EG123" s="49">
        <v>0</v>
      </c>
      <c r="EH123" s="49">
        <v>0</v>
      </c>
      <c r="EI123" s="49">
        <v>0</v>
      </c>
      <c r="EJ123" s="49">
        <v>0</v>
      </c>
      <c r="EK123" s="49">
        <v>0</v>
      </c>
      <c r="EL123" s="49">
        <f t="shared" si="14"/>
        <v>0</v>
      </c>
      <c r="EM123" s="49">
        <v>0</v>
      </c>
      <c r="EN123" s="49">
        <v>0</v>
      </c>
      <c r="EO123" s="49">
        <v>0</v>
      </c>
      <c r="EP123" s="49">
        <v>0</v>
      </c>
      <c r="EQ123" s="49">
        <v>0</v>
      </c>
      <c r="ER123" s="49">
        <v>0</v>
      </c>
      <c r="ES123" s="49">
        <v>0</v>
      </c>
      <c r="ET123" s="49">
        <v>0</v>
      </c>
      <c r="EU123" s="49">
        <v>0</v>
      </c>
      <c r="EV123" s="49">
        <v>0</v>
      </c>
      <c r="EW123" s="49">
        <v>0</v>
      </c>
      <c r="EX123" s="49">
        <v>0</v>
      </c>
      <c r="EY123" s="49">
        <v>0</v>
      </c>
      <c r="EZ123" s="49">
        <v>0</v>
      </c>
      <c r="FA123" s="49">
        <v>0</v>
      </c>
      <c r="FB123" s="49">
        <v>0</v>
      </c>
      <c r="FC123" s="50">
        <f t="shared" si="15"/>
        <v>0</v>
      </c>
      <c r="FD123" s="51">
        <f t="shared" si="16"/>
        <v>197390724</v>
      </c>
    </row>
    <row r="124" spans="1:160" ht="165" x14ac:dyDescent="0.25">
      <c r="A124" s="43" t="s">
        <v>592</v>
      </c>
      <c r="B124" s="43" t="s">
        <v>114</v>
      </c>
      <c r="C124" s="43" t="s">
        <v>110</v>
      </c>
      <c r="D124" s="43" t="s">
        <v>119</v>
      </c>
      <c r="E124" s="43" t="s">
        <v>152</v>
      </c>
      <c r="F124" s="43">
        <v>0</v>
      </c>
      <c r="G124" s="46">
        <v>0</v>
      </c>
      <c r="H124" s="52">
        <v>2020520010078</v>
      </c>
      <c r="I124" s="46" t="s">
        <v>2154</v>
      </c>
      <c r="J124" s="46" t="s">
        <v>2155</v>
      </c>
      <c r="K124" s="46" t="s">
        <v>2098</v>
      </c>
      <c r="L124" s="46" t="s">
        <v>2099</v>
      </c>
      <c r="M124" s="46" t="s">
        <v>1991</v>
      </c>
      <c r="N124" s="46" t="s">
        <v>1938</v>
      </c>
      <c r="O124" s="46">
        <v>1905</v>
      </c>
      <c r="P124" s="46" t="s">
        <v>2014</v>
      </c>
      <c r="Q124" s="47" t="s">
        <v>151</v>
      </c>
      <c r="R124" s="47">
        <v>1</v>
      </c>
      <c r="S124" s="46">
        <v>0.25</v>
      </c>
      <c r="T124" s="29">
        <v>44228</v>
      </c>
      <c r="U124" s="48">
        <v>44561</v>
      </c>
      <c r="V124" s="46" t="s">
        <v>2156</v>
      </c>
      <c r="W124" s="46" t="s">
        <v>2234</v>
      </c>
      <c r="X124" s="49">
        <v>0</v>
      </c>
      <c r="Y124" s="49">
        <v>11004027</v>
      </c>
      <c r="Z124" s="49">
        <v>0</v>
      </c>
      <c r="AA124" s="49">
        <v>0</v>
      </c>
      <c r="AB124" s="49">
        <v>0</v>
      </c>
      <c r="AC124" s="49">
        <v>0</v>
      </c>
      <c r="AD124" s="49">
        <v>0</v>
      </c>
      <c r="AE124" s="49">
        <v>0</v>
      </c>
      <c r="AF124" s="49">
        <v>0</v>
      </c>
      <c r="AG124" s="49">
        <v>0</v>
      </c>
      <c r="AH124" s="49">
        <v>0</v>
      </c>
      <c r="AI124" s="49">
        <v>0</v>
      </c>
      <c r="AJ124" s="49">
        <v>0</v>
      </c>
      <c r="AK124" s="49">
        <v>0</v>
      </c>
      <c r="AL124" s="49">
        <v>0</v>
      </c>
      <c r="AM124" s="49">
        <v>0</v>
      </c>
      <c r="AN124" s="50">
        <f t="shared" ref="AN124:AN132" si="26">SUM(Y124:AM124)</f>
        <v>11004027</v>
      </c>
      <c r="AO124" s="68">
        <v>0</v>
      </c>
      <c r="AP124" s="49">
        <v>0</v>
      </c>
      <c r="AQ124" s="49">
        <v>0</v>
      </c>
      <c r="AR124" s="49">
        <v>0</v>
      </c>
      <c r="AS124" s="49">
        <v>0</v>
      </c>
      <c r="AT124" s="49">
        <v>0</v>
      </c>
      <c r="AU124" s="49">
        <v>0</v>
      </c>
      <c r="AV124" s="49">
        <v>0</v>
      </c>
      <c r="AW124" s="49">
        <v>0</v>
      </c>
      <c r="AX124" s="49">
        <v>0</v>
      </c>
      <c r="AY124" s="49">
        <v>0</v>
      </c>
      <c r="AZ124" s="49">
        <v>0</v>
      </c>
      <c r="BA124" s="49">
        <v>0</v>
      </c>
      <c r="BB124" s="49">
        <v>0</v>
      </c>
      <c r="BC124" s="49">
        <v>0</v>
      </c>
      <c r="BD124" s="49">
        <v>0</v>
      </c>
      <c r="BE124" s="50">
        <f t="shared" si="10"/>
        <v>0</v>
      </c>
      <c r="BF124" s="49">
        <v>0</v>
      </c>
      <c r="BG124" s="49">
        <v>0</v>
      </c>
      <c r="BH124" s="49">
        <v>0</v>
      </c>
      <c r="BI124" s="49">
        <v>0</v>
      </c>
      <c r="BJ124" s="49">
        <v>0</v>
      </c>
      <c r="BK124" s="49">
        <v>0</v>
      </c>
      <c r="BL124" s="49">
        <v>0</v>
      </c>
      <c r="BM124" s="49">
        <v>0</v>
      </c>
      <c r="BN124" s="49">
        <v>0</v>
      </c>
      <c r="BO124" s="49">
        <v>0</v>
      </c>
      <c r="BP124" s="49">
        <v>0</v>
      </c>
      <c r="BQ124" s="49">
        <v>0</v>
      </c>
      <c r="BR124" s="49">
        <v>0</v>
      </c>
      <c r="BS124" s="49">
        <v>0</v>
      </c>
      <c r="BT124" s="49">
        <v>0</v>
      </c>
      <c r="BU124" s="49">
        <v>0</v>
      </c>
      <c r="BV124" s="50">
        <f t="shared" si="11"/>
        <v>0</v>
      </c>
      <c r="BW124" s="49">
        <v>0</v>
      </c>
      <c r="BX124" s="49">
        <v>0</v>
      </c>
      <c r="BY124" s="49">
        <v>0</v>
      </c>
      <c r="BZ124" s="49">
        <v>0</v>
      </c>
      <c r="CA124" s="49">
        <v>0</v>
      </c>
      <c r="CB124" s="49">
        <v>0</v>
      </c>
      <c r="CC124" s="49">
        <v>0</v>
      </c>
      <c r="CD124" s="49">
        <v>0</v>
      </c>
      <c r="CE124" s="49">
        <v>0</v>
      </c>
      <c r="CF124" s="49">
        <v>0</v>
      </c>
      <c r="CG124" s="49">
        <v>0</v>
      </c>
      <c r="CH124" s="49">
        <v>0</v>
      </c>
      <c r="CI124" s="49">
        <v>0</v>
      </c>
      <c r="CJ124" s="49">
        <v>0</v>
      </c>
      <c r="CK124" s="49">
        <v>0</v>
      </c>
      <c r="CL124" s="49">
        <v>0</v>
      </c>
      <c r="CM124" s="49">
        <f t="shared" si="17"/>
        <v>0</v>
      </c>
      <c r="CN124" s="49">
        <v>0</v>
      </c>
      <c r="CO124" s="49">
        <v>0</v>
      </c>
      <c r="CP124" s="49">
        <v>0</v>
      </c>
      <c r="CQ124" s="49">
        <v>0</v>
      </c>
      <c r="CR124" s="49">
        <v>0</v>
      </c>
      <c r="CS124" s="49">
        <v>0</v>
      </c>
      <c r="CT124" s="49">
        <v>0</v>
      </c>
      <c r="CU124" s="49">
        <v>0</v>
      </c>
      <c r="CV124" s="49">
        <v>0</v>
      </c>
      <c r="CW124" s="49">
        <v>0</v>
      </c>
      <c r="CX124" s="49">
        <v>0</v>
      </c>
      <c r="CY124" s="49">
        <v>0</v>
      </c>
      <c r="CZ124" s="49">
        <v>0</v>
      </c>
      <c r="DA124" s="49">
        <v>0</v>
      </c>
      <c r="DB124" s="49">
        <v>0</v>
      </c>
      <c r="DC124" s="49">
        <v>0</v>
      </c>
      <c r="DD124" s="50">
        <f t="shared" si="12"/>
        <v>0</v>
      </c>
      <c r="DE124" s="49">
        <v>0</v>
      </c>
      <c r="DF124" s="49">
        <v>0</v>
      </c>
      <c r="DG124" s="49">
        <v>0</v>
      </c>
      <c r="DH124" s="49">
        <v>0</v>
      </c>
      <c r="DI124" s="49">
        <v>0</v>
      </c>
      <c r="DJ124" s="49">
        <v>0</v>
      </c>
      <c r="DK124" s="49">
        <v>0</v>
      </c>
      <c r="DL124" s="49">
        <v>0</v>
      </c>
      <c r="DM124" s="49">
        <v>0</v>
      </c>
      <c r="DN124" s="49">
        <v>0</v>
      </c>
      <c r="DO124" s="49">
        <v>0</v>
      </c>
      <c r="DP124" s="49">
        <v>0</v>
      </c>
      <c r="DQ124" s="49">
        <v>0</v>
      </c>
      <c r="DR124" s="49">
        <v>0</v>
      </c>
      <c r="DS124" s="49">
        <v>0</v>
      </c>
      <c r="DT124" s="49">
        <v>0</v>
      </c>
      <c r="DU124" s="50">
        <f t="shared" si="13"/>
        <v>0</v>
      </c>
      <c r="DV124" s="49">
        <v>0</v>
      </c>
      <c r="DW124" s="49">
        <v>0</v>
      </c>
      <c r="DX124" s="49">
        <v>0</v>
      </c>
      <c r="DY124" s="49">
        <v>0</v>
      </c>
      <c r="DZ124" s="49">
        <v>0</v>
      </c>
      <c r="EA124" s="49">
        <v>0</v>
      </c>
      <c r="EB124" s="49">
        <v>0</v>
      </c>
      <c r="EC124" s="49">
        <v>0</v>
      </c>
      <c r="ED124" s="49">
        <v>0</v>
      </c>
      <c r="EE124" s="49">
        <v>0</v>
      </c>
      <c r="EF124" s="49">
        <v>0</v>
      </c>
      <c r="EG124" s="49">
        <v>0</v>
      </c>
      <c r="EH124" s="49">
        <v>0</v>
      </c>
      <c r="EI124" s="49">
        <v>0</v>
      </c>
      <c r="EJ124" s="49">
        <v>0</v>
      </c>
      <c r="EK124" s="49">
        <v>0</v>
      </c>
      <c r="EL124" s="49">
        <f t="shared" si="14"/>
        <v>0</v>
      </c>
      <c r="EM124" s="49">
        <v>0</v>
      </c>
      <c r="EN124" s="49">
        <v>0</v>
      </c>
      <c r="EO124" s="49">
        <v>0</v>
      </c>
      <c r="EP124" s="49">
        <v>0</v>
      </c>
      <c r="EQ124" s="49">
        <v>0</v>
      </c>
      <c r="ER124" s="49">
        <v>0</v>
      </c>
      <c r="ES124" s="49">
        <v>0</v>
      </c>
      <c r="ET124" s="49">
        <v>0</v>
      </c>
      <c r="EU124" s="49">
        <v>0</v>
      </c>
      <c r="EV124" s="49">
        <v>0</v>
      </c>
      <c r="EW124" s="49">
        <v>0</v>
      </c>
      <c r="EX124" s="49">
        <v>0</v>
      </c>
      <c r="EY124" s="49">
        <v>0</v>
      </c>
      <c r="EZ124" s="49">
        <v>0</v>
      </c>
      <c r="FA124" s="49">
        <v>0</v>
      </c>
      <c r="FB124" s="49">
        <v>0</v>
      </c>
      <c r="FC124" s="50">
        <f t="shared" si="15"/>
        <v>0</v>
      </c>
      <c r="FD124" s="51">
        <f t="shared" si="16"/>
        <v>11004027</v>
      </c>
    </row>
    <row r="125" spans="1:160" ht="165" x14ac:dyDescent="0.25">
      <c r="A125" s="43" t="s">
        <v>592</v>
      </c>
      <c r="B125" s="43" t="s">
        <v>114</v>
      </c>
      <c r="C125" s="43" t="s">
        <v>110</v>
      </c>
      <c r="D125" s="43" t="s">
        <v>112</v>
      </c>
      <c r="E125" s="43" t="s">
        <v>152</v>
      </c>
      <c r="F125" s="43">
        <v>0</v>
      </c>
      <c r="G125" s="46">
        <v>0</v>
      </c>
      <c r="H125" s="52">
        <v>2020520010078</v>
      </c>
      <c r="I125" s="46" t="s">
        <v>2154</v>
      </c>
      <c r="J125" s="46" t="s">
        <v>2155</v>
      </c>
      <c r="K125" s="46" t="s">
        <v>2098</v>
      </c>
      <c r="L125" s="46" t="s">
        <v>2099</v>
      </c>
      <c r="M125" s="46" t="s">
        <v>1991</v>
      </c>
      <c r="N125" s="46" t="s">
        <v>1941</v>
      </c>
      <c r="O125" s="46">
        <v>1906</v>
      </c>
      <c r="P125" s="46" t="s">
        <v>2014</v>
      </c>
      <c r="Q125" s="47" t="s">
        <v>214</v>
      </c>
      <c r="R125" s="47">
        <v>100</v>
      </c>
      <c r="S125" s="46">
        <v>26</v>
      </c>
      <c r="T125" s="29">
        <v>44228</v>
      </c>
      <c r="U125" s="29">
        <v>44560</v>
      </c>
      <c r="V125" s="46" t="s">
        <v>2157</v>
      </c>
      <c r="W125" s="46" t="s">
        <v>2234</v>
      </c>
      <c r="X125" s="49">
        <v>0</v>
      </c>
      <c r="Y125" s="49">
        <v>15704027</v>
      </c>
      <c r="Z125" s="49">
        <v>0</v>
      </c>
      <c r="AA125" s="49">
        <v>0</v>
      </c>
      <c r="AB125" s="49">
        <v>0</v>
      </c>
      <c r="AC125" s="49">
        <v>0</v>
      </c>
      <c r="AD125" s="49">
        <v>0</v>
      </c>
      <c r="AE125" s="49">
        <v>0</v>
      </c>
      <c r="AF125" s="49">
        <v>0</v>
      </c>
      <c r="AG125" s="49">
        <v>0</v>
      </c>
      <c r="AH125" s="49">
        <v>0</v>
      </c>
      <c r="AI125" s="49">
        <v>0</v>
      </c>
      <c r="AJ125" s="49">
        <v>0</v>
      </c>
      <c r="AK125" s="49">
        <v>0</v>
      </c>
      <c r="AL125" s="49">
        <v>0</v>
      </c>
      <c r="AM125" s="49">
        <v>0</v>
      </c>
      <c r="AN125" s="50">
        <f t="shared" si="26"/>
        <v>15704027</v>
      </c>
      <c r="AO125" s="68">
        <v>0</v>
      </c>
      <c r="AP125" s="49">
        <v>0</v>
      </c>
      <c r="AQ125" s="49">
        <v>0</v>
      </c>
      <c r="AR125" s="49">
        <v>0</v>
      </c>
      <c r="AS125" s="49">
        <v>0</v>
      </c>
      <c r="AT125" s="49">
        <v>0</v>
      </c>
      <c r="AU125" s="49">
        <v>0</v>
      </c>
      <c r="AV125" s="49">
        <v>0</v>
      </c>
      <c r="AW125" s="49">
        <v>0</v>
      </c>
      <c r="AX125" s="49">
        <v>0</v>
      </c>
      <c r="AY125" s="49">
        <v>0</v>
      </c>
      <c r="AZ125" s="49">
        <v>0</v>
      </c>
      <c r="BA125" s="49">
        <v>0</v>
      </c>
      <c r="BB125" s="49">
        <v>0</v>
      </c>
      <c r="BC125" s="49">
        <v>0</v>
      </c>
      <c r="BD125" s="49">
        <v>0</v>
      </c>
      <c r="BE125" s="50">
        <f t="shared" si="10"/>
        <v>0</v>
      </c>
      <c r="BF125" s="49">
        <v>0</v>
      </c>
      <c r="BG125" s="49">
        <v>0</v>
      </c>
      <c r="BH125" s="49">
        <v>0</v>
      </c>
      <c r="BI125" s="49">
        <v>0</v>
      </c>
      <c r="BJ125" s="49">
        <v>0</v>
      </c>
      <c r="BK125" s="49">
        <v>0</v>
      </c>
      <c r="BL125" s="49">
        <v>0</v>
      </c>
      <c r="BM125" s="49">
        <v>0</v>
      </c>
      <c r="BN125" s="49">
        <v>0</v>
      </c>
      <c r="BO125" s="49">
        <v>0</v>
      </c>
      <c r="BP125" s="49">
        <v>0</v>
      </c>
      <c r="BQ125" s="49">
        <v>0</v>
      </c>
      <c r="BR125" s="49">
        <v>0</v>
      </c>
      <c r="BS125" s="49">
        <v>0</v>
      </c>
      <c r="BT125" s="49">
        <v>0</v>
      </c>
      <c r="BU125" s="49">
        <v>0</v>
      </c>
      <c r="BV125" s="50">
        <f t="shared" si="11"/>
        <v>0</v>
      </c>
      <c r="BW125" s="49">
        <v>0</v>
      </c>
      <c r="BX125" s="49">
        <v>0</v>
      </c>
      <c r="BY125" s="49">
        <v>0</v>
      </c>
      <c r="BZ125" s="49">
        <v>0</v>
      </c>
      <c r="CA125" s="49">
        <v>0</v>
      </c>
      <c r="CB125" s="49">
        <v>0</v>
      </c>
      <c r="CC125" s="49">
        <v>0</v>
      </c>
      <c r="CD125" s="49">
        <v>0</v>
      </c>
      <c r="CE125" s="49">
        <v>0</v>
      </c>
      <c r="CF125" s="49">
        <v>0</v>
      </c>
      <c r="CG125" s="49">
        <v>0</v>
      </c>
      <c r="CH125" s="49">
        <v>0</v>
      </c>
      <c r="CI125" s="49">
        <v>0</v>
      </c>
      <c r="CJ125" s="49">
        <v>0</v>
      </c>
      <c r="CK125" s="49">
        <v>0</v>
      </c>
      <c r="CL125" s="49">
        <v>0</v>
      </c>
      <c r="CM125" s="49">
        <f t="shared" si="17"/>
        <v>0</v>
      </c>
      <c r="CN125" s="49">
        <v>0</v>
      </c>
      <c r="CO125" s="49">
        <v>0</v>
      </c>
      <c r="CP125" s="49">
        <v>0</v>
      </c>
      <c r="CQ125" s="49">
        <v>0</v>
      </c>
      <c r="CR125" s="49">
        <v>0</v>
      </c>
      <c r="CS125" s="49">
        <v>0</v>
      </c>
      <c r="CT125" s="49">
        <v>0</v>
      </c>
      <c r="CU125" s="49">
        <v>0</v>
      </c>
      <c r="CV125" s="49">
        <v>0</v>
      </c>
      <c r="CW125" s="49">
        <v>0</v>
      </c>
      <c r="CX125" s="49">
        <v>0</v>
      </c>
      <c r="CY125" s="49">
        <v>0</v>
      </c>
      <c r="CZ125" s="49">
        <v>0</v>
      </c>
      <c r="DA125" s="49">
        <v>0</v>
      </c>
      <c r="DB125" s="49">
        <v>0</v>
      </c>
      <c r="DC125" s="49">
        <v>0</v>
      </c>
      <c r="DD125" s="50">
        <f t="shared" si="12"/>
        <v>0</v>
      </c>
      <c r="DE125" s="49">
        <v>0</v>
      </c>
      <c r="DF125" s="49">
        <v>0</v>
      </c>
      <c r="DG125" s="49">
        <v>0</v>
      </c>
      <c r="DH125" s="49">
        <v>0</v>
      </c>
      <c r="DI125" s="49">
        <v>0</v>
      </c>
      <c r="DJ125" s="49">
        <v>0</v>
      </c>
      <c r="DK125" s="49">
        <v>0</v>
      </c>
      <c r="DL125" s="49">
        <v>0</v>
      </c>
      <c r="DM125" s="49">
        <v>0</v>
      </c>
      <c r="DN125" s="49">
        <v>0</v>
      </c>
      <c r="DO125" s="49">
        <v>0</v>
      </c>
      <c r="DP125" s="49">
        <v>0</v>
      </c>
      <c r="DQ125" s="49">
        <v>0</v>
      </c>
      <c r="DR125" s="49">
        <v>0</v>
      </c>
      <c r="DS125" s="49">
        <v>0</v>
      </c>
      <c r="DT125" s="49">
        <v>0</v>
      </c>
      <c r="DU125" s="50">
        <f t="shared" si="13"/>
        <v>0</v>
      </c>
      <c r="DV125" s="49">
        <v>0</v>
      </c>
      <c r="DW125" s="49">
        <v>0</v>
      </c>
      <c r="DX125" s="49">
        <v>0</v>
      </c>
      <c r="DY125" s="49">
        <v>0</v>
      </c>
      <c r="DZ125" s="49">
        <v>0</v>
      </c>
      <c r="EA125" s="49">
        <v>0</v>
      </c>
      <c r="EB125" s="49">
        <v>0</v>
      </c>
      <c r="EC125" s="49">
        <v>0</v>
      </c>
      <c r="ED125" s="49">
        <v>0</v>
      </c>
      <c r="EE125" s="49">
        <v>0</v>
      </c>
      <c r="EF125" s="49">
        <v>0</v>
      </c>
      <c r="EG125" s="49">
        <v>0</v>
      </c>
      <c r="EH125" s="49">
        <v>0</v>
      </c>
      <c r="EI125" s="49">
        <v>0</v>
      </c>
      <c r="EJ125" s="49">
        <v>0</v>
      </c>
      <c r="EK125" s="49">
        <v>0</v>
      </c>
      <c r="EL125" s="49">
        <f t="shared" si="14"/>
        <v>0</v>
      </c>
      <c r="EM125" s="49">
        <v>0</v>
      </c>
      <c r="EN125" s="49">
        <v>0</v>
      </c>
      <c r="EO125" s="49">
        <v>0</v>
      </c>
      <c r="EP125" s="49">
        <v>0</v>
      </c>
      <c r="EQ125" s="49">
        <v>0</v>
      </c>
      <c r="ER125" s="49">
        <v>0</v>
      </c>
      <c r="ES125" s="49">
        <v>0</v>
      </c>
      <c r="ET125" s="49">
        <v>0</v>
      </c>
      <c r="EU125" s="49">
        <v>0</v>
      </c>
      <c r="EV125" s="49">
        <v>0</v>
      </c>
      <c r="EW125" s="49">
        <v>0</v>
      </c>
      <c r="EX125" s="49">
        <v>0</v>
      </c>
      <c r="EY125" s="49">
        <v>0</v>
      </c>
      <c r="EZ125" s="49">
        <v>0</v>
      </c>
      <c r="FA125" s="49">
        <v>0</v>
      </c>
      <c r="FB125" s="49">
        <v>0</v>
      </c>
      <c r="FC125" s="50">
        <f t="shared" si="15"/>
        <v>0</v>
      </c>
      <c r="FD125" s="51">
        <f t="shared" si="16"/>
        <v>15704027</v>
      </c>
    </row>
    <row r="126" spans="1:160" ht="125.25" customHeight="1" x14ac:dyDescent="0.25">
      <c r="A126" s="43" t="s">
        <v>592</v>
      </c>
      <c r="B126" s="43" t="s">
        <v>114</v>
      </c>
      <c r="C126" s="43" t="s">
        <v>110</v>
      </c>
      <c r="D126" s="43" t="s">
        <v>153</v>
      </c>
      <c r="E126" s="43" t="s">
        <v>152</v>
      </c>
      <c r="F126" s="43">
        <v>0</v>
      </c>
      <c r="G126" s="46">
        <v>0</v>
      </c>
      <c r="H126" s="52">
        <v>2020520010078</v>
      </c>
      <c r="I126" s="46" t="s">
        <v>2154</v>
      </c>
      <c r="J126" s="46" t="s">
        <v>2155</v>
      </c>
      <c r="K126" s="46" t="s">
        <v>2100</v>
      </c>
      <c r="L126" s="46" t="s">
        <v>2101</v>
      </c>
      <c r="M126" s="46" t="s">
        <v>1991</v>
      </c>
      <c r="N126" s="46" t="s">
        <v>1938</v>
      </c>
      <c r="O126" s="46">
        <v>1905</v>
      </c>
      <c r="P126" s="46" t="s">
        <v>2014</v>
      </c>
      <c r="Q126" s="47" t="s">
        <v>154</v>
      </c>
      <c r="R126" s="47">
        <v>12</v>
      </c>
      <c r="S126" s="46">
        <v>3</v>
      </c>
      <c r="T126" s="29">
        <v>44228</v>
      </c>
      <c r="U126" s="29">
        <v>44560</v>
      </c>
      <c r="V126" s="46" t="s">
        <v>2158</v>
      </c>
      <c r="W126" s="46" t="s">
        <v>2234</v>
      </c>
      <c r="X126" s="49">
        <v>0</v>
      </c>
      <c r="Y126" s="49">
        <v>12904027</v>
      </c>
      <c r="Z126" s="49">
        <v>0</v>
      </c>
      <c r="AA126" s="49">
        <v>0</v>
      </c>
      <c r="AB126" s="49">
        <v>0</v>
      </c>
      <c r="AC126" s="49">
        <v>0</v>
      </c>
      <c r="AD126" s="49">
        <v>0</v>
      </c>
      <c r="AE126" s="49">
        <v>0</v>
      </c>
      <c r="AF126" s="49">
        <v>0</v>
      </c>
      <c r="AG126" s="49">
        <v>0</v>
      </c>
      <c r="AH126" s="49">
        <v>0</v>
      </c>
      <c r="AI126" s="49">
        <v>0</v>
      </c>
      <c r="AJ126" s="49">
        <v>0</v>
      </c>
      <c r="AK126" s="49">
        <v>0</v>
      </c>
      <c r="AL126" s="49">
        <v>0</v>
      </c>
      <c r="AM126" s="49">
        <v>0</v>
      </c>
      <c r="AN126" s="50">
        <f t="shared" si="26"/>
        <v>12904027</v>
      </c>
      <c r="AO126" s="68">
        <v>193675877</v>
      </c>
      <c r="AP126" s="49">
        <v>0</v>
      </c>
      <c r="AQ126" s="49">
        <v>0</v>
      </c>
      <c r="AR126" s="49">
        <v>0</v>
      </c>
      <c r="AS126" s="49">
        <v>0</v>
      </c>
      <c r="AT126" s="49">
        <v>0</v>
      </c>
      <c r="AU126" s="49">
        <v>0</v>
      </c>
      <c r="AV126" s="49">
        <v>0</v>
      </c>
      <c r="AW126" s="49">
        <v>0</v>
      </c>
      <c r="AX126" s="49">
        <v>0</v>
      </c>
      <c r="AY126" s="49">
        <v>0</v>
      </c>
      <c r="AZ126" s="49">
        <v>0</v>
      </c>
      <c r="BA126" s="49">
        <v>0</v>
      </c>
      <c r="BB126" s="49">
        <v>0</v>
      </c>
      <c r="BC126" s="49">
        <v>0</v>
      </c>
      <c r="BD126" s="49">
        <v>0</v>
      </c>
      <c r="BE126" s="50">
        <f t="shared" si="10"/>
        <v>193675877</v>
      </c>
      <c r="BF126" s="49">
        <v>0</v>
      </c>
      <c r="BG126" s="49">
        <v>0</v>
      </c>
      <c r="BH126" s="49">
        <v>0</v>
      </c>
      <c r="BI126" s="49">
        <v>0</v>
      </c>
      <c r="BJ126" s="49">
        <v>0</v>
      </c>
      <c r="BK126" s="49">
        <v>0</v>
      </c>
      <c r="BL126" s="49">
        <v>0</v>
      </c>
      <c r="BM126" s="49">
        <v>0</v>
      </c>
      <c r="BN126" s="49">
        <v>0</v>
      </c>
      <c r="BO126" s="49">
        <v>0</v>
      </c>
      <c r="BP126" s="49">
        <v>0</v>
      </c>
      <c r="BQ126" s="49">
        <v>0</v>
      </c>
      <c r="BR126" s="49">
        <v>0</v>
      </c>
      <c r="BS126" s="49">
        <v>0</v>
      </c>
      <c r="BT126" s="49">
        <v>0</v>
      </c>
      <c r="BU126" s="49">
        <v>0</v>
      </c>
      <c r="BV126" s="50">
        <f t="shared" si="11"/>
        <v>0</v>
      </c>
      <c r="BW126" s="49">
        <v>0</v>
      </c>
      <c r="BX126" s="49">
        <v>0</v>
      </c>
      <c r="BY126" s="49">
        <v>0</v>
      </c>
      <c r="BZ126" s="49">
        <v>0</v>
      </c>
      <c r="CA126" s="49">
        <v>0</v>
      </c>
      <c r="CB126" s="49">
        <v>0</v>
      </c>
      <c r="CC126" s="49">
        <v>0</v>
      </c>
      <c r="CD126" s="49">
        <v>0</v>
      </c>
      <c r="CE126" s="49">
        <v>0</v>
      </c>
      <c r="CF126" s="49">
        <v>0</v>
      </c>
      <c r="CG126" s="49">
        <v>0</v>
      </c>
      <c r="CH126" s="49">
        <v>0</v>
      </c>
      <c r="CI126" s="49">
        <v>0</v>
      </c>
      <c r="CJ126" s="49">
        <v>0</v>
      </c>
      <c r="CK126" s="49">
        <v>0</v>
      </c>
      <c r="CL126" s="49">
        <v>0</v>
      </c>
      <c r="CM126" s="49">
        <f t="shared" si="17"/>
        <v>0</v>
      </c>
      <c r="CN126" s="49">
        <v>0</v>
      </c>
      <c r="CO126" s="49">
        <v>0</v>
      </c>
      <c r="CP126" s="49">
        <v>0</v>
      </c>
      <c r="CQ126" s="49">
        <v>0</v>
      </c>
      <c r="CR126" s="49">
        <v>0</v>
      </c>
      <c r="CS126" s="49">
        <v>0</v>
      </c>
      <c r="CT126" s="49">
        <v>0</v>
      </c>
      <c r="CU126" s="49">
        <v>0</v>
      </c>
      <c r="CV126" s="49">
        <v>0</v>
      </c>
      <c r="CW126" s="49">
        <v>0</v>
      </c>
      <c r="CX126" s="49">
        <v>0</v>
      </c>
      <c r="CY126" s="49">
        <v>0</v>
      </c>
      <c r="CZ126" s="49">
        <v>0</v>
      </c>
      <c r="DA126" s="49">
        <v>0</v>
      </c>
      <c r="DB126" s="49">
        <v>0</v>
      </c>
      <c r="DC126" s="49">
        <v>0</v>
      </c>
      <c r="DD126" s="50">
        <f t="shared" si="12"/>
        <v>0</v>
      </c>
      <c r="DE126" s="49">
        <v>0</v>
      </c>
      <c r="DF126" s="49">
        <v>0</v>
      </c>
      <c r="DG126" s="49">
        <v>0</v>
      </c>
      <c r="DH126" s="49">
        <v>0</v>
      </c>
      <c r="DI126" s="49">
        <v>0</v>
      </c>
      <c r="DJ126" s="49">
        <v>0</v>
      </c>
      <c r="DK126" s="49">
        <v>0</v>
      </c>
      <c r="DL126" s="49">
        <v>0</v>
      </c>
      <c r="DM126" s="49">
        <v>0</v>
      </c>
      <c r="DN126" s="49">
        <v>0</v>
      </c>
      <c r="DO126" s="49">
        <v>0</v>
      </c>
      <c r="DP126" s="49">
        <v>0</v>
      </c>
      <c r="DQ126" s="49">
        <v>0</v>
      </c>
      <c r="DR126" s="49">
        <v>0</v>
      </c>
      <c r="DS126" s="49">
        <v>0</v>
      </c>
      <c r="DT126" s="49">
        <v>0</v>
      </c>
      <c r="DU126" s="50">
        <f t="shared" si="13"/>
        <v>0</v>
      </c>
      <c r="DV126" s="49">
        <v>0</v>
      </c>
      <c r="DW126" s="49">
        <v>0</v>
      </c>
      <c r="DX126" s="49">
        <v>0</v>
      </c>
      <c r="DY126" s="49">
        <v>0</v>
      </c>
      <c r="DZ126" s="49">
        <v>0</v>
      </c>
      <c r="EA126" s="49">
        <v>0</v>
      </c>
      <c r="EB126" s="49">
        <v>0</v>
      </c>
      <c r="EC126" s="49">
        <v>0</v>
      </c>
      <c r="ED126" s="49">
        <v>0</v>
      </c>
      <c r="EE126" s="49">
        <v>0</v>
      </c>
      <c r="EF126" s="49">
        <v>0</v>
      </c>
      <c r="EG126" s="49">
        <v>0</v>
      </c>
      <c r="EH126" s="49">
        <v>0</v>
      </c>
      <c r="EI126" s="49">
        <v>0</v>
      </c>
      <c r="EJ126" s="49">
        <v>0</v>
      </c>
      <c r="EK126" s="49">
        <v>0</v>
      </c>
      <c r="EL126" s="49">
        <f t="shared" si="14"/>
        <v>0</v>
      </c>
      <c r="EM126" s="49">
        <v>0</v>
      </c>
      <c r="EN126" s="49">
        <v>0</v>
      </c>
      <c r="EO126" s="49">
        <v>0</v>
      </c>
      <c r="EP126" s="49">
        <v>0</v>
      </c>
      <c r="EQ126" s="49">
        <v>0</v>
      </c>
      <c r="ER126" s="49">
        <v>0</v>
      </c>
      <c r="ES126" s="49">
        <v>0</v>
      </c>
      <c r="ET126" s="49">
        <v>0</v>
      </c>
      <c r="EU126" s="49">
        <v>0</v>
      </c>
      <c r="EV126" s="49">
        <v>0</v>
      </c>
      <c r="EW126" s="49">
        <v>0</v>
      </c>
      <c r="EX126" s="49">
        <v>0</v>
      </c>
      <c r="EY126" s="49">
        <v>0</v>
      </c>
      <c r="EZ126" s="49">
        <v>0</v>
      </c>
      <c r="FA126" s="49">
        <v>0</v>
      </c>
      <c r="FB126" s="49">
        <v>0</v>
      </c>
      <c r="FC126" s="50">
        <f t="shared" si="15"/>
        <v>0</v>
      </c>
      <c r="FD126" s="51">
        <f t="shared" si="16"/>
        <v>206579904</v>
      </c>
    </row>
    <row r="127" spans="1:160" ht="90" x14ac:dyDescent="0.25">
      <c r="A127" s="43" t="s">
        <v>592</v>
      </c>
      <c r="B127" s="43" t="s">
        <v>114</v>
      </c>
      <c r="C127" s="43" t="s">
        <v>110</v>
      </c>
      <c r="D127" s="43" t="s">
        <v>112</v>
      </c>
      <c r="E127" s="43" t="s">
        <v>152</v>
      </c>
      <c r="F127" s="43">
        <v>0</v>
      </c>
      <c r="G127" s="46">
        <v>0</v>
      </c>
      <c r="H127" s="52">
        <v>2020520010078</v>
      </c>
      <c r="I127" s="46" t="s">
        <v>2154</v>
      </c>
      <c r="J127" s="46" t="s">
        <v>2155</v>
      </c>
      <c r="K127" s="46" t="s">
        <v>2102</v>
      </c>
      <c r="L127" s="46" t="s">
        <v>2103</v>
      </c>
      <c r="M127" s="46" t="s">
        <v>1991</v>
      </c>
      <c r="N127" s="46" t="s">
        <v>1938</v>
      </c>
      <c r="O127" s="46">
        <v>1905</v>
      </c>
      <c r="P127" s="46" t="s">
        <v>2014</v>
      </c>
      <c r="Q127" s="47" t="s">
        <v>213</v>
      </c>
      <c r="R127" s="47">
        <v>16</v>
      </c>
      <c r="S127" s="46">
        <v>4</v>
      </c>
      <c r="T127" s="30">
        <v>44198</v>
      </c>
      <c r="U127" s="30">
        <v>44561</v>
      </c>
      <c r="V127" s="46" t="s">
        <v>2159</v>
      </c>
      <c r="W127" s="46" t="s">
        <v>2234</v>
      </c>
      <c r="X127" s="49">
        <v>0</v>
      </c>
      <c r="Y127" s="49">
        <v>1704027</v>
      </c>
      <c r="Z127" s="49">
        <v>0</v>
      </c>
      <c r="AA127" s="49">
        <v>0</v>
      </c>
      <c r="AB127" s="49">
        <v>0</v>
      </c>
      <c r="AC127" s="49">
        <v>0</v>
      </c>
      <c r="AD127" s="49">
        <v>0</v>
      </c>
      <c r="AE127" s="49">
        <v>0</v>
      </c>
      <c r="AF127" s="49">
        <v>0</v>
      </c>
      <c r="AG127" s="49">
        <v>0</v>
      </c>
      <c r="AH127" s="49">
        <v>0</v>
      </c>
      <c r="AI127" s="49">
        <v>0</v>
      </c>
      <c r="AJ127" s="49">
        <v>0</v>
      </c>
      <c r="AK127" s="49">
        <v>0</v>
      </c>
      <c r="AL127" s="49">
        <v>0</v>
      </c>
      <c r="AM127" s="49">
        <v>0</v>
      </c>
      <c r="AN127" s="50">
        <f t="shared" si="26"/>
        <v>1704027</v>
      </c>
      <c r="AO127" s="68">
        <v>0</v>
      </c>
      <c r="AP127" s="49">
        <v>0</v>
      </c>
      <c r="AQ127" s="49">
        <v>0</v>
      </c>
      <c r="AR127" s="49">
        <v>0</v>
      </c>
      <c r="AS127" s="49">
        <v>0</v>
      </c>
      <c r="AT127" s="49">
        <v>0</v>
      </c>
      <c r="AU127" s="49">
        <v>0</v>
      </c>
      <c r="AV127" s="49">
        <v>0</v>
      </c>
      <c r="AW127" s="49">
        <v>0</v>
      </c>
      <c r="AX127" s="49">
        <v>0</v>
      </c>
      <c r="AY127" s="49">
        <v>0</v>
      </c>
      <c r="AZ127" s="49">
        <v>0</v>
      </c>
      <c r="BA127" s="49">
        <v>0</v>
      </c>
      <c r="BB127" s="49">
        <v>0</v>
      </c>
      <c r="BC127" s="49">
        <v>0</v>
      </c>
      <c r="BD127" s="49">
        <v>0</v>
      </c>
      <c r="BE127" s="50">
        <f t="shared" si="10"/>
        <v>0</v>
      </c>
      <c r="BF127" s="49">
        <v>0</v>
      </c>
      <c r="BG127" s="49">
        <v>0</v>
      </c>
      <c r="BH127" s="49">
        <v>0</v>
      </c>
      <c r="BI127" s="49">
        <v>0</v>
      </c>
      <c r="BJ127" s="49">
        <v>0</v>
      </c>
      <c r="BK127" s="49">
        <v>0</v>
      </c>
      <c r="BL127" s="49">
        <v>0</v>
      </c>
      <c r="BM127" s="49">
        <v>0</v>
      </c>
      <c r="BN127" s="49">
        <v>0</v>
      </c>
      <c r="BO127" s="49">
        <v>0</v>
      </c>
      <c r="BP127" s="49">
        <v>0</v>
      </c>
      <c r="BQ127" s="49">
        <v>0</v>
      </c>
      <c r="BR127" s="49">
        <v>0</v>
      </c>
      <c r="BS127" s="49">
        <v>0</v>
      </c>
      <c r="BT127" s="49">
        <v>0</v>
      </c>
      <c r="BU127" s="49">
        <v>0</v>
      </c>
      <c r="BV127" s="50">
        <f t="shared" si="11"/>
        <v>0</v>
      </c>
      <c r="BW127" s="49">
        <v>0</v>
      </c>
      <c r="BX127" s="49">
        <v>0</v>
      </c>
      <c r="BY127" s="49">
        <v>0</v>
      </c>
      <c r="BZ127" s="49">
        <v>0</v>
      </c>
      <c r="CA127" s="49">
        <v>0</v>
      </c>
      <c r="CB127" s="49">
        <v>0</v>
      </c>
      <c r="CC127" s="49">
        <v>0</v>
      </c>
      <c r="CD127" s="49">
        <v>0</v>
      </c>
      <c r="CE127" s="49">
        <v>0</v>
      </c>
      <c r="CF127" s="49">
        <v>0</v>
      </c>
      <c r="CG127" s="49">
        <v>0</v>
      </c>
      <c r="CH127" s="49">
        <v>0</v>
      </c>
      <c r="CI127" s="49">
        <v>0</v>
      </c>
      <c r="CJ127" s="49">
        <v>0</v>
      </c>
      <c r="CK127" s="49">
        <v>0</v>
      </c>
      <c r="CL127" s="49">
        <v>0</v>
      </c>
      <c r="CM127" s="49">
        <f t="shared" si="17"/>
        <v>0</v>
      </c>
      <c r="CN127" s="49">
        <v>0</v>
      </c>
      <c r="CO127" s="49">
        <v>0</v>
      </c>
      <c r="CP127" s="49">
        <v>0</v>
      </c>
      <c r="CQ127" s="49">
        <v>0</v>
      </c>
      <c r="CR127" s="49">
        <v>0</v>
      </c>
      <c r="CS127" s="49">
        <v>0</v>
      </c>
      <c r="CT127" s="49">
        <v>0</v>
      </c>
      <c r="CU127" s="49">
        <v>0</v>
      </c>
      <c r="CV127" s="49">
        <v>0</v>
      </c>
      <c r="CW127" s="49">
        <v>0</v>
      </c>
      <c r="CX127" s="49">
        <v>0</v>
      </c>
      <c r="CY127" s="49">
        <v>0</v>
      </c>
      <c r="CZ127" s="49">
        <v>0</v>
      </c>
      <c r="DA127" s="49">
        <v>0</v>
      </c>
      <c r="DB127" s="49">
        <v>0</v>
      </c>
      <c r="DC127" s="49">
        <v>0</v>
      </c>
      <c r="DD127" s="50">
        <f t="shared" si="12"/>
        <v>0</v>
      </c>
      <c r="DE127" s="49">
        <v>0</v>
      </c>
      <c r="DF127" s="49">
        <v>0</v>
      </c>
      <c r="DG127" s="49">
        <v>0</v>
      </c>
      <c r="DH127" s="49">
        <v>0</v>
      </c>
      <c r="DI127" s="49">
        <v>0</v>
      </c>
      <c r="DJ127" s="49">
        <v>0</v>
      </c>
      <c r="DK127" s="49">
        <v>0</v>
      </c>
      <c r="DL127" s="49">
        <v>0</v>
      </c>
      <c r="DM127" s="49">
        <v>0</v>
      </c>
      <c r="DN127" s="49">
        <v>0</v>
      </c>
      <c r="DO127" s="49">
        <v>0</v>
      </c>
      <c r="DP127" s="49">
        <v>0</v>
      </c>
      <c r="DQ127" s="49">
        <v>0</v>
      </c>
      <c r="DR127" s="49">
        <v>0</v>
      </c>
      <c r="DS127" s="49">
        <v>0</v>
      </c>
      <c r="DT127" s="49">
        <v>0</v>
      </c>
      <c r="DU127" s="50">
        <f t="shared" si="13"/>
        <v>0</v>
      </c>
      <c r="DV127" s="49">
        <v>0</v>
      </c>
      <c r="DW127" s="49">
        <v>0</v>
      </c>
      <c r="DX127" s="49">
        <v>0</v>
      </c>
      <c r="DY127" s="49">
        <v>0</v>
      </c>
      <c r="DZ127" s="49">
        <v>0</v>
      </c>
      <c r="EA127" s="49">
        <v>0</v>
      </c>
      <c r="EB127" s="49">
        <v>0</v>
      </c>
      <c r="EC127" s="49">
        <v>0</v>
      </c>
      <c r="ED127" s="49">
        <v>0</v>
      </c>
      <c r="EE127" s="49">
        <v>0</v>
      </c>
      <c r="EF127" s="49">
        <v>0</v>
      </c>
      <c r="EG127" s="49">
        <v>0</v>
      </c>
      <c r="EH127" s="49">
        <v>0</v>
      </c>
      <c r="EI127" s="49">
        <v>0</v>
      </c>
      <c r="EJ127" s="49">
        <v>0</v>
      </c>
      <c r="EK127" s="49">
        <v>0</v>
      </c>
      <c r="EL127" s="49">
        <f t="shared" si="14"/>
        <v>0</v>
      </c>
      <c r="EM127" s="49">
        <v>0</v>
      </c>
      <c r="EN127" s="49">
        <v>0</v>
      </c>
      <c r="EO127" s="49">
        <v>0</v>
      </c>
      <c r="EP127" s="49">
        <v>0</v>
      </c>
      <c r="EQ127" s="49">
        <v>0</v>
      </c>
      <c r="ER127" s="49">
        <v>0</v>
      </c>
      <c r="ES127" s="49">
        <v>0</v>
      </c>
      <c r="ET127" s="49">
        <v>0</v>
      </c>
      <c r="EU127" s="49">
        <v>0</v>
      </c>
      <c r="EV127" s="49">
        <v>0</v>
      </c>
      <c r="EW127" s="49">
        <v>0</v>
      </c>
      <c r="EX127" s="49">
        <v>0</v>
      </c>
      <c r="EY127" s="49">
        <v>0</v>
      </c>
      <c r="EZ127" s="49">
        <v>0</v>
      </c>
      <c r="FA127" s="49">
        <v>0</v>
      </c>
      <c r="FB127" s="49">
        <v>0</v>
      </c>
      <c r="FC127" s="50">
        <f t="shared" si="15"/>
        <v>0</v>
      </c>
      <c r="FD127" s="51">
        <f t="shared" si="16"/>
        <v>1704027</v>
      </c>
    </row>
    <row r="128" spans="1:160" ht="120" x14ac:dyDescent="0.25">
      <c r="A128" s="43" t="s">
        <v>592</v>
      </c>
      <c r="B128" s="43" t="s">
        <v>114</v>
      </c>
      <c r="C128" s="43" t="s">
        <v>110</v>
      </c>
      <c r="D128" s="43" t="s">
        <v>112</v>
      </c>
      <c r="E128" s="43" t="s">
        <v>155</v>
      </c>
      <c r="F128" s="43" t="s">
        <v>1202</v>
      </c>
      <c r="G128" s="44" t="s">
        <v>1202</v>
      </c>
      <c r="H128" s="52">
        <v>2020520010078</v>
      </c>
      <c r="I128" s="46" t="s">
        <v>2154</v>
      </c>
      <c r="J128" s="46" t="s">
        <v>2155</v>
      </c>
      <c r="K128" s="46" t="s">
        <v>2104</v>
      </c>
      <c r="L128" s="46" t="s">
        <v>2105</v>
      </c>
      <c r="M128" s="46" t="s">
        <v>1991</v>
      </c>
      <c r="N128" s="46" t="s">
        <v>1938</v>
      </c>
      <c r="O128" s="46">
        <v>1905</v>
      </c>
      <c r="P128" s="46" t="s">
        <v>2014</v>
      </c>
      <c r="Q128" s="47" t="s">
        <v>156</v>
      </c>
      <c r="R128" s="47">
        <v>1</v>
      </c>
      <c r="S128" s="46">
        <v>1</v>
      </c>
      <c r="T128" s="29">
        <v>44228</v>
      </c>
      <c r="U128" s="29">
        <v>44560</v>
      </c>
      <c r="V128" s="46" t="s">
        <v>2160</v>
      </c>
      <c r="W128" s="46" t="s">
        <v>2234</v>
      </c>
      <c r="X128" s="49">
        <v>0</v>
      </c>
      <c r="Y128" s="49">
        <v>3704027</v>
      </c>
      <c r="Z128" s="49">
        <v>0</v>
      </c>
      <c r="AA128" s="49">
        <v>0</v>
      </c>
      <c r="AB128" s="49">
        <v>0</v>
      </c>
      <c r="AC128" s="49">
        <v>0</v>
      </c>
      <c r="AD128" s="49">
        <v>0</v>
      </c>
      <c r="AE128" s="49">
        <v>0</v>
      </c>
      <c r="AF128" s="49">
        <v>0</v>
      </c>
      <c r="AG128" s="49">
        <v>0</v>
      </c>
      <c r="AH128" s="49">
        <v>0</v>
      </c>
      <c r="AI128" s="49">
        <v>0</v>
      </c>
      <c r="AJ128" s="49">
        <v>0</v>
      </c>
      <c r="AK128" s="49">
        <v>0</v>
      </c>
      <c r="AL128" s="49">
        <v>0</v>
      </c>
      <c r="AM128" s="49">
        <v>0</v>
      </c>
      <c r="AN128" s="50">
        <f t="shared" si="26"/>
        <v>3704027</v>
      </c>
      <c r="AO128" s="68">
        <v>0</v>
      </c>
      <c r="AP128" s="49">
        <v>0</v>
      </c>
      <c r="AQ128" s="49">
        <v>0</v>
      </c>
      <c r="AR128" s="49">
        <v>0</v>
      </c>
      <c r="AS128" s="49">
        <v>0</v>
      </c>
      <c r="AT128" s="49">
        <v>0</v>
      </c>
      <c r="AU128" s="49">
        <v>0</v>
      </c>
      <c r="AV128" s="49">
        <v>0</v>
      </c>
      <c r="AW128" s="49">
        <v>0</v>
      </c>
      <c r="AX128" s="49">
        <v>0</v>
      </c>
      <c r="AY128" s="49">
        <v>0</v>
      </c>
      <c r="AZ128" s="49">
        <v>0</v>
      </c>
      <c r="BA128" s="49">
        <v>0</v>
      </c>
      <c r="BB128" s="49">
        <v>0</v>
      </c>
      <c r="BC128" s="49">
        <v>0</v>
      </c>
      <c r="BD128" s="49">
        <v>0</v>
      </c>
      <c r="BE128" s="50">
        <f t="shared" si="10"/>
        <v>0</v>
      </c>
      <c r="BF128" s="49">
        <v>0</v>
      </c>
      <c r="BG128" s="49">
        <v>0</v>
      </c>
      <c r="BH128" s="49">
        <v>0</v>
      </c>
      <c r="BI128" s="49">
        <v>0</v>
      </c>
      <c r="BJ128" s="49">
        <v>0</v>
      </c>
      <c r="BK128" s="49">
        <v>0</v>
      </c>
      <c r="BL128" s="49">
        <v>0</v>
      </c>
      <c r="BM128" s="49">
        <v>0</v>
      </c>
      <c r="BN128" s="49">
        <v>0</v>
      </c>
      <c r="BO128" s="49">
        <v>0</v>
      </c>
      <c r="BP128" s="49">
        <v>0</v>
      </c>
      <c r="BQ128" s="49">
        <v>0</v>
      </c>
      <c r="BR128" s="49">
        <v>0</v>
      </c>
      <c r="BS128" s="49">
        <v>0</v>
      </c>
      <c r="BT128" s="49">
        <v>0</v>
      </c>
      <c r="BU128" s="49">
        <v>0</v>
      </c>
      <c r="BV128" s="50">
        <f t="shared" si="11"/>
        <v>0</v>
      </c>
      <c r="BW128" s="49">
        <v>0</v>
      </c>
      <c r="BX128" s="49">
        <v>0</v>
      </c>
      <c r="BY128" s="49">
        <v>0</v>
      </c>
      <c r="BZ128" s="49">
        <v>0</v>
      </c>
      <c r="CA128" s="49">
        <v>0</v>
      </c>
      <c r="CB128" s="49">
        <v>0</v>
      </c>
      <c r="CC128" s="49">
        <v>0</v>
      </c>
      <c r="CD128" s="49">
        <v>0</v>
      </c>
      <c r="CE128" s="49">
        <v>0</v>
      </c>
      <c r="CF128" s="49">
        <v>0</v>
      </c>
      <c r="CG128" s="49">
        <v>0</v>
      </c>
      <c r="CH128" s="49">
        <v>0</v>
      </c>
      <c r="CI128" s="49">
        <v>0</v>
      </c>
      <c r="CJ128" s="49">
        <v>0</v>
      </c>
      <c r="CK128" s="49">
        <v>0</v>
      </c>
      <c r="CL128" s="49">
        <v>0</v>
      </c>
      <c r="CM128" s="49">
        <f t="shared" si="17"/>
        <v>0</v>
      </c>
      <c r="CN128" s="49">
        <v>0</v>
      </c>
      <c r="CO128" s="49">
        <v>0</v>
      </c>
      <c r="CP128" s="49">
        <v>0</v>
      </c>
      <c r="CQ128" s="49">
        <v>0</v>
      </c>
      <c r="CR128" s="49">
        <v>0</v>
      </c>
      <c r="CS128" s="49">
        <v>0</v>
      </c>
      <c r="CT128" s="49">
        <v>0</v>
      </c>
      <c r="CU128" s="49">
        <v>0</v>
      </c>
      <c r="CV128" s="49">
        <v>0</v>
      </c>
      <c r="CW128" s="49">
        <v>0</v>
      </c>
      <c r="CX128" s="49">
        <v>0</v>
      </c>
      <c r="CY128" s="49">
        <v>0</v>
      </c>
      <c r="CZ128" s="49">
        <v>0</v>
      </c>
      <c r="DA128" s="49">
        <v>0</v>
      </c>
      <c r="DB128" s="49">
        <v>0</v>
      </c>
      <c r="DC128" s="49">
        <v>0</v>
      </c>
      <c r="DD128" s="50">
        <f t="shared" si="12"/>
        <v>0</v>
      </c>
      <c r="DE128" s="49">
        <v>0</v>
      </c>
      <c r="DF128" s="49">
        <v>0</v>
      </c>
      <c r="DG128" s="49">
        <v>0</v>
      </c>
      <c r="DH128" s="49">
        <v>0</v>
      </c>
      <c r="DI128" s="49">
        <v>0</v>
      </c>
      <c r="DJ128" s="49">
        <v>0</v>
      </c>
      <c r="DK128" s="49">
        <v>0</v>
      </c>
      <c r="DL128" s="49">
        <v>0</v>
      </c>
      <c r="DM128" s="49">
        <v>0</v>
      </c>
      <c r="DN128" s="49">
        <v>0</v>
      </c>
      <c r="DO128" s="49">
        <v>0</v>
      </c>
      <c r="DP128" s="49">
        <v>0</v>
      </c>
      <c r="DQ128" s="49">
        <v>0</v>
      </c>
      <c r="DR128" s="49">
        <v>0</v>
      </c>
      <c r="DS128" s="49">
        <v>0</v>
      </c>
      <c r="DT128" s="49">
        <v>0</v>
      </c>
      <c r="DU128" s="50">
        <f t="shared" si="13"/>
        <v>0</v>
      </c>
      <c r="DV128" s="49">
        <v>0</v>
      </c>
      <c r="DW128" s="49">
        <v>0</v>
      </c>
      <c r="DX128" s="49">
        <v>0</v>
      </c>
      <c r="DY128" s="49">
        <v>0</v>
      </c>
      <c r="DZ128" s="49">
        <v>0</v>
      </c>
      <c r="EA128" s="49">
        <v>0</v>
      </c>
      <c r="EB128" s="49">
        <v>0</v>
      </c>
      <c r="EC128" s="49">
        <v>0</v>
      </c>
      <c r="ED128" s="49">
        <v>0</v>
      </c>
      <c r="EE128" s="49">
        <v>0</v>
      </c>
      <c r="EF128" s="49">
        <v>0</v>
      </c>
      <c r="EG128" s="49">
        <v>0</v>
      </c>
      <c r="EH128" s="49">
        <v>0</v>
      </c>
      <c r="EI128" s="49">
        <v>0</v>
      </c>
      <c r="EJ128" s="49">
        <v>0</v>
      </c>
      <c r="EK128" s="49">
        <v>0</v>
      </c>
      <c r="EL128" s="49">
        <f t="shared" si="14"/>
        <v>0</v>
      </c>
      <c r="EM128" s="49">
        <v>0</v>
      </c>
      <c r="EN128" s="49">
        <v>0</v>
      </c>
      <c r="EO128" s="49">
        <v>0</v>
      </c>
      <c r="EP128" s="49">
        <v>0</v>
      </c>
      <c r="EQ128" s="49">
        <v>0</v>
      </c>
      <c r="ER128" s="49">
        <v>0</v>
      </c>
      <c r="ES128" s="49">
        <v>0</v>
      </c>
      <c r="ET128" s="49">
        <v>0</v>
      </c>
      <c r="EU128" s="49">
        <v>0</v>
      </c>
      <c r="EV128" s="49">
        <v>0</v>
      </c>
      <c r="EW128" s="49">
        <v>0</v>
      </c>
      <c r="EX128" s="49">
        <v>0</v>
      </c>
      <c r="EY128" s="49">
        <v>0</v>
      </c>
      <c r="EZ128" s="49">
        <v>0</v>
      </c>
      <c r="FA128" s="49">
        <v>0</v>
      </c>
      <c r="FB128" s="49">
        <v>0</v>
      </c>
      <c r="FC128" s="50">
        <f t="shared" si="15"/>
        <v>0</v>
      </c>
      <c r="FD128" s="51">
        <f t="shared" si="16"/>
        <v>3704027</v>
      </c>
    </row>
    <row r="129" spans="1:160" ht="180" x14ac:dyDescent="0.25">
      <c r="A129" s="43" t="s">
        <v>592</v>
      </c>
      <c r="B129" s="43" t="s">
        <v>114</v>
      </c>
      <c r="C129" s="43" t="s">
        <v>110</v>
      </c>
      <c r="D129" s="43" t="s">
        <v>112</v>
      </c>
      <c r="E129" s="43" t="s">
        <v>155</v>
      </c>
      <c r="F129" s="43" t="s">
        <v>1202</v>
      </c>
      <c r="G129" s="44" t="s">
        <v>1202</v>
      </c>
      <c r="H129" s="52">
        <v>2020520010078</v>
      </c>
      <c r="I129" s="46" t="s">
        <v>2154</v>
      </c>
      <c r="J129" s="46" t="s">
        <v>2155</v>
      </c>
      <c r="K129" s="46" t="s">
        <v>2106</v>
      </c>
      <c r="L129" s="46" t="s">
        <v>2107</v>
      </c>
      <c r="M129" s="46" t="s">
        <v>1991</v>
      </c>
      <c r="N129" s="46" t="s">
        <v>1941</v>
      </c>
      <c r="O129" s="46">
        <v>1906</v>
      </c>
      <c r="P129" s="46" t="s">
        <v>2014</v>
      </c>
      <c r="Q129" s="47" t="s">
        <v>157</v>
      </c>
      <c r="R129" s="47">
        <v>96</v>
      </c>
      <c r="S129" s="46">
        <v>30</v>
      </c>
      <c r="T129" s="29">
        <v>44228</v>
      </c>
      <c r="U129" s="29">
        <v>44560</v>
      </c>
      <c r="V129" s="46" t="s">
        <v>2161</v>
      </c>
      <c r="W129" s="46" t="s">
        <v>2234</v>
      </c>
      <c r="X129" s="49">
        <v>0</v>
      </c>
      <c r="Y129" s="49">
        <v>9704027</v>
      </c>
      <c r="Z129" s="49">
        <v>0</v>
      </c>
      <c r="AA129" s="49">
        <v>0</v>
      </c>
      <c r="AB129" s="49">
        <v>0</v>
      </c>
      <c r="AC129" s="49">
        <v>0</v>
      </c>
      <c r="AD129" s="49">
        <v>0</v>
      </c>
      <c r="AE129" s="49">
        <v>0</v>
      </c>
      <c r="AF129" s="49">
        <v>0</v>
      </c>
      <c r="AG129" s="49">
        <v>0</v>
      </c>
      <c r="AH129" s="49">
        <v>0</v>
      </c>
      <c r="AI129" s="49">
        <v>0</v>
      </c>
      <c r="AJ129" s="49">
        <v>0</v>
      </c>
      <c r="AK129" s="49">
        <v>0</v>
      </c>
      <c r="AL129" s="49">
        <v>0</v>
      </c>
      <c r="AM129" s="49">
        <v>0</v>
      </c>
      <c r="AN129" s="50">
        <f t="shared" si="26"/>
        <v>9704027</v>
      </c>
      <c r="AO129" s="68">
        <v>0</v>
      </c>
      <c r="AP129" s="49">
        <v>0</v>
      </c>
      <c r="AQ129" s="49">
        <v>0</v>
      </c>
      <c r="AR129" s="49">
        <v>0</v>
      </c>
      <c r="AS129" s="49">
        <v>0</v>
      </c>
      <c r="AT129" s="49">
        <v>0</v>
      </c>
      <c r="AU129" s="49">
        <v>0</v>
      </c>
      <c r="AV129" s="49">
        <v>0</v>
      </c>
      <c r="AW129" s="49">
        <v>0</v>
      </c>
      <c r="AX129" s="49">
        <v>0</v>
      </c>
      <c r="AY129" s="49">
        <v>0</v>
      </c>
      <c r="AZ129" s="49">
        <v>0</v>
      </c>
      <c r="BA129" s="49">
        <v>0</v>
      </c>
      <c r="BB129" s="49">
        <v>0</v>
      </c>
      <c r="BC129" s="49">
        <v>0</v>
      </c>
      <c r="BD129" s="49">
        <v>0</v>
      </c>
      <c r="BE129" s="50">
        <f t="shared" si="10"/>
        <v>0</v>
      </c>
      <c r="BF129" s="49">
        <v>0</v>
      </c>
      <c r="BG129" s="49">
        <v>0</v>
      </c>
      <c r="BH129" s="49">
        <v>0</v>
      </c>
      <c r="BI129" s="49">
        <v>0</v>
      </c>
      <c r="BJ129" s="49">
        <v>0</v>
      </c>
      <c r="BK129" s="49">
        <v>0</v>
      </c>
      <c r="BL129" s="49">
        <v>0</v>
      </c>
      <c r="BM129" s="49">
        <v>0</v>
      </c>
      <c r="BN129" s="49">
        <v>0</v>
      </c>
      <c r="BO129" s="49">
        <v>0</v>
      </c>
      <c r="BP129" s="49">
        <v>0</v>
      </c>
      <c r="BQ129" s="49">
        <v>0</v>
      </c>
      <c r="BR129" s="49">
        <v>0</v>
      </c>
      <c r="BS129" s="49">
        <v>0</v>
      </c>
      <c r="BT129" s="49">
        <v>0</v>
      </c>
      <c r="BU129" s="49">
        <v>0</v>
      </c>
      <c r="BV129" s="50">
        <f t="shared" si="11"/>
        <v>0</v>
      </c>
      <c r="BW129" s="49">
        <v>0</v>
      </c>
      <c r="BX129" s="49">
        <v>0</v>
      </c>
      <c r="BY129" s="49">
        <v>0</v>
      </c>
      <c r="BZ129" s="49">
        <v>0</v>
      </c>
      <c r="CA129" s="49">
        <v>0</v>
      </c>
      <c r="CB129" s="49">
        <v>0</v>
      </c>
      <c r="CC129" s="49">
        <v>0</v>
      </c>
      <c r="CD129" s="49">
        <v>0</v>
      </c>
      <c r="CE129" s="49">
        <v>0</v>
      </c>
      <c r="CF129" s="49">
        <v>0</v>
      </c>
      <c r="CG129" s="49">
        <v>0</v>
      </c>
      <c r="CH129" s="49">
        <v>0</v>
      </c>
      <c r="CI129" s="49">
        <v>0</v>
      </c>
      <c r="CJ129" s="49">
        <v>0</v>
      </c>
      <c r="CK129" s="49">
        <v>0</v>
      </c>
      <c r="CL129" s="49">
        <v>0</v>
      </c>
      <c r="CM129" s="49">
        <f t="shared" si="17"/>
        <v>0</v>
      </c>
      <c r="CN129" s="49">
        <v>0</v>
      </c>
      <c r="CO129" s="49">
        <v>0</v>
      </c>
      <c r="CP129" s="49">
        <v>0</v>
      </c>
      <c r="CQ129" s="49">
        <v>0</v>
      </c>
      <c r="CR129" s="49">
        <v>0</v>
      </c>
      <c r="CS129" s="49">
        <v>0</v>
      </c>
      <c r="CT129" s="49">
        <v>0</v>
      </c>
      <c r="CU129" s="49">
        <v>0</v>
      </c>
      <c r="CV129" s="49">
        <v>0</v>
      </c>
      <c r="CW129" s="49">
        <v>0</v>
      </c>
      <c r="CX129" s="49">
        <v>0</v>
      </c>
      <c r="CY129" s="49">
        <v>0</v>
      </c>
      <c r="CZ129" s="49">
        <v>0</v>
      </c>
      <c r="DA129" s="49">
        <v>0</v>
      </c>
      <c r="DB129" s="49">
        <v>0</v>
      </c>
      <c r="DC129" s="49">
        <v>0</v>
      </c>
      <c r="DD129" s="50">
        <f t="shared" si="12"/>
        <v>0</v>
      </c>
      <c r="DE129" s="49">
        <v>0</v>
      </c>
      <c r="DF129" s="49">
        <v>0</v>
      </c>
      <c r="DG129" s="49">
        <v>0</v>
      </c>
      <c r="DH129" s="49">
        <v>0</v>
      </c>
      <c r="DI129" s="49">
        <v>0</v>
      </c>
      <c r="DJ129" s="49">
        <v>0</v>
      </c>
      <c r="DK129" s="49">
        <v>0</v>
      </c>
      <c r="DL129" s="49">
        <v>0</v>
      </c>
      <c r="DM129" s="49">
        <v>0</v>
      </c>
      <c r="DN129" s="49">
        <v>0</v>
      </c>
      <c r="DO129" s="49">
        <v>0</v>
      </c>
      <c r="DP129" s="49">
        <v>0</v>
      </c>
      <c r="DQ129" s="49">
        <v>0</v>
      </c>
      <c r="DR129" s="49">
        <v>0</v>
      </c>
      <c r="DS129" s="49">
        <v>0</v>
      </c>
      <c r="DT129" s="49">
        <v>0</v>
      </c>
      <c r="DU129" s="50">
        <f t="shared" si="13"/>
        <v>0</v>
      </c>
      <c r="DV129" s="49">
        <v>0</v>
      </c>
      <c r="DW129" s="49">
        <v>0</v>
      </c>
      <c r="DX129" s="49">
        <v>0</v>
      </c>
      <c r="DY129" s="49">
        <v>0</v>
      </c>
      <c r="DZ129" s="49">
        <v>0</v>
      </c>
      <c r="EA129" s="49">
        <v>0</v>
      </c>
      <c r="EB129" s="49">
        <v>0</v>
      </c>
      <c r="EC129" s="49">
        <v>0</v>
      </c>
      <c r="ED129" s="49">
        <v>0</v>
      </c>
      <c r="EE129" s="49">
        <v>0</v>
      </c>
      <c r="EF129" s="49">
        <v>0</v>
      </c>
      <c r="EG129" s="49">
        <v>0</v>
      </c>
      <c r="EH129" s="49">
        <v>0</v>
      </c>
      <c r="EI129" s="49">
        <v>0</v>
      </c>
      <c r="EJ129" s="49">
        <v>0</v>
      </c>
      <c r="EK129" s="49">
        <v>0</v>
      </c>
      <c r="EL129" s="49">
        <f t="shared" si="14"/>
        <v>0</v>
      </c>
      <c r="EM129" s="49">
        <v>0</v>
      </c>
      <c r="EN129" s="49">
        <v>0</v>
      </c>
      <c r="EO129" s="49">
        <v>0</v>
      </c>
      <c r="EP129" s="49">
        <v>0</v>
      </c>
      <c r="EQ129" s="49">
        <v>0</v>
      </c>
      <c r="ER129" s="49">
        <v>0</v>
      </c>
      <c r="ES129" s="49">
        <v>0</v>
      </c>
      <c r="ET129" s="49">
        <v>0</v>
      </c>
      <c r="EU129" s="49">
        <v>0</v>
      </c>
      <c r="EV129" s="49">
        <v>0</v>
      </c>
      <c r="EW129" s="49">
        <v>0</v>
      </c>
      <c r="EX129" s="49">
        <v>0</v>
      </c>
      <c r="EY129" s="49">
        <v>0</v>
      </c>
      <c r="EZ129" s="49">
        <v>0</v>
      </c>
      <c r="FA129" s="49">
        <v>0</v>
      </c>
      <c r="FB129" s="49">
        <v>0</v>
      </c>
      <c r="FC129" s="50">
        <f t="shared" si="15"/>
        <v>0</v>
      </c>
      <c r="FD129" s="51">
        <f t="shared" si="16"/>
        <v>9704027</v>
      </c>
    </row>
    <row r="130" spans="1:160" ht="139.5" customHeight="1" x14ac:dyDescent="0.25">
      <c r="A130" s="43" t="s">
        <v>592</v>
      </c>
      <c r="B130" s="43" t="s">
        <v>114</v>
      </c>
      <c r="C130" s="43" t="s">
        <v>110</v>
      </c>
      <c r="D130" s="43" t="s">
        <v>119</v>
      </c>
      <c r="E130" s="43" t="s">
        <v>158</v>
      </c>
      <c r="F130" s="43">
        <v>92</v>
      </c>
      <c r="G130" s="44">
        <v>92</v>
      </c>
      <c r="H130" s="52">
        <v>2020520010078</v>
      </c>
      <c r="I130" s="46" t="s">
        <v>2154</v>
      </c>
      <c r="J130" s="46" t="s">
        <v>2155</v>
      </c>
      <c r="K130" s="46" t="s">
        <v>2108</v>
      </c>
      <c r="L130" s="46" t="s">
        <v>2109</v>
      </c>
      <c r="M130" s="46" t="s">
        <v>1991</v>
      </c>
      <c r="N130" s="46" t="s">
        <v>1941</v>
      </c>
      <c r="O130" s="46">
        <v>1906</v>
      </c>
      <c r="P130" s="46" t="s">
        <v>2014</v>
      </c>
      <c r="Q130" s="47" t="s">
        <v>159</v>
      </c>
      <c r="R130" s="47">
        <v>176</v>
      </c>
      <c r="S130" s="46">
        <v>51</v>
      </c>
      <c r="T130" s="48">
        <v>44229</v>
      </c>
      <c r="U130" s="48" t="s">
        <v>2162</v>
      </c>
      <c r="V130" s="46" t="s">
        <v>2163</v>
      </c>
      <c r="W130" s="46" t="s">
        <v>2234</v>
      </c>
      <c r="X130" s="49">
        <v>0</v>
      </c>
      <c r="Y130" s="49">
        <v>9704027</v>
      </c>
      <c r="Z130" s="49">
        <v>0</v>
      </c>
      <c r="AA130" s="49">
        <v>0</v>
      </c>
      <c r="AB130" s="49">
        <v>0</v>
      </c>
      <c r="AC130" s="49">
        <v>0</v>
      </c>
      <c r="AD130" s="49">
        <v>0</v>
      </c>
      <c r="AE130" s="49">
        <v>0</v>
      </c>
      <c r="AF130" s="49">
        <v>0</v>
      </c>
      <c r="AG130" s="49">
        <v>0</v>
      </c>
      <c r="AH130" s="49">
        <v>0</v>
      </c>
      <c r="AI130" s="49">
        <v>0</v>
      </c>
      <c r="AJ130" s="49">
        <v>0</v>
      </c>
      <c r="AK130" s="49">
        <v>0</v>
      </c>
      <c r="AL130" s="49">
        <v>0</v>
      </c>
      <c r="AM130" s="49">
        <v>0</v>
      </c>
      <c r="AN130" s="50">
        <f t="shared" si="26"/>
        <v>9704027</v>
      </c>
      <c r="AO130" s="68">
        <v>0</v>
      </c>
      <c r="AP130" s="49">
        <v>0</v>
      </c>
      <c r="AQ130" s="49">
        <v>0</v>
      </c>
      <c r="AR130" s="49">
        <v>0</v>
      </c>
      <c r="AS130" s="49">
        <v>0</v>
      </c>
      <c r="AT130" s="49">
        <v>0</v>
      </c>
      <c r="AU130" s="49">
        <v>0</v>
      </c>
      <c r="AV130" s="49">
        <v>0</v>
      </c>
      <c r="AW130" s="49">
        <v>0</v>
      </c>
      <c r="AX130" s="49">
        <v>0</v>
      </c>
      <c r="AY130" s="49">
        <v>0</v>
      </c>
      <c r="AZ130" s="49">
        <v>0</v>
      </c>
      <c r="BA130" s="49">
        <v>0</v>
      </c>
      <c r="BB130" s="49">
        <v>0</v>
      </c>
      <c r="BC130" s="49">
        <v>0</v>
      </c>
      <c r="BD130" s="49">
        <v>0</v>
      </c>
      <c r="BE130" s="50">
        <f t="shared" si="10"/>
        <v>0</v>
      </c>
      <c r="BF130" s="49">
        <v>0</v>
      </c>
      <c r="BG130" s="49">
        <v>0</v>
      </c>
      <c r="BH130" s="49">
        <v>0</v>
      </c>
      <c r="BI130" s="49">
        <v>0</v>
      </c>
      <c r="BJ130" s="49">
        <v>0</v>
      </c>
      <c r="BK130" s="49">
        <v>0</v>
      </c>
      <c r="BL130" s="49">
        <v>0</v>
      </c>
      <c r="BM130" s="49">
        <v>0</v>
      </c>
      <c r="BN130" s="49">
        <v>0</v>
      </c>
      <c r="BO130" s="49">
        <v>0</v>
      </c>
      <c r="BP130" s="49">
        <v>0</v>
      </c>
      <c r="BQ130" s="49">
        <v>0</v>
      </c>
      <c r="BR130" s="49">
        <v>0</v>
      </c>
      <c r="BS130" s="49">
        <v>0</v>
      </c>
      <c r="BT130" s="49">
        <v>0</v>
      </c>
      <c r="BU130" s="49">
        <v>0</v>
      </c>
      <c r="BV130" s="50">
        <f t="shared" si="11"/>
        <v>0</v>
      </c>
      <c r="BW130" s="49">
        <v>0</v>
      </c>
      <c r="BX130" s="49">
        <v>0</v>
      </c>
      <c r="BY130" s="49">
        <v>0</v>
      </c>
      <c r="BZ130" s="49">
        <v>0</v>
      </c>
      <c r="CA130" s="49">
        <v>0</v>
      </c>
      <c r="CB130" s="49">
        <v>0</v>
      </c>
      <c r="CC130" s="49">
        <v>0</v>
      </c>
      <c r="CD130" s="49">
        <v>0</v>
      </c>
      <c r="CE130" s="49">
        <v>0</v>
      </c>
      <c r="CF130" s="49">
        <v>0</v>
      </c>
      <c r="CG130" s="49">
        <v>0</v>
      </c>
      <c r="CH130" s="49">
        <v>0</v>
      </c>
      <c r="CI130" s="49">
        <v>0</v>
      </c>
      <c r="CJ130" s="49">
        <v>0</v>
      </c>
      <c r="CK130" s="49">
        <v>0</v>
      </c>
      <c r="CL130" s="49">
        <v>0</v>
      </c>
      <c r="CM130" s="49">
        <f t="shared" si="17"/>
        <v>0</v>
      </c>
      <c r="CN130" s="49">
        <v>0</v>
      </c>
      <c r="CO130" s="49">
        <v>0</v>
      </c>
      <c r="CP130" s="49">
        <v>0</v>
      </c>
      <c r="CQ130" s="49">
        <v>0</v>
      </c>
      <c r="CR130" s="49">
        <v>0</v>
      </c>
      <c r="CS130" s="49">
        <v>0</v>
      </c>
      <c r="CT130" s="49">
        <v>0</v>
      </c>
      <c r="CU130" s="49">
        <v>0</v>
      </c>
      <c r="CV130" s="49">
        <v>0</v>
      </c>
      <c r="CW130" s="49">
        <v>0</v>
      </c>
      <c r="CX130" s="49">
        <v>0</v>
      </c>
      <c r="CY130" s="49">
        <v>0</v>
      </c>
      <c r="CZ130" s="49">
        <v>0</v>
      </c>
      <c r="DA130" s="49">
        <v>0</v>
      </c>
      <c r="DB130" s="49">
        <v>0</v>
      </c>
      <c r="DC130" s="49">
        <v>0</v>
      </c>
      <c r="DD130" s="50">
        <f t="shared" si="12"/>
        <v>0</v>
      </c>
      <c r="DE130" s="49">
        <v>0</v>
      </c>
      <c r="DF130" s="49">
        <v>0</v>
      </c>
      <c r="DG130" s="49">
        <v>0</v>
      </c>
      <c r="DH130" s="49">
        <v>0</v>
      </c>
      <c r="DI130" s="49">
        <v>0</v>
      </c>
      <c r="DJ130" s="49">
        <v>0</v>
      </c>
      <c r="DK130" s="49">
        <v>0</v>
      </c>
      <c r="DL130" s="49">
        <v>0</v>
      </c>
      <c r="DM130" s="49">
        <v>0</v>
      </c>
      <c r="DN130" s="49">
        <v>0</v>
      </c>
      <c r="DO130" s="49">
        <v>0</v>
      </c>
      <c r="DP130" s="49">
        <v>0</v>
      </c>
      <c r="DQ130" s="49">
        <v>0</v>
      </c>
      <c r="DR130" s="49">
        <v>0</v>
      </c>
      <c r="DS130" s="49">
        <v>0</v>
      </c>
      <c r="DT130" s="49">
        <v>0</v>
      </c>
      <c r="DU130" s="50">
        <f t="shared" si="13"/>
        <v>0</v>
      </c>
      <c r="DV130" s="49">
        <v>0</v>
      </c>
      <c r="DW130" s="49">
        <v>0</v>
      </c>
      <c r="DX130" s="49">
        <v>0</v>
      </c>
      <c r="DY130" s="49">
        <v>0</v>
      </c>
      <c r="DZ130" s="49">
        <v>0</v>
      </c>
      <c r="EA130" s="49">
        <v>0</v>
      </c>
      <c r="EB130" s="49">
        <v>0</v>
      </c>
      <c r="EC130" s="49">
        <v>0</v>
      </c>
      <c r="ED130" s="49">
        <v>0</v>
      </c>
      <c r="EE130" s="49">
        <v>0</v>
      </c>
      <c r="EF130" s="49">
        <v>0</v>
      </c>
      <c r="EG130" s="49">
        <v>0</v>
      </c>
      <c r="EH130" s="49">
        <v>0</v>
      </c>
      <c r="EI130" s="49">
        <v>0</v>
      </c>
      <c r="EJ130" s="49">
        <v>0</v>
      </c>
      <c r="EK130" s="49">
        <v>0</v>
      </c>
      <c r="EL130" s="49">
        <f t="shared" si="14"/>
        <v>0</v>
      </c>
      <c r="EM130" s="49">
        <v>0</v>
      </c>
      <c r="EN130" s="49">
        <v>0</v>
      </c>
      <c r="EO130" s="49">
        <v>0</v>
      </c>
      <c r="EP130" s="49">
        <v>0</v>
      </c>
      <c r="EQ130" s="49">
        <v>0</v>
      </c>
      <c r="ER130" s="49">
        <v>0</v>
      </c>
      <c r="ES130" s="49">
        <v>0</v>
      </c>
      <c r="ET130" s="49">
        <v>0</v>
      </c>
      <c r="EU130" s="49">
        <v>0</v>
      </c>
      <c r="EV130" s="49">
        <v>0</v>
      </c>
      <c r="EW130" s="49">
        <v>0</v>
      </c>
      <c r="EX130" s="49">
        <v>0</v>
      </c>
      <c r="EY130" s="49">
        <v>0</v>
      </c>
      <c r="EZ130" s="49">
        <v>0</v>
      </c>
      <c r="FA130" s="49">
        <v>0</v>
      </c>
      <c r="FB130" s="49">
        <v>0</v>
      </c>
      <c r="FC130" s="50">
        <f t="shared" si="15"/>
        <v>0</v>
      </c>
      <c r="FD130" s="51">
        <f t="shared" si="16"/>
        <v>9704027</v>
      </c>
    </row>
    <row r="131" spans="1:160" ht="156.75" customHeight="1" x14ac:dyDescent="0.25">
      <c r="A131" s="43" t="s">
        <v>592</v>
      </c>
      <c r="B131" s="43" t="s">
        <v>114</v>
      </c>
      <c r="C131" s="43" t="s">
        <v>110</v>
      </c>
      <c r="D131" s="43" t="s">
        <v>140</v>
      </c>
      <c r="E131" s="43" t="s">
        <v>158</v>
      </c>
      <c r="F131" s="43">
        <v>92</v>
      </c>
      <c r="G131" s="44">
        <v>92</v>
      </c>
      <c r="H131" s="52">
        <v>2020520010078</v>
      </c>
      <c r="I131" s="46" t="s">
        <v>2154</v>
      </c>
      <c r="J131" s="46" t="s">
        <v>2155</v>
      </c>
      <c r="K131" s="46" t="s">
        <v>2110</v>
      </c>
      <c r="L131" s="46" t="s">
        <v>2111</v>
      </c>
      <c r="M131" s="46" t="s">
        <v>1991</v>
      </c>
      <c r="N131" s="46" t="s">
        <v>1938</v>
      </c>
      <c r="O131" s="46">
        <v>1905</v>
      </c>
      <c r="P131" s="46" t="s">
        <v>2014</v>
      </c>
      <c r="Q131" s="47" t="s">
        <v>160</v>
      </c>
      <c r="R131" s="47">
        <v>1</v>
      </c>
      <c r="S131" s="46">
        <v>0.25</v>
      </c>
      <c r="T131" s="48">
        <v>44228</v>
      </c>
      <c r="U131" s="48">
        <v>44561</v>
      </c>
      <c r="V131" s="46" t="s">
        <v>2164</v>
      </c>
      <c r="W131" s="46" t="s">
        <v>2234</v>
      </c>
      <c r="X131" s="49">
        <v>0</v>
      </c>
      <c r="Y131" s="49">
        <v>8704027</v>
      </c>
      <c r="Z131" s="49">
        <v>0</v>
      </c>
      <c r="AA131" s="49">
        <v>0</v>
      </c>
      <c r="AB131" s="49">
        <v>0</v>
      </c>
      <c r="AC131" s="49">
        <v>0</v>
      </c>
      <c r="AD131" s="49">
        <v>0</v>
      </c>
      <c r="AE131" s="49">
        <v>0</v>
      </c>
      <c r="AF131" s="49">
        <v>0</v>
      </c>
      <c r="AG131" s="49">
        <v>0</v>
      </c>
      <c r="AH131" s="49">
        <v>0</v>
      </c>
      <c r="AI131" s="49">
        <v>0</v>
      </c>
      <c r="AJ131" s="49">
        <v>0</v>
      </c>
      <c r="AK131" s="49">
        <v>0</v>
      </c>
      <c r="AL131" s="49">
        <v>0</v>
      </c>
      <c r="AM131" s="49">
        <v>0</v>
      </c>
      <c r="AN131" s="50">
        <f t="shared" si="26"/>
        <v>8704027</v>
      </c>
      <c r="AO131" s="68">
        <v>0</v>
      </c>
      <c r="AP131" s="49">
        <v>0</v>
      </c>
      <c r="AQ131" s="49">
        <v>0</v>
      </c>
      <c r="AR131" s="49">
        <v>0</v>
      </c>
      <c r="AS131" s="49">
        <v>0</v>
      </c>
      <c r="AT131" s="49">
        <v>0</v>
      </c>
      <c r="AU131" s="49">
        <v>0</v>
      </c>
      <c r="AV131" s="49">
        <v>0</v>
      </c>
      <c r="AW131" s="49">
        <v>0</v>
      </c>
      <c r="AX131" s="49">
        <v>0</v>
      </c>
      <c r="AY131" s="49">
        <v>0</v>
      </c>
      <c r="AZ131" s="49">
        <v>0</v>
      </c>
      <c r="BA131" s="49">
        <v>0</v>
      </c>
      <c r="BB131" s="49">
        <v>0</v>
      </c>
      <c r="BC131" s="49">
        <v>0</v>
      </c>
      <c r="BD131" s="49">
        <v>0</v>
      </c>
      <c r="BE131" s="50">
        <f t="shared" si="10"/>
        <v>0</v>
      </c>
      <c r="BF131" s="49">
        <v>0</v>
      </c>
      <c r="BG131" s="49">
        <v>0</v>
      </c>
      <c r="BH131" s="49">
        <v>0</v>
      </c>
      <c r="BI131" s="49">
        <v>0</v>
      </c>
      <c r="BJ131" s="49">
        <v>0</v>
      </c>
      <c r="BK131" s="49">
        <v>0</v>
      </c>
      <c r="BL131" s="49">
        <v>0</v>
      </c>
      <c r="BM131" s="49">
        <v>0</v>
      </c>
      <c r="BN131" s="49">
        <v>0</v>
      </c>
      <c r="BO131" s="49">
        <v>0</v>
      </c>
      <c r="BP131" s="49">
        <v>0</v>
      </c>
      <c r="BQ131" s="49">
        <v>0</v>
      </c>
      <c r="BR131" s="49">
        <v>0</v>
      </c>
      <c r="BS131" s="49">
        <v>0</v>
      </c>
      <c r="BT131" s="49">
        <v>0</v>
      </c>
      <c r="BU131" s="49">
        <v>0</v>
      </c>
      <c r="BV131" s="50">
        <f t="shared" si="11"/>
        <v>0</v>
      </c>
      <c r="BW131" s="49">
        <v>0</v>
      </c>
      <c r="BX131" s="49">
        <v>0</v>
      </c>
      <c r="BY131" s="49">
        <v>0</v>
      </c>
      <c r="BZ131" s="49">
        <v>0</v>
      </c>
      <c r="CA131" s="49">
        <v>0</v>
      </c>
      <c r="CB131" s="49">
        <v>0</v>
      </c>
      <c r="CC131" s="49">
        <v>0</v>
      </c>
      <c r="CD131" s="49">
        <v>0</v>
      </c>
      <c r="CE131" s="49">
        <v>0</v>
      </c>
      <c r="CF131" s="49">
        <v>0</v>
      </c>
      <c r="CG131" s="49">
        <v>0</v>
      </c>
      <c r="CH131" s="49">
        <v>0</v>
      </c>
      <c r="CI131" s="49">
        <v>0</v>
      </c>
      <c r="CJ131" s="49">
        <v>0</v>
      </c>
      <c r="CK131" s="49">
        <v>0</v>
      </c>
      <c r="CL131" s="49">
        <v>0</v>
      </c>
      <c r="CM131" s="49">
        <f t="shared" si="17"/>
        <v>0</v>
      </c>
      <c r="CN131" s="49">
        <v>0</v>
      </c>
      <c r="CO131" s="49">
        <v>0</v>
      </c>
      <c r="CP131" s="49">
        <v>0</v>
      </c>
      <c r="CQ131" s="49">
        <v>0</v>
      </c>
      <c r="CR131" s="49">
        <v>0</v>
      </c>
      <c r="CS131" s="49">
        <v>0</v>
      </c>
      <c r="CT131" s="49">
        <v>0</v>
      </c>
      <c r="CU131" s="49">
        <v>0</v>
      </c>
      <c r="CV131" s="49">
        <v>0</v>
      </c>
      <c r="CW131" s="49">
        <v>0</v>
      </c>
      <c r="CX131" s="49">
        <v>0</v>
      </c>
      <c r="CY131" s="49">
        <v>0</v>
      </c>
      <c r="CZ131" s="49">
        <v>0</v>
      </c>
      <c r="DA131" s="49">
        <v>0</v>
      </c>
      <c r="DB131" s="49">
        <v>0</v>
      </c>
      <c r="DC131" s="49">
        <v>0</v>
      </c>
      <c r="DD131" s="50">
        <f t="shared" si="12"/>
        <v>0</v>
      </c>
      <c r="DE131" s="49">
        <v>0</v>
      </c>
      <c r="DF131" s="49">
        <v>0</v>
      </c>
      <c r="DG131" s="49">
        <v>0</v>
      </c>
      <c r="DH131" s="49">
        <v>0</v>
      </c>
      <c r="DI131" s="49">
        <v>0</v>
      </c>
      <c r="DJ131" s="49">
        <v>0</v>
      </c>
      <c r="DK131" s="49">
        <v>0</v>
      </c>
      <c r="DL131" s="49">
        <v>0</v>
      </c>
      <c r="DM131" s="49">
        <v>0</v>
      </c>
      <c r="DN131" s="49">
        <v>0</v>
      </c>
      <c r="DO131" s="49">
        <v>0</v>
      </c>
      <c r="DP131" s="49">
        <v>0</v>
      </c>
      <c r="DQ131" s="49">
        <v>0</v>
      </c>
      <c r="DR131" s="49">
        <v>0</v>
      </c>
      <c r="DS131" s="49">
        <v>0</v>
      </c>
      <c r="DT131" s="49">
        <v>0</v>
      </c>
      <c r="DU131" s="50">
        <f t="shared" si="13"/>
        <v>0</v>
      </c>
      <c r="DV131" s="49">
        <v>0</v>
      </c>
      <c r="DW131" s="49">
        <v>0</v>
      </c>
      <c r="DX131" s="49">
        <v>0</v>
      </c>
      <c r="DY131" s="49">
        <v>0</v>
      </c>
      <c r="DZ131" s="49">
        <v>0</v>
      </c>
      <c r="EA131" s="49">
        <v>0</v>
      </c>
      <c r="EB131" s="49">
        <v>0</v>
      </c>
      <c r="EC131" s="49">
        <v>0</v>
      </c>
      <c r="ED131" s="49">
        <v>0</v>
      </c>
      <c r="EE131" s="49">
        <v>0</v>
      </c>
      <c r="EF131" s="49">
        <v>0</v>
      </c>
      <c r="EG131" s="49">
        <v>0</v>
      </c>
      <c r="EH131" s="49">
        <v>0</v>
      </c>
      <c r="EI131" s="49">
        <v>0</v>
      </c>
      <c r="EJ131" s="49">
        <v>0</v>
      </c>
      <c r="EK131" s="49">
        <v>0</v>
      </c>
      <c r="EL131" s="49">
        <f t="shared" si="14"/>
        <v>0</v>
      </c>
      <c r="EM131" s="49">
        <v>0</v>
      </c>
      <c r="EN131" s="49">
        <v>0</v>
      </c>
      <c r="EO131" s="49">
        <v>0</v>
      </c>
      <c r="EP131" s="49">
        <v>0</v>
      </c>
      <c r="EQ131" s="49">
        <v>0</v>
      </c>
      <c r="ER131" s="49">
        <v>0</v>
      </c>
      <c r="ES131" s="49">
        <v>0</v>
      </c>
      <c r="ET131" s="49">
        <v>0</v>
      </c>
      <c r="EU131" s="49">
        <v>0</v>
      </c>
      <c r="EV131" s="49">
        <v>0</v>
      </c>
      <c r="EW131" s="49">
        <v>0</v>
      </c>
      <c r="EX131" s="49">
        <v>0</v>
      </c>
      <c r="EY131" s="49">
        <v>0</v>
      </c>
      <c r="EZ131" s="49">
        <v>0</v>
      </c>
      <c r="FA131" s="49">
        <v>0</v>
      </c>
      <c r="FB131" s="49">
        <v>0</v>
      </c>
      <c r="FC131" s="50">
        <f t="shared" si="15"/>
        <v>0</v>
      </c>
      <c r="FD131" s="51">
        <f t="shared" si="16"/>
        <v>8704027</v>
      </c>
    </row>
    <row r="132" spans="1:160" ht="154.5" customHeight="1" x14ac:dyDescent="0.25">
      <c r="A132" s="43" t="s">
        <v>592</v>
      </c>
      <c r="B132" s="43" t="s">
        <v>114</v>
      </c>
      <c r="C132" s="43" t="s">
        <v>110</v>
      </c>
      <c r="D132" s="43" t="s">
        <v>112</v>
      </c>
      <c r="E132" s="43" t="s">
        <v>158</v>
      </c>
      <c r="F132" s="43">
        <v>92</v>
      </c>
      <c r="G132" s="44">
        <v>92</v>
      </c>
      <c r="H132" s="52">
        <v>2020520010078</v>
      </c>
      <c r="I132" s="46" t="s">
        <v>2154</v>
      </c>
      <c r="J132" s="46" t="s">
        <v>2155</v>
      </c>
      <c r="K132" s="46" t="s">
        <v>2108</v>
      </c>
      <c r="L132" s="46" t="s">
        <v>2109</v>
      </c>
      <c r="M132" s="46" t="s">
        <v>1991</v>
      </c>
      <c r="N132" s="46" t="s">
        <v>1941</v>
      </c>
      <c r="O132" s="46">
        <v>1906</v>
      </c>
      <c r="P132" s="46" t="s">
        <v>2014</v>
      </c>
      <c r="Q132" s="47" t="s">
        <v>161</v>
      </c>
      <c r="R132" s="47">
        <v>17</v>
      </c>
      <c r="S132" s="46">
        <v>3</v>
      </c>
      <c r="T132" s="30">
        <v>44198</v>
      </c>
      <c r="U132" s="29">
        <v>44530</v>
      </c>
      <c r="V132" s="46" t="s">
        <v>2165</v>
      </c>
      <c r="W132" s="46" t="s">
        <v>2234</v>
      </c>
      <c r="X132" s="49">
        <v>0</v>
      </c>
      <c r="Y132" s="49">
        <v>4704027</v>
      </c>
      <c r="Z132" s="49">
        <v>0</v>
      </c>
      <c r="AA132" s="49">
        <v>0</v>
      </c>
      <c r="AB132" s="49">
        <v>0</v>
      </c>
      <c r="AC132" s="49">
        <v>0</v>
      </c>
      <c r="AD132" s="49">
        <v>0</v>
      </c>
      <c r="AE132" s="49">
        <v>0</v>
      </c>
      <c r="AF132" s="49">
        <v>0</v>
      </c>
      <c r="AG132" s="49">
        <v>0</v>
      </c>
      <c r="AH132" s="49">
        <v>0</v>
      </c>
      <c r="AI132" s="49">
        <v>0</v>
      </c>
      <c r="AJ132" s="49">
        <v>0</v>
      </c>
      <c r="AK132" s="49">
        <v>0</v>
      </c>
      <c r="AL132" s="49">
        <v>0</v>
      </c>
      <c r="AM132" s="49">
        <v>0</v>
      </c>
      <c r="AN132" s="50">
        <f t="shared" si="26"/>
        <v>4704027</v>
      </c>
      <c r="AO132" s="68">
        <v>0</v>
      </c>
      <c r="AP132" s="49">
        <v>0</v>
      </c>
      <c r="AQ132" s="49">
        <v>0</v>
      </c>
      <c r="AR132" s="49">
        <v>0</v>
      </c>
      <c r="AS132" s="49">
        <v>0</v>
      </c>
      <c r="AT132" s="49">
        <v>0</v>
      </c>
      <c r="AU132" s="49">
        <v>0</v>
      </c>
      <c r="AV132" s="49">
        <v>0</v>
      </c>
      <c r="AW132" s="49">
        <v>0</v>
      </c>
      <c r="AX132" s="49">
        <v>0</v>
      </c>
      <c r="AY132" s="49">
        <v>0</v>
      </c>
      <c r="AZ132" s="49">
        <v>0</v>
      </c>
      <c r="BA132" s="49">
        <v>0</v>
      </c>
      <c r="BB132" s="49">
        <v>0</v>
      </c>
      <c r="BC132" s="49">
        <v>0</v>
      </c>
      <c r="BD132" s="49">
        <v>0</v>
      </c>
      <c r="BE132" s="50">
        <f t="shared" si="10"/>
        <v>0</v>
      </c>
      <c r="BF132" s="49">
        <v>0</v>
      </c>
      <c r="BG132" s="49">
        <v>0</v>
      </c>
      <c r="BH132" s="49">
        <v>0</v>
      </c>
      <c r="BI132" s="49">
        <v>0</v>
      </c>
      <c r="BJ132" s="49">
        <v>0</v>
      </c>
      <c r="BK132" s="49">
        <v>0</v>
      </c>
      <c r="BL132" s="49">
        <v>0</v>
      </c>
      <c r="BM132" s="49">
        <v>0</v>
      </c>
      <c r="BN132" s="49">
        <v>0</v>
      </c>
      <c r="BO132" s="49">
        <v>0</v>
      </c>
      <c r="BP132" s="49">
        <v>0</v>
      </c>
      <c r="BQ132" s="49">
        <v>0</v>
      </c>
      <c r="BR132" s="49">
        <v>0</v>
      </c>
      <c r="BS132" s="49">
        <v>0</v>
      </c>
      <c r="BT132" s="49">
        <v>0</v>
      </c>
      <c r="BU132" s="49">
        <v>0</v>
      </c>
      <c r="BV132" s="50">
        <f t="shared" si="11"/>
        <v>0</v>
      </c>
      <c r="BW132" s="49">
        <v>0</v>
      </c>
      <c r="BX132" s="49">
        <v>0</v>
      </c>
      <c r="BY132" s="49">
        <v>0</v>
      </c>
      <c r="BZ132" s="49">
        <v>0</v>
      </c>
      <c r="CA132" s="49">
        <v>0</v>
      </c>
      <c r="CB132" s="49">
        <v>0</v>
      </c>
      <c r="CC132" s="49">
        <v>0</v>
      </c>
      <c r="CD132" s="49">
        <v>0</v>
      </c>
      <c r="CE132" s="49">
        <v>0</v>
      </c>
      <c r="CF132" s="49">
        <v>0</v>
      </c>
      <c r="CG132" s="49">
        <v>0</v>
      </c>
      <c r="CH132" s="49">
        <v>0</v>
      </c>
      <c r="CI132" s="49">
        <v>0</v>
      </c>
      <c r="CJ132" s="49">
        <v>0</v>
      </c>
      <c r="CK132" s="49">
        <v>0</v>
      </c>
      <c r="CL132" s="49">
        <v>0</v>
      </c>
      <c r="CM132" s="49">
        <f t="shared" si="17"/>
        <v>0</v>
      </c>
      <c r="CN132" s="49">
        <v>0</v>
      </c>
      <c r="CO132" s="49">
        <v>0</v>
      </c>
      <c r="CP132" s="49">
        <v>0</v>
      </c>
      <c r="CQ132" s="49">
        <v>0</v>
      </c>
      <c r="CR132" s="49">
        <v>0</v>
      </c>
      <c r="CS132" s="49">
        <v>0</v>
      </c>
      <c r="CT132" s="49">
        <v>0</v>
      </c>
      <c r="CU132" s="49">
        <v>0</v>
      </c>
      <c r="CV132" s="49">
        <v>0</v>
      </c>
      <c r="CW132" s="49">
        <v>0</v>
      </c>
      <c r="CX132" s="49">
        <v>0</v>
      </c>
      <c r="CY132" s="49">
        <v>0</v>
      </c>
      <c r="CZ132" s="49">
        <v>0</v>
      </c>
      <c r="DA132" s="49">
        <v>0</v>
      </c>
      <c r="DB132" s="49">
        <v>0</v>
      </c>
      <c r="DC132" s="49">
        <v>0</v>
      </c>
      <c r="DD132" s="50">
        <f t="shared" si="12"/>
        <v>0</v>
      </c>
      <c r="DE132" s="49">
        <v>0</v>
      </c>
      <c r="DF132" s="49">
        <v>0</v>
      </c>
      <c r="DG132" s="49">
        <v>0</v>
      </c>
      <c r="DH132" s="49">
        <v>0</v>
      </c>
      <c r="DI132" s="49">
        <v>0</v>
      </c>
      <c r="DJ132" s="49">
        <v>0</v>
      </c>
      <c r="DK132" s="49">
        <v>0</v>
      </c>
      <c r="DL132" s="49">
        <v>0</v>
      </c>
      <c r="DM132" s="49">
        <v>0</v>
      </c>
      <c r="DN132" s="49">
        <v>0</v>
      </c>
      <c r="DO132" s="49">
        <v>0</v>
      </c>
      <c r="DP132" s="49">
        <v>0</v>
      </c>
      <c r="DQ132" s="49">
        <v>0</v>
      </c>
      <c r="DR132" s="49">
        <v>0</v>
      </c>
      <c r="DS132" s="49">
        <v>0</v>
      </c>
      <c r="DT132" s="49">
        <v>0</v>
      </c>
      <c r="DU132" s="50">
        <f t="shared" si="13"/>
        <v>0</v>
      </c>
      <c r="DV132" s="49">
        <v>0</v>
      </c>
      <c r="DW132" s="49">
        <v>0</v>
      </c>
      <c r="DX132" s="49">
        <v>0</v>
      </c>
      <c r="DY132" s="49">
        <v>0</v>
      </c>
      <c r="DZ132" s="49">
        <v>0</v>
      </c>
      <c r="EA132" s="49">
        <v>0</v>
      </c>
      <c r="EB132" s="49">
        <v>0</v>
      </c>
      <c r="EC132" s="49">
        <v>0</v>
      </c>
      <c r="ED132" s="49">
        <v>0</v>
      </c>
      <c r="EE132" s="49">
        <v>0</v>
      </c>
      <c r="EF132" s="49">
        <v>0</v>
      </c>
      <c r="EG132" s="49">
        <v>0</v>
      </c>
      <c r="EH132" s="49">
        <v>0</v>
      </c>
      <c r="EI132" s="49">
        <v>0</v>
      </c>
      <c r="EJ132" s="49">
        <v>0</v>
      </c>
      <c r="EK132" s="49">
        <v>0</v>
      </c>
      <c r="EL132" s="49">
        <f t="shared" si="14"/>
        <v>0</v>
      </c>
      <c r="EM132" s="49">
        <v>0</v>
      </c>
      <c r="EN132" s="49">
        <v>0</v>
      </c>
      <c r="EO132" s="49">
        <v>0</v>
      </c>
      <c r="EP132" s="49">
        <v>0</v>
      </c>
      <c r="EQ132" s="49">
        <v>0</v>
      </c>
      <c r="ER132" s="49">
        <v>0</v>
      </c>
      <c r="ES132" s="49">
        <v>0</v>
      </c>
      <c r="ET132" s="49">
        <v>0</v>
      </c>
      <c r="EU132" s="49">
        <v>0</v>
      </c>
      <c r="EV132" s="49">
        <v>0</v>
      </c>
      <c r="EW132" s="49">
        <v>0</v>
      </c>
      <c r="EX132" s="49">
        <v>0</v>
      </c>
      <c r="EY132" s="49">
        <v>0</v>
      </c>
      <c r="EZ132" s="49">
        <v>0</v>
      </c>
      <c r="FA132" s="49">
        <v>0</v>
      </c>
      <c r="FB132" s="49">
        <v>0</v>
      </c>
      <c r="FC132" s="50">
        <f t="shared" si="15"/>
        <v>0</v>
      </c>
      <c r="FD132" s="51">
        <f t="shared" si="16"/>
        <v>4704027</v>
      </c>
    </row>
    <row r="133" spans="1:160" ht="117.75" customHeight="1" x14ac:dyDescent="0.25">
      <c r="A133" s="43" t="s">
        <v>592</v>
      </c>
      <c r="B133" s="43" t="s">
        <v>114</v>
      </c>
      <c r="C133" s="43" t="s">
        <v>110</v>
      </c>
      <c r="D133" s="43" t="s">
        <v>112</v>
      </c>
      <c r="E133" s="43" t="s">
        <v>162</v>
      </c>
      <c r="F133" s="43">
        <v>11.7</v>
      </c>
      <c r="G133" s="44">
        <v>11.7</v>
      </c>
      <c r="H133" s="52">
        <v>2020520010085</v>
      </c>
      <c r="I133" s="46" t="s">
        <v>2206</v>
      </c>
      <c r="J133" s="46" t="s">
        <v>2130</v>
      </c>
      <c r="K133" s="46" t="s">
        <v>2131</v>
      </c>
      <c r="L133" s="46" t="s">
        <v>2132</v>
      </c>
      <c r="M133" s="46" t="s">
        <v>1991</v>
      </c>
      <c r="N133" s="46" t="s">
        <v>1938</v>
      </c>
      <c r="O133" s="46">
        <v>1905</v>
      </c>
      <c r="P133" s="46" t="s">
        <v>2014</v>
      </c>
      <c r="Q133" s="47" t="s">
        <v>163</v>
      </c>
      <c r="R133" s="47">
        <v>3800</v>
      </c>
      <c r="S133" s="46">
        <v>950</v>
      </c>
      <c r="T133" s="48">
        <v>44198</v>
      </c>
      <c r="U133" s="48">
        <v>44561</v>
      </c>
      <c r="V133" s="46" t="s">
        <v>2207</v>
      </c>
      <c r="W133" s="46" t="s">
        <v>2234</v>
      </c>
      <c r="X133" s="49">
        <v>0</v>
      </c>
      <c r="Y133" s="31">
        <f>39600000-37400</f>
        <v>39562600</v>
      </c>
      <c r="Z133" s="49">
        <v>0</v>
      </c>
      <c r="AA133" s="49">
        <v>0</v>
      </c>
      <c r="AB133" s="49">
        <v>0</v>
      </c>
      <c r="AC133" s="49">
        <v>0</v>
      </c>
      <c r="AD133" s="49">
        <v>0</v>
      </c>
      <c r="AE133" s="49">
        <v>0</v>
      </c>
      <c r="AF133" s="49">
        <v>0</v>
      </c>
      <c r="AG133" s="49">
        <v>0</v>
      </c>
      <c r="AH133" s="49">
        <v>0</v>
      </c>
      <c r="AI133" s="49">
        <v>0</v>
      </c>
      <c r="AJ133" s="49">
        <v>0</v>
      </c>
      <c r="AK133" s="49">
        <v>0</v>
      </c>
      <c r="AL133" s="49">
        <v>0</v>
      </c>
      <c r="AM133" s="49">
        <v>0</v>
      </c>
      <c r="AN133" s="50">
        <f t="shared" si="9"/>
        <v>39562600</v>
      </c>
      <c r="AO133" s="68">
        <v>0</v>
      </c>
      <c r="AP133" s="49">
        <v>0</v>
      </c>
      <c r="AQ133" s="49">
        <v>0</v>
      </c>
      <c r="AR133" s="49">
        <v>0</v>
      </c>
      <c r="AS133" s="49">
        <v>0</v>
      </c>
      <c r="AT133" s="49">
        <v>0</v>
      </c>
      <c r="AU133" s="49">
        <v>0</v>
      </c>
      <c r="AV133" s="49">
        <v>0</v>
      </c>
      <c r="AW133" s="49">
        <v>0</v>
      </c>
      <c r="AX133" s="49">
        <v>0</v>
      </c>
      <c r="AY133" s="49">
        <v>0</v>
      </c>
      <c r="AZ133" s="49">
        <v>0</v>
      </c>
      <c r="BA133" s="49">
        <v>0</v>
      </c>
      <c r="BB133" s="49">
        <v>0</v>
      </c>
      <c r="BC133" s="49">
        <v>0</v>
      </c>
      <c r="BD133" s="49">
        <v>0</v>
      </c>
      <c r="BE133" s="50">
        <f t="shared" si="10"/>
        <v>0</v>
      </c>
      <c r="BF133" s="49">
        <v>0</v>
      </c>
      <c r="BG133" s="49">
        <v>0</v>
      </c>
      <c r="BH133" s="49">
        <v>0</v>
      </c>
      <c r="BI133" s="49">
        <v>0</v>
      </c>
      <c r="BJ133" s="49">
        <v>0</v>
      </c>
      <c r="BK133" s="49">
        <v>0</v>
      </c>
      <c r="BL133" s="49">
        <v>0</v>
      </c>
      <c r="BM133" s="49">
        <v>0</v>
      </c>
      <c r="BN133" s="49">
        <v>0</v>
      </c>
      <c r="BO133" s="49">
        <v>0</v>
      </c>
      <c r="BP133" s="49">
        <v>0</v>
      </c>
      <c r="BQ133" s="49">
        <v>0</v>
      </c>
      <c r="BR133" s="49">
        <v>0</v>
      </c>
      <c r="BS133" s="49">
        <v>0</v>
      </c>
      <c r="BT133" s="49">
        <v>0</v>
      </c>
      <c r="BU133" s="49">
        <v>0</v>
      </c>
      <c r="BV133" s="50">
        <f t="shared" si="11"/>
        <v>0</v>
      </c>
      <c r="BW133" s="49">
        <v>0</v>
      </c>
      <c r="BX133" s="49">
        <v>0</v>
      </c>
      <c r="BY133" s="49">
        <v>0</v>
      </c>
      <c r="BZ133" s="49">
        <v>0</v>
      </c>
      <c r="CA133" s="49">
        <v>0</v>
      </c>
      <c r="CB133" s="49">
        <v>0</v>
      </c>
      <c r="CC133" s="49">
        <v>0</v>
      </c>
      <c r="CD133" s="49">
        <v>0</v>
      </c>
      <c r="CE133" s="49">
        <v>0</v>
      </c>
      <c r="CF133" s="49">
        <v>0</v>
      </c>
      <c r="CG133" s="49">
        <v>0</v>
      </c>
      <c r="CH133" s="49">
        <v>0</v>
      </c>
      <c r="CI133" s="49">
        <v>0</v>
      </c>
      <c r="CJ133" s="49">
        <v>0</v>
      </c>
      <c r="CK133" s="49">
        <v>0</v>
      </c>
      <c r="CL133" s="49">
        <v>0</v>
      </c>
      <c r="CM133" s="49">
        <f t="shared" si="17"/>
        <v>0</v>
      </c>
      <c r="CN133" s="49">
        <v>0</v>
      </c>
      <c r="CO133" s="49">
        <v>0</v>
      </c>
      <c r="CP133" s="49">
        <v>0</v>
      </c>
      <c r="CQ133" s="49">
        <v>0</v>
      </c>
      <c r="CR133" s="49">
        <v>0</v>
      </c>
      <c r="CS133" s="49">
        <v>0</v>
      </c>
      <c r="CT133" s="49">
        <v>0</v>
      </c>
      <c r="CU133" s="49">
        <v>0</v>
      </c>
      <c r="CV133" s="49">
        <v>0</v>
      </c>
      <c r="CW133" s="49">
        <v>0</v>
      </c>
      <c r="CX133" s="49">
        <v>0</v>
      </c>
      <c r="CY133" s="49">
        <v>0</v>
      </c>
      <c r="CZ133" s="49">
        <v>0</v>
      </c>
      <c r="DA133" s="49">
        <v>0</v>
      </c>
      <c r="DB133" s="49">
        <v>0</v>
      </c>
      <c r="DC133" s="49">
        <v>0</v>
      </c>
      <c r="DD133" s="50">
        <f t="shared" si="12"/>
        <v>0</v>
      </c>
      <c r="DE133" s="49">
        <v>0</v>
      </c>
      <c r="DF133" s="49">
        <v>0</v>
      </c>
      <c r="DG133" s="49">
        <v>0</v>
      </c>
      <c r="DH133" s="49">
        <v>0</v>
      </c>
      <c r="DI133" s="49">
        <v>0</v>
      </c>
      <c r="DJ133" s="49">
        <v>0</v>
      </c>
      <c r="DK133" s="49">
        <v>0</v>
      </c>
      <c r="DL133" s="49">
        <v>0</v>
      </c>
      <c r="DM133" s="49">
        <v>0</v>
      </c>
      <c r="DN133" s="49">
        <v>0</v>
      </c>
      <c r="DO133" s="49">
        <v>0</v>
      </c>
      <c r="DP133" s="49">
        <v>0</v>
      </c>
      <c r="DQ133" s="49">
        <v>0</v>
      </c>
      <c r="DR133" s="49">
        <v>0</v>
      </c>
      <c r="DS133" s="49">
        <v>0</v>
      </c>
      <c r="DT133" s="49">
        <v>0</v>
      </c>
      <c r="DU133" s="50">
        <f t="shared" si="13"/>
        <v>0</v>
      </c>
      <c r="DV133" s="49">
        <v>0</v>
      </c>
      <c r="DW133" s="49">
        <v>0</v>
      </c>
      <c r="DX133" s="49">
        <v>0</v>
      </c>
      <c r="DY133" s="49">
        <v>0</v>
      </c>
      <c r="DZ133" s="49">
        <v>0</v>
      </c>
      <c r="EA133" s="49">
        <v>0</v>
      </c>
      <c r="EB133" s="49">
        <v>0</v>
      </c>
      <c r="EC133" s="49">
        <v>0</v>
      </c>
      <c r="ED133" s="49">
        <v>0</v>
      </c>
      <c r="EE133" s="49">
        <v>0</v>
      </c>
      <c r="EF133" s="49">
        <v>0</v>
      </c>
      <c r="EG133" s="49">
        <v>0</v>
      </c>
      <c r="EH133" s="49">
        <v>0</v>
      </c>
      <c r="EI133" s="49">
        <v>0</v>
      </c>
      <c r="EJ133" s="49">
        <v>0</v>
      </c>
      <c r="EK133" s="49">
        <v>0</v>
      </c>
      <c r="EL133" s="49">
        <f t="shared" si="14"/>
        <v>0</v>
      </c>
      <c r="EM133" s="49">
        <v>0</v>
      </c>
      <c r="EN133" s="49">
        <v>0</v>
      </c>
      <c r="EO133" s="49">
        <v>0</v>
      </c>
      <c r="EP133" s="49">
        <v>0</v>
      </c>
      <c r="EQ133" s="49">
        <v>0</v>
      </c>
      <c r="ER133" s="49">
        <v>0</v>
      </c>
      <c r="ES133" s="49">
        <v>0</v>
      </c>
      <c r="ET133" s="49">
        <v>0</v>
      </c>
      <c r="EU133" s="49">
        <v>0</v>
      </c>
      <c r="EV133" s="49">
        <v>0</v>
      </c>
      <c r="EW133" s="49">
        <v>0</v>
      </c>
      <c r="EX133" s="49">
        <v>0</v>
      </c>
      <c r="EY133" s="49">
        <v>0</v>
      </c>
      <c r="EZ133" s="49">
        <v>0</v>
      </c>
      <c r="FA133" s="49">
        <v>0</v>
      </c>
      <c r="FB133" s="49">
        <v>0</v>
      </c>
      <c r="FC133" s="50">
        <f t="shared" si="15"/>
        <v>0</v>
      </c>
      <c r="FD133" s="51">
        <f t="shared" si="16"/>
        <v>39562600</v>
      </c>
    </row>
    <row r="134" spans="1:160" ht="120" x14ac:dyDescent="0.25">
      <c r="A134" s="43" t="s">
        <v>592</v>
      </c>
      <c r="B134" s="43" t="s">
        <v>114</v>
      </c>
      <c r="C134" s="43" t="s">
        <v>110</v>
      </c>
      <c r="D134" s="43" t="s">
        <v>119</v>
      </c>
      <c r="E134" s="43" t="s">
        <v>162</v>
      </c>
      <c r="F134" s="43">
        <v>11.7</v>
      </c>
      <c r="G134" s="44">
        <v>11.7</v>
      </c>
      <c r="H134" s="52">
        <v>2020520010085</v>
      </c>
      <c r="I134" s="46" t="s">
        <v>2206</v>
      </c>
      <c r="J134" s="46" t="s">
        <v>2130</v>
      </c>
      <c r="K134" s="46" t="s">
        <v>2131</v>
      </c>
      <c r="L134" s="46" t="s">
        <v>2132</v>
      </c>
      <c r="M134" s="46" t="s">
        <v>1991</v>
      </c>
      <c r="N134" s="46" t="s">
        <v>1938</v>
      </c>
      <c r="O134" s="46">
        <v>1905</v>
      </c>
      <c r="P134" s="46" t="s">
        <v>2014</v>
      </c>
      <c r="Q134" s="47" t="s">
        <v>164</v>
      </c>
      <c r="R134" s="47">
        <v>4</v>
      </c>
      <c r="S134" s="46">
        <v>1</v>
      </c>
      <c r="T134" s="48">
        <v>44198</v>
      </c>
      <c r="U134" s="48">
        <v>44561</v>
      </c>
      <c r="V134" s="46" t="s">
        <v>2208</v>
      </c>
      <c r="W134" s="46" t="s">
        <v>2234</v>
      </c>
      <c r="X134" s="49">
        <v>0</v>
      </c>
      <c r="Y134" s="31">
        <f>34200000-19800</f>
        <v>34180200</v>
      </c>
      <c r="Z134" s="49">
        <v>0</v>
      </c>
      <c r="AA134" s="49">
        <v>0</v>
      </c>
      <c r="AB134" s="49">
        <v>0</v>
      </c>
      <c r="AC134" s="49">
        <v>0</v>
      </c>
      <c r="AD134" s="49">
        <v>0</v>
      </c>
      <c r="AE134" s="49">
        <v>0</v>
      </c>
      <c r="AF134" s="49">
        <v>0</v>
      </c>
      <c r="AG134" s="49">
        <v>0</v>
      </c>
      <c r="AH134" s="49">
        <v>0</v>
      </c>
      <c r="AI134" s="49">
        <v>0</v>
      </c>
      <c r="AJ134" s="49">
        <v>0</v>
      </c>
      <c r="AK134" s="49">
        <v>0</v>
      </c>
      <c r="AL134" s="49">
        <v>0</v>
      </c>
      <c r="AM134" s="49">
        <v>0</v>
      </c>
      <c r="AN134" s="50">
        <f t="shared" si="9"/>
        <v>34180200</v>
      </c>
      <c r="AO134" s="68">
        <v>0</v>
      </c>
      <c r="AP134" s="49">
        <v>0</v>
      </c>
      <c r="AQ134" s="49">
        <v>0</v>
      </c>
      <c r="AR134" s="49">
        <v>0</v>
      </c>
      <c r="AS134" s="49">
        <v>0</v>
      </c>
      <c r="AT134" s="49">
        <v>0</v>
      </c>
      <c r="AU134" s="49">
        <v>0</v>
      </c>
      <c r="AV134" s="49">
        <v>0</v>
      </c>
      <c r="AW134" s="49">
        <v>0</v>
      </c>
      <c r="AX134" s="49">
        <v>0</v>
      </c>
      <c r="AY134" s="49">
        <v>0</v>
      </c>
      <c r="AZ134" s="49">
        <v>0</v>
      </c>
      <c r="BA134" s="49">
        <v>0</v>
      </c>
      <c r="BB134" s="49">
        <v>0</v>
      </c>
      <c r="BC134" s="49">
        <v>0</v>
      </c>
      <c r="BD134" s="49">
        <v>0</v>
      </c>
      <c r="BE134" s="50">
        <f t="shared" si="10"/>
        <v>0</v>
      </c>
      <c r="BF134" s="49">
        <v>0</v>
      </c>
      <c r="BG134" s="49">
        <v>0</v>
      </c>
      <c r="BH134" s="49">
        <v>0</v>
      </c>
      <c r="BI134" s="49">
        <v>0</v>
      </c>
      <c r="BJ134" s="49">
        <v>0</v>
      </c>
      <c r="BK134" s="49">
        <v>0</v>
      </c>
      <c r="BL134" s="49">
        <v>0</v>
      </c>
      <c r="BM134" s="49">
        <v>0</v>
      </c>
      <c r="BN134" s="49">
        <v>0</v>
      </c>
      <c r="BO134" s="49">
        <v>0</v>
      </c>
      <c r="BP134" s="49">
        <v>0</v>
      </c>
      <c r="BQ134" s="49">
        <v>0</v>
      </c>
      <c r="BR134" s="49">
        <v>0</v>
      </c>
      <c r="BS134" s="49">
        <v>0</v>
      </c>
      <c r="BT134" s="49">
        <v>0</v>
      </c>
      <c r="BU134" s="49">
        <v>0</v>
      </c>
      <c r="BV134" s="50">
        <f t="shared" si="11"/>
        <v>0</v>
      </c>
      <c r="BW134" s="49">
        <v>0</v>
      </c>
      <c r="BX134" s="49">
        <v>0</v>
      </c>
      <c r="BY134" s="49">
        <v>0</v>
      </c>
      <c r="BZ134" s="49">
        <v>0</v>
      </c>
      <c r="CA134" s="49">
        <v>0</v>
      </c>
      <c r="CB134" s="49">
        <v>0</v>
      </c>
      <c r="CC134" s="49">
        <v>0</v>
      </c>
      <c r="CD134" s="49">
        <v>0</v>
      </c>
      <c r="CE134" s="49">
        <v>0</v>
      </c>
      <c r="CF134" s="49">
        <v>0</v>
      </c>
      <c r="CG134" s="49">
        <v>0</v>
      </c>
      <c r="CH134" s="49">
        <v>0</v>
      </c>
      <c r="CI134" s="49">
        <v>0</v>
      </c>
      <c r="CJ134" s="49">
        <v>0</v>
      </c>
      <c r="CK134" s="49">
        <v>0</v>
      </c>
      <c r="CL134" s="49">
        <v>0</v>
      </c>
      <c r="CM134" s="49">
        <f t="shared" si="17"/>
        <v>0</v>
      </c>
      <c r="CN134" s="49">
        <v>0</v>
      </c>
      <c r="CO134" s="49">
        <v>0</v>
      </c>
      <c r="CP134" s="49">
        <v>0</v>
      </c>
      <c r="CQ134" s="49">
        <v>0</v>
      </c>
      <c r="CR134" s="49">
        <v>0</v>
      </c>
      <c r="CS134" s="49">
        <v>0</v>
      </c>
      <c r="CT134" s="49">
        <v>0</v>
      </c>
      <c r="CU134" s="49">
        <v>0</v>
      </c>
      <c r="CV134" s="49">
        <v>0</v>
      </c>
      <c r="CW134" s="49">
        <v>0</v>
      </c>
      <c r="CX134" s="49">
        <v>0</v>
      </c>
      <c r="CY134" s="49">
        <v>0</v>
      </c>
      <c r="CZ134" s="49">
        <v>0</v>
      </c>
      <c r="DA134" s="49">
        <v>0</v>
      </c>
      <c r="DB134" s="49">
        <v>0</v>
      </c>
      <c r="DC134" s="49">
        <v>0</v>
      </c>
      <c r="DD134" s="50">
        <f t="shared" si="12"/>
        <v>0</v>
      </c>
      <c r="DE134" s="49">
        <v>0</v>
      </c>
      <c r="DF134" s="49">
        <v>0</v>
      </c>
      <c r="DG134" s="49">
        <v>0</v>
      </c>
      <c r="DH134" s="49">
        <v>0</v>
      </c>
      <c r="DI134" s="49">
        <v>0</v>
      </c>
      <c r="DJ134" s="49">
        <v>0</v>
      </c>
      <c r="DK134" s="49">
        <v>0</v>
      </c>
      <c r="DL134" s="49">
        <v>0</v>
      </c>
      <c r="DM134" s="49">
        <v>0</v>
      </c>
      <c r="DN134" s="49">
        <v>0</v>
      </c>
      <c r="DO134" s="49">
        <v>0</v>
      </c>
      <c r="DP134" s="49">
        <v>0</v>
      </c>
      <c r="DQ134" s="49">
        <v>0</v>
      </c>
      <c r="DR134" s="49">
        <v>0</v>
      </c>
      <c r="DS134" s="49">
        <v>0</v>
      </c>
      <c r="DT134" s="49">
        <v>0</v>
      </c>
      <c r="DU134" s="50">
        <f t="shared" si="13"/>
        <v>0</v>
      </c>
      <c r="DV134" s="49">
        <v>0</v>
      </c>
      <c r="DW134" s="49">
        <v>0</v>
      </c>
      <c r="DX134" s="49">
        <v>0</v>
      </c>
      <c r="DY134" s="49">
        <v>0</v>
      </c>
      <c r="DZ134" s="49">
        <v>0</v>
      </c>
      <c r="EA134" s="49">
        <v>0</v>
      </c>
      <c r="EB134" s="49">
        <v>0</v>
      </c>
      <c r="EC134" s="49">
        <v>0</v>
      </c>
      <c r="ED134" s="49">
        <v>0</v>
      </c>
      <c r="EE134" s="49">
        <v>0</v>
      </c>
      <c r="EF134" s="49">
        <v>0</v>
      </c>
      <c r="EG134" s="49">
        <v>0</v>
      </c>
      <c r="EH134" s="49">
        <v>0</v>
      </c>
      <c r="EI134" s="49">
        <v>0</v>
      </c>
      <c r="EJ134" s="49">
        <v>0</v>
      </c>
      <c r="EK134" s="49">
        <v>0</v>
      </c>
      <c r="EL134" s="49">
        <f t="shared" si="14"/>
        <v>0</v>
      </c>
      <c r="EM134" s="49">
        <v>0</v>
      </c>
      <c r="EN134" s="49">
        <v>0</v>
      </c>
      <c r="EO134" s="49">
        <v>0</v>
      </c>
      <c r="EP134" s="49">
        <v>0</v>
      </c>
      <c r="EQ134" s="49">
        <v>0</v>
      </c>
      <c r="ER134" s="49">
        <v>0</v>
      </c>
      <c r="ES134" s="49">
        <v>0</v>
      </c>
      <c r="ET134" s="49">
        <v>0</v>
      </c>
      <c r="EU134" s="49">
        <v>0</v>
      </c>
      <c r="EV134" s="49">
        <v>0</v>
      </c>
      <c r="EW134" s="49">
        <v>0</v>
      </c>
      <c r="EX134" s="49">
        <v>0</v>
      </c>
      <c r="EY134" s="49">
        <v>0</v>
      </c>
      <c r="EZ134" s="49">
        <v>0</v>
      </c>
      <c r="FA134" s="49">
        <v>0</v>
      </c>
      <c r="FB134" s="49">
        <v>0</v>
      </c>
      <c r="FC134" s="50">
        <f t="shared" si="15"/>
        <v>0</v>
      </c>
      <c r="FD134" s="51">
        <f t="shared" si="16"/>
        <v>34180200</v>
      </c>
    </row>
    <row r="135" spans="1:160" ht="101.25" customHeight="1" x14ac:dyDescent="0.25">
      <c r="A135" s="43" t="s">
        <v>592</v>
      </c>
      <c r="B135" s="43" t="s">
        <v>114</v>
      </c>
      <c r="C135" s="43" t="s">
        <v>110</v>
      </c>
      <c r="D135" s="43" t="s">
        <v>112</v>
      </c>
      <c r="E135" s="43" t="s">
        <v>162</v>
      </c>
      <c r="F135" s="43">
        <v>11.7</v>
      </c>
      <c r="G135" s="44">
        <v>11.7</v>
      </c>
      <c r="H135" s="52">
        <v>2020520010085</v>
      </c>
      <c r="I135" s="46" t="s">
        <v>2206</v>
      </c>
      <c r="J135" s="46" t="s">
        <v>2130</v>
      </c>
      <c r="K135" s="46" t="s">
        <v>2131</v>
      </c>
      <c r="L135" s="46" t="s">
        <v>2132</v>
      </c>
      <c r="M135" s="46" t="s">
        <v>1991</v>
      </c>
      <c r="N135" s="46" t="s">
        <v>1938</v>
      </c>
      <c r="O135" s="46">
        <v>1905</v>
      </c>
      <c r="P135" s="46" t="s">
        <v>2014</v>
      </c>
      <c r="Q135" s="47" t="s">
        <v>165</v>
      </c>
      <c r="R135" s="47">
        <v>3800</v>
      </c>
      <c r="S135" s="46">
        <v>950</v>
      </c>
      <c r="T135" s="48">
        <v>44228</v>
      </c>
      <c r="U135" s="48">
        <v>44561</v>
      </c>
      <c r="V135" s="46" t="s">
        <v>2209</v>
      </c>
      <c r="W135" s="46" t="s">
        <v>2234</v>
      </c>
      <c r="X135" s="49">
        <v>0</v>
      </c>
      <c r="Y135" s="31">
        <f>278800000-43700</f>
        <v>278756300</v>
      </c>
      <c r="Z135" s="49">
        <v>0</v>
      </c>
      <c r="AA135" s="49">
        <v>0</v>
      </c>
      <c r="AB135" s="49">
        <v>0</v>
      </c>
      <c r="AC135" s="49">
        <v>0</v>
      </c>
      <c r="AD135" s="49">
        <v>0</v>
      </c>
      <c r="AE135" s="49">
        <v>0</v>
      </c>
      <c r="AF135" s="49">
        <v>0</v>
      </c>
      <c r="AG135" s="49">
        <v>0</v>
      </c>
      <c r="AH135" s="49">
        <v>0</v>
      </c>
      <c r="AI135" s="49">
        <v>0</v>
      </c>
      <c r="AJ135" s="49">
        <v>0</v>
      </c>
      <c r="AK135" s="49">
        <v>0</v>
      </c>
      <c r="AL135" s="49">
        <v>0</v>
      </c>
      <c r="AM135" s="49">
        <v>0</v>
      </c>
      <c r="AN135" s="50">
        <f t="shared" si="9"/>
        <v>278756300</v>
      </c>
      <c r="AO135" s="68">
        <v>0</v>
      </c>
      <c r="AP135" s="49">
        <v>0</v>
      </c>
      <c r="AQ135" s="49">
        <v>0</v>
      </c>
      <c r="AR135" s="49">
        <v>0</v>
      </c>
      <c r="AS135" s="49">
        <v>0</v>
      </c>
      <c r="AT135" s="49">
        <v>0</v>
      </c>
      <c r="AU135" s="49">
        <v>0</v>
      </c>
      <c r="AV135" s="49">
        <v>0</v>
      </c>
      <c r="AW135" s="49">
        <v>0</v>
      </c>
      <c r="AX135" s="49">
        <v>0</v>
      </c>
      <c r="AY135" s="49">
        <v>0</v>
      </c>
      <c r="AZ135" s="49">
        <v>0</v>
      </c>
      <c r="BA135" s="49">
        <v>0</v>
      </c>
      <c r="BB135" s="49">
        <v>0</v>
      </c>
      <c r="BC135" s="49">
        <v>0</v>
      </c>
      <c r="BD135" s="49">
        <v>0</v>
      </c>
      <c r="BE135" s="50">
        <f t="shared" si="10"/>
        <v>0</v>
      </c>
      <c r="BF135" s="49">
        <v>0</v>
      </c>
      <c r="BG135" s="49">
        <v>0</v>
      </c>
      <c r="BH135" s="49">
        <v>0</v>
      </c>
      <c r="BI135" s="49">
        <v>0</v>
      </c>
      <c r="BJ135" s="49">
        <v>0</v>
      </c>
      <c r="BK135" s="49">
        <v>0</v>
      </c>
      <c r="BL135" s="49">
        <v>0</v>
      </c>
      <c r="BM135" s="49">
        <v>0</v>
      </c>
      <c r="BN135" s="49">
        <v>0</v>
      </c>
      <c r="BO135" s="49">
        <v>0</v>
      </c>
      <c r="BP135" s="49">
        <v>0</v>
      </c>
      <c r="BQ135" s="49">
        <v>0</v>
      </c>
      <c r="BR135" s="49">
        <v>0</v>
      </c>
      <c r="BS135" s="49">
        <v>0</v>
      </c>
      <c r="BT135" s="49">
        <v>0</v>
      </c>
      <c r="BU135" s="49">
        <v>0</v>
      </c>
      <c r="BV135" s="50">
        <f t="shared" si="11"/>
        <v>0</v>
      </c>
      <c r="BW135" s="49">
        <v>0</v>
      </c>
      <c r="BX135" s="49">
        <v>0</v>
      </c>
      <c r="BY135" s="49">
        <v>0</v>
      </c>
      <c r="BZ135" s="49">
        <v>0</v>
      </c>
      <c r="CA135" s="49">
        <v>0</v>
      </c>
      <c r="CB135" s="49">
        <v>0</v>
      </c>
      <c r="CC135" s="49">
        <v>0</v>
      </c>
      <c r="CD135" s="49">
        <v>0</v>
      </c>
      <c r="CE135" s="49">
        <v>0</v>
      </c>
      <c r="CF135" s="49">
        <v>0</v>
      </c>
      <c r="CG135" s="49">
        <v>0</v>
      </c>
      <c r="CH135" s="49">
        <v>0</v>
      </c>
      <c r="CI135" s="49">
        <v>0</v>
      </c>
      <c r="CJ135" s="49">
        <v>0</v>
      </c>
      <c r="CK135" s="49">
        <v>0</v>
      </c>
      <c r="CL135" s="49">
        <v>0</v>
      </c>
      <c r="CM135" s="49">
        <f t="shared" si="17"/>
        <v>0</v>
      </c>
      <c r="CN135" s="49">
        <v>0</v>
      </c>
      <c r="CO135" s="49">
        <v>0</v>
      </c>
      <c r="CP135" s="49">
        <v>0</v>
      </c>
      <c r="CQ135" s="49">
        <v>0</v>
      </c>
      <c r="CR135" s="49">
        <v>0</v>
      </c>
      <c r="CS135" s="49">
        <v>0</v>
      </c>
      <c r="CT135" s="49">
        <v>0</v>
      </c>
      <c r="CU135" s="49">
        <v>0</v>
      </c>
      <c r="CV135" s="49">
        <v>0</v>
      </c>
      <c r="CW135" s="49">
        <v>0</v>
      </c>
      <c r="CX135" s="49">
        <v>0</v>
      </c>
      <c r="CY135" s="49">
        <v>0</v>
      </c>
      <c r="CZ135" s="49">
        <v>0</v>
      </c>
      <c r="DA135" s="49">
        <v>0</v>
      </c>
      <c r="DB135" s="49">
        <v>0</v>
      </c>
      <c r="DC135" s="49">
        <v>0</v>
      </c>
      <c r="DD135" s="50">
        <f t="shared" si="12"/>
        <v>0</v>
      </c>
      <c r="DE135" s="49">
        <v>0</v>
      </c>
      <c r="DF135" s="49">
        <v>0</v>
      </c>
      <c r="DG135" s="49">
        <v>0</v>
      </c>
      <c r="DH135" s="49">
        <v>0</v>
      </c>
      <c r="DI135" s="49">
        <v>0</v>
      </c>
      <c r="DJ135" s="49">
        <v>0</v>
      </c>
      <c r="DK135" s="49">
        <v>0</v>
      </c>
      <c r="DL135" s="49">
        <v>0</v>
      </c>
      <c r="DM135" s="49">
        <v>0</v>
      </c>
      <c r="DN135" s="49">
        <v>0</v>
      </c>
      <c r="DO135" s="49">
        <v>0</v>
      </c>
      <c r="DP135" s="49">
        <v>0</v>
      </c>
      <c r="DQ135" s="49">
        <v>0</v>
      </c>
      <c r="DR135" s="49">
        <v>0</v>
      </c>
      <c r="DS135" s="49">
        <v>0</v>
      </c>
      <c r="DT135" s="49">
        <v>0</v>
      </c>
      <c r="DU135" s="50">
        <f t="shared" si="13"/>
        <v>0</v>
      </c>
      <c r="DV135" s="49">
        <v>0</v>
      </c>
      <c r="DW135" s="49">
        <v>0</v>
      </c>
      <c r="DX135" s="49">
        <v>0</v>
      </c>
      <c r="DY135" s="49">
        <v>0</v>
      </c>
      <c r="DZ135" s="49">
        <v>0</v>
      </c>
      <c r="EA135" s="49">
        <v>0</v>
      </c>
      <c r="EB135" s="49">
        <v>0</v>
      </c>
      <c r="EC135" s="49">
        <v>0</v>
      </c>
      <c r="ED135" s="49">
        <v>0</v>
      </c>
      <c r="EE135" s="49">
        <v>0</v>
      </c>
      <c r="EF135" s="49">
        <v>0</v>
      </c>
      <c r="EG135" s="49">
        <v>0</v>
      </c>
      <c r="EH135" s="49">
        <v>0</v>
      </c>
      <c r="EI135" s="49">
        <v>0</v>
      </c>
      <c r="EJ135" s="49">
        <v>0</v>
      </c>
      <c r="EK135" s="49">
        <v>0</v>
      </c>
      <c r="EL135" s="49">
        <f t="shared" si="14"/>
        <v>0</v>
      </c>
      <c r="EM135" s="49">
        <v>0</v>
      </c>
      <c r="EN135" s="49">
        <v>0</v>
      </c>
      <c r="EO135" s="49">
        <v>0</v>
      </c>
      <c r="EP135" s="49">
        <v>0</v>
      </c>
      <c r="EQ135" s="49">
        <v>0</v>
      </c>
      <c r="ER135" s="49">
        <v>0</v>
      </c>
      <c r="ES135" s="49">
        <v>0</v>
      </c>
      <c r="ET135" s="49">
        <v>0</v>
      </c>
      <c r="EU135" s="49">
        <v>0</v>
      </c>
      <c r="EV135" s="49">
        <v>0</v>
      </c>
      <c r="EW135" s="49">
        <v>0</v>
      </c>
      <c r="EX135" s="49">
        <v>0</v>
      </c>
      <c r="EY135" s="49">
        <v>0</v>
      </c>
      <c r="EZ135" s="49">
        <v>0</v>
      </c>
      <c r="FA135" s="49">
        <v>0</v>
      </c>
      <c r="FB135" s="49">
        <v>0</v>
      </c>
      <c r="FC135" s="50">
        <f t="shared" si="15"/>
        <v>0</v>
      </c>
      <c r="FD135" s="51">
        <f t="shared" si="16"/>
        <v>278756300</v>
      </c>
    </row>
    <row r="136" spans="1:160" ht="60" x14ac:dyDescent="0.25">
      <c r="A136" s="43" t="s">
        <v>592</v>
      </c>
      <c r="B136" s="43" t="s">
        <v>114</v>
      </c>
      <c r="C136" s="43" t="s">
        <v>110</v>
      </c>
      <c r="D136" s="43" t="s">
        <v>119</v>
      </c>
      <c r="E136" s="43" t="s">
        <v>162</v>
      </c>
      <c r="F136" s="43">
        <v>11.7</v>
      </c>
      <c r="G136" s="44">
        <v>11.7</v>
      </c>
      <c r="H136" s="52">
        <v>2020520010085</v>
      </c>
      <c r="I136" s="46" t="s">
        <v>2206</v>
      </c>
      <c r="J136" s="46" t="s">
        <v>2130</v>
      </c>
      <c r="K136" s="46" t="s">
        <v>2131</v>
      </c>
      <c r="L136" s="46" t="s">
        <v>2132</v>
      </c>
      <c r="M136" s="46" t="s">
        <v>1991</v>
      </c>
      <c r="N136" s="46" t="s">
        <v>1938</v>
      </c>
      <c r="O136" s="46">
        <v>1905</v>
      </c>
      <c r="P136" s="46" t="s">
        <v>2014</v>
      </c>
      <c r="Q136" s="47" t="s">
        <v>166</v>
      </c>
      <c r="R136" s="47">
        <v>4</v>
      </c>
      <c r="S136" s="46">
        <v>1</v>
      </c>
      <c r="T136" s="48">
        <v>44228</v>
      </c>
      <c r="U136" s="48">
        <v>44561</v>
      </c>
      <c r="V136" s="46" t="s">
        <v>2210</v>
      </c>
      <c r="W136" s="46" t="s">
        <v>2234</v>
      </c>
      <c r="X136" s="49">
        <v>0</v>
      </c>
      <c r="Y136" s="31">
        <v>20400000</v>
      </c>
      <c r="Z136" s="49">
        <v>0</v>
      </c>
      <c r="AA136" s="49">
        <v>0</v>
      </c>
      <c r="AB136" s="49">
        <v>0</v>
      </c>
      <c r="AC136" s="49">
        <v>0</v>
      </c>
      <c r="AD136" s="49">
        <v>0</v>
      </c>
      <c r="AE136" s="49">
        <v>0</v>
      </c>
      <c r="AF136" s="49">
        <v>0</v>
      </c>
      <c r="AG136" s="49">
        <v>0</v>
      </c>
      <c r="AH136" s="49">
        <v>0</v>
      </c>
      <c r="AI136" s="49">
        <v>0</v>
      </c>
      <c r="AJ136" s="49">
        <v>0</v>
      </c>
      <c r="AK136" s="49">
        <v>0</v>
      </c>
      <c r="AL136" s="49">
        <v>0</v>
      </c>
      <c r="AM136" s="49">
        <v>0</v>
      </c>
      <c r="AN136" s="50">
        <f t="shared" si="9"/>
        <v>20400000</v>
      </c>
      <c r="AO136" s="68">
        <v>0</v>
      </c>
      <c r="AP136" s="49">
        <v>0</v>
      </c>
      <c r="AQ136" s="49">
        <v>0</v>
      </c>
      <c r="AR136" s="49">
        <v>0</v>
      </c>
      <c r="AS136" s="49">
        <v>0</v>
      </c>
      <c r="AT136" s="49">
        <v>0</v>
      </c>
      <c r="AU136" s="49">
        <v>0</v>
      </c>
      <c r="AV136" s="49">
        <v>0</v>
      </c>
      <c r="AW136" s="49">
        <v>0</v>
      </c>
      <c r="AX136" s="49">
        <v>0</v>
      </c>
      <c r="AY136" s="49">
        <v>0</v>
      </c>
      <c r="AZ136" s="49">
        <v>0</v>
      </c>
      <c r="BA136" s="49">
        <v>0</v>
      </c>
      <c r="BB136" s="49">
        <v>0</v>
      </c>
      <c r="BC136" s="49">
        <v>0</v>
      </c>
      <c r="BD136" s="49">
        <v>0</v>
      </c>
      <c r="BE136" s="50">
        <f t="shared" si="10"/>
        <v>0</v>
      </c>
      <c r="BF136" s="49">
        <v>0</v>
      </c>
      <c r="BG136" s="49">
        <v>0</v>
      </c>
      <c r="BH136" s="49">
        <v>0</v>
      </c>
      <c r="BI136" s="49">
        <v>0</v>
      </c>
      <c r="BJ136" s="49">
        <v>0</v>
      </c>
      <c r="BK136" s="49">
        <v>0</v>
      </c>
      <c r="BL136" s="49">
        <v>0</v>
      </c>
      <c r="BM136" s="49">
        <v>0</v>
      </c>
      <c r="BN136" s="49">
        <v>0</v>
      </c>
      <c r="BO136" s="49">
        <v>0</v>
      </c>
      <c r="BP136" s="49">
        <v>0</v>
      </c>
      <c r="BQ136" s="49">
        <v>0</v>
      </c>
      <c r="BR136" s="49">
        <v>0</v>
      </c>
      <c r="BS136" s="49">
        <v>0</v>
      </c>
      <c r="BT136" s="49">
        <v>0</v>
      </c>
      <c r="BU136" s="49">
        <v>0</v>
      </c>
      <c r="BV136" s="50">
        <f t="shared" si="11"/>
        <v>0</v>
      </c>
      <c r="BW136" s="49">
        <v>0</v>
      </c>
      <c r="BX136" s="49">
        <v>0</v>
      </c>
      <c r="BY136" s="49">
        <v>0</v>
      </c>
      <c r="BZ136" s="49">
        <v>0</v>
      </c>
      <c r="CA136" s="49">
        <v>0</v>
      </c>
      <c r="CB136" s="49">
        <v>0</v>
      </c>
      <c r="CC136" s="49">
        <v>0</v>
      </c>
      <c r="CD136" s="49">
        <v>0</v>
      </c>
      <c r="CE136" s="49">
        <v>0</v>
      </c>
      <c r="CF136" s="49">
        <v>0</v>
      </c>
      <c r="CG136" s="49">
        <v>0</v>
      </c>
      <c r="CH136" s="49">
        <v>0</v>
      </c>
      <c r="CI136" s="49">
        <v>0</v>
      </c>
      <c r="CJ136" s="49">
        <v>0</v>
      </c>
      <c r="CK136" s="49">
        <v>0</v>
      </c>
      <c r="CL136" s="49">
        <v>0</v>
      </c>
      <c r="CM136" s="49">
        <f t="shared" si="17"/>
        <v>0</v>
      </c>
      <c r="CN136" s="49">
        <v>0</v>
      </c>
      <c r="CO136" s="49">
        <v>0</v>
      </c>
      <c r="CP136" s="49">
        <v>0</v>
      </c>
      <c r="CQ136" s="49">
        <v>0</v>
      </c>
      <c r="CR136" s="49">
        <v>0</v>
      </c>
      <c r="CS136" s="49">
        <v>0</v>
      </c>
      <c r="CT136" s="49">
        <v>0</v>
      </c>
      <c r="CU136" s="49">
        <v>0</v>
      </c>
      <c r="CV136" s="49">
        <v>0</v>
      </c>
      <c r="CW136" s="49">
        <v>0</v>
      </c>
      <c r="CX136" s="49">
        <v>0</v>
      </c>
      <c r="CY136" s="49">
        <v>0</v>
      </c>
      <c r="CZ136" s="49">
        <v>0</v>
      </c>
      <c r="DA136" s="49">
        <v>0</v>
      </c>
      <c r="DB136" s="49">
        <v>0</v>
      </c>
      <c r="DC136" s="49">
        <v>0</v>
      </c>
      <c r="DD136" s="50">
        <f t="shared" si="12"/>
        <v>0</v>
      </c>
      <c r="DE136" s="49">
        <v>0</v>
      </c>
      <c r="DF136" s="49">
        <v>0</v>
      </c>
      <c r="DG136" s="49">
        <v>0</v>
      </c>
      <c r="DH136" s="49">
        <v>0</v>
      </c>
      <c r="DI136" s="49">
        <v>0</v>
      </c>
      <c r="DJ136" s="49">
        <v>0</v>
      </c>
      <c r="DK136" s="49">
        <v>0</v>
      </c>
      <c r="DL136" s="49">
        <v>0</v>
      </c>
      <c r="DM136" s="49">
        <v>0</v>
      </c>
      <c r="DN136" s="49">
        <v>0</v>
      </c>
      <c r="DO136" s="49">
        <v>0</v>
      </c>
      <c r="DP136" s="49">
        <v>0</v>
      </c>
      <c r="DQ136" s="49">
        <v>0</v>
      </c>
      <c r="DR136" s="49">
        <v>0</v>
      </c>
      <c r="DS136" s="49">
        <v>0</v>
      </c>
      <c r="DT136" s="49">
        <v>0</v>
      </c>
      <c r="DU136" s="50">
        <f t="shared" si="13"/>
        <v>0</v>
      </c>
      <c r="DV136" s="49">
        <v>0</v>
      </c>
      <c r="DW136" s="49">
        <v>0</v>
      </c>
      <c r="DX136" s="49">
        <v>0</v>
      </c>
      <c r="DY136" s="49">
        <v>0</v>
      </c>
      <c r="DZ136" s="49">
        <v>0</v>
      </c>
      <c r="EA136" s="49">
        <v>0</v>
      </c>
      <c r="EB136" s="49">
        <v>0</v>
      </c>
      <c r="EC136" s="49">
        <v>0</v>
      </c>
      <c r="ED136" s="49">
        <v>0</v>
      </c>
      <c r="EE136" s="49">
        <v>0</v>
      </c>
      <c r="EF136" s="49">
        <v>0</v>
      </c>
      <c r="EG136" s="49">
        <v>0</v>
      </c>
      <c r="EH136" s="49">
        <v>0</v>
      </c>
      <c r="EI136" s="49">
        <v>0</v>
      </c>
      <c r="EJ136" s="49">
        <v>0</v>
      </c>
      <c r="EK136" s="49">
        <v>0</v>
      </c>
      <c r="EL136" s="49">
        <f t="shared" si="14"/>
        <v>0</v>
      </c>
      <c r="EM136" s="49">
        <v>0</v>
      </c>
      <c r="EN136" s="49">
        <v>0</v>
      </c>
      <c r="EO136" s="49">
        <v>0</v>
      </c>
      <c r="EP136" s="49">
        <v>0</v>
      </c>
      <c r="EQ136" s="49">
        <v>0</v>
      </c>
      <c r="ER136" s="49">
        <v>0</v>
      </c>
      <c r="ES136" s="49">
        <v>0</v>
      </c>
      <c r="ET136" s="49">
        <v>0</v>
      </c>
      <c r="EU136" s="49">
        <v>0</v>
      </c>
      <c r="EV136" s="49">
        <v>0</v>
      </c>
      <c r="EW136" s="49">
        <v>0</v>
      </c>
      <c r="EX136" s="49">
        <v>0</v>
      </c>
      <c r="EY136" s="49">
        <v>0</v>
      </c>
      <c r="EZ136" s="49">
        <v>0</v>
      </c>
      <c r="FA136" s="49">
        <v>0</v>
      </c>
      <c r="FB136" s="49">
        <v>0</v>
      </c>
      <c r="FC136" s="50">
        <f t="shared" si="15"/>
        <v>0</v>
      </c>
      <c r="FD136" s="51">
        <f t="shared" si="16"/>
        <v>20400000</v>
      </c>
    </row>
    <row r="137" spans="1:160" ht="75" customHeight="1" x14ac:dyDescent="0.25">
      <c r="A137" s="43" t="s">
        <v>592</v>
      </c>
      <c r="B137" s="43" t="s">
        <v>114</v>
      </c>
      <c r="C137" s="43" t="s">
        <v>110</v>
      </c>
      <c r="D137" s="43" t="s">
        <v>119</v>
      </c>
      <c r="E137" s="43" t="s">
        <v>162</v>
      </c>
      <c r="F137" s="43">
        <v>11.7</v>
      </c>
      <c r="G137" s="44">
        <v>11.7</v>
      </c>
      <c r="H137" s="52">
        <v>2020520010085</v>
      </c>
      <c r="I137" s="46" t="s">
        <v>2206</v>
      </c>
      <c r="J137" s="46" t="s">
        <v>2130</v>
      </c>
      <c r="K137" s="46" t="s">
        <v>2131</v>
      </c>
      <c r="L137" s="46" t="s">
        <v>2132</v>
      </c>
      <c r="M137" s="46" t="s">
        <v>1991</v>
      </c>
      <c r="N137" s="46" t="s">
        <v>1938</v>
      </c>
      <c r="O137" s="46">
        <v>1905</v>
      </c>
      <c r="P137" s="46" t="s">
        <v>2014</v>
      </c>
      <c r="Q137" s="47" t="s">
        <v>167</v>
      </c>
      <c r="R137" s="47">
        <v>30</v>
      </c>
      <c r="S137" s="46">
        <v>8</v>
      </c>
      <c r="T137" s="48">
        <v>44228</v>
      </c>
      <c r="U137" s="48">
        <v>44545</v>
      </c>
      <c r="V137" s="46" t="s">
        <v>2211</v>
      </c>
      <c r="W137" s="46" t="s">
        <v>2234</v>
      </c>
      <c r="X137" s="49">
        <v>0</v>
      </c>
      <c r="Y137" s="31">
        <v>45700000</v>
      </c>
      <c r="Z137" s="49">
        <v>0</v>
      </c>
      <c r="AA137" s="49">
        <v>0</v>
      </c>
      <c r="AB137" s="49">
        <v>0</v>
      </c>
      <c r="AC137" s="49">
        <v>0</v>
      </c>
      <c r="AD137" s="49">
        <v>0</v>
      </c>
      <c r="AE137" s="49">
        <v>0</v>
      </c>
      <c r="AF137" s="49">
        <v>0</v>
      </c>
      <c r="AG137" s="49">
        <v>0</v>
      </c>
      <c r="AH137" s="49">
        <v>0</v>
      </c>
      <c r="AI137" s="49">
        <v>0</v>
      </c>
      <c r="AJ137" s="49">
        <v>0</v>
      </c>
      <c r="AK137" s="49">
        <v>0</v>
      </c>
      <c r="AL137" s="49">
        <v>0</v>
      </c>
      <c r="AM137" s="49">
        <v>0</v>
      </c>
      <c r="AN137" s="50">
        <f t="shared" si="9"/>
        <v>45700000</v>
      </c>
      <c r="AO137" s="68">
        <v>0</v>
      </c>
      <c r="AP137" s="49">
        <v>0</v>
      </c>
      <c r="AQ137" s="49">
        <v>0</v>
      </c>
      <c r="AR137" s="49">
        <v>0</v>
      </c>
      <c r="AS137" s="49">
        <v>0</v>
      </c>
      <c r="AT137" s="49">
        <v>0</v>
      </c>
      <c r="AU137" s="49">
        <v>0</v>
      </c>
      <c r="AV137" s="49">
        <v>0</v>
      </c>
      <c r="AW137" s="49">
        <v>0</v>
      </c>
      <c r="AX137" s="49">
        <v>0</v>
      </c>
      <c r="AY137" s="49">
        <v>0</v>
      </c>
      <c r="AZ137" s="49">
        <v>0</v>
      </c>
      <c r="BA137" s="49">
        <v>0</v>
      </c>
      <c r="BB137" s="49">
        <v>0</v>
      </c>
      <c r="BC137" s="49">
        <v>0</v>
      </c>
      <c r="BD137" s="49">
        <v>0</v>
      </c>
      <c r="BE137" s="50">
        <f t="shared" si="10"/>
        <v>0</v>
      </c>
      <c r="BF137" s="49">
        <v>0</v>
      </c>
      <c r="BG137" s="49">
        <v>0</v>
      </c>
      <c r="BH137" s="49">
        <v>0</v>
      </c>
      <c r="BI137" s="49">
        <v>0</v>
      </c>
      <c r="BJ137" s="49">
        <v>0</v>
      </c>
      <c r="BK137" s="49">
        <v>0</v>
      </c>
      <c r="BL137" s="49">
        <v>0</v>
      </c>
      <c r="BM137" s="49">
        <v>0</v>
      </c>
      <c r="BN137" s="49">
        <v>0</v>
      </c>
      <c r="BO137" s="49">
        <v>0</v>
      </c>
      <c r="BP137" s="49">
        <v>0</v>
      </c>
      <c r="BQ137" s="49">
        <v>0</v>
      </c>
      <c r="BR137" s="49">
        <v>0</v>
      </c>
      <c r="BS137" s="49">
        <v>0</v>
      </c>
      <c r="BT137" s="49">
        <v>0</v>
      </c>
      <c r="BU137" s="49">
        <v>0</v>
      </c>
      <c r="BV137" s="50">
        <f t="shared" si="11"/>
        <v>0</v>
      </c>
      <c r="BW137" s="49">
        <v>0</v>
      </c>
      <c r="BX137" s="49">
        <v>0</v>
      </c>
      <c r="BY137" s="49">
        <v>0</v>
      </c>
      <c r="BZ137" s="49">
        <v>0</v>
      </c>
      <c r="CA137" s="49">
        <v>0</v>
      </c>
      <c r="CB137" s="49">
        <v>0</v>
      </c>
      <c r="CC137" s="49">
        <v>0</v>
      </c>
      <c r="CD137" s="49">
        <v>0</v>
      </c>
      <c r="CE137" s="49">
        <v>0</v>
      </c>
      <c r="CF137" s="49">
        <v>0</v>
      </c>
      <c r="CG137" s="49">
        <v>0</v>
      </c>
      <c r="CH137" s="49">
        <v>0</v>
      </c>
      <c r="CI137" s="49">
        <v>0</v>
      </c>
      <c r="CJ137" s="49">
        <v>0</v>
      </c>
      <c r="CK137" s="49">
        <v>0</v>
      </c>
      <c r="CL137" s="49">
        <v>0</v>
      </c>
      <c r="CM137" s="49">
        <f t="shared" si="17"/>
        <v>0</v>
      </c>
      <c r="CN137" s="49">
        <v>0</v>
      </c>
      <c r="CO137" s="49">
        <v>0</v>
      </c>
      <c r="CP137" s="49">
        <v>0</v>
      </c>
      <c r="CQ137" s="49">
        <v>0</v>
      </c>
      <c r="CR137" s="49">
        <v>0</v>
      </c>
      <c r="CS137" s="49">
        <v>0</v>
      </c>
      <c r="CT137" s="49">
        <v>0</v>
      </c>
      <c r="CU137" s="49">
        <v>0</v>
      </c>
      <c r="CV137" s="49">
        <v>0</v>
      </c>
      <c r="CW137" s="49">
        <v>0</v>
      </c>
      <c r="CX137" s="49">
        <v>0</v>
      </c>
      <c r="CY137" s="49">
        <v>0</v>
      </c>
      <c r="CZ137" s="49">
        <v>0</v>
      </c>
      <c r="DA137" s="49">
        <v>0</v>
      </c>
      <c r="DB137" s="49">
        <v>0</v>
      </c>
      <c r="DC137" s="49">
        <v>0</v>
      </c>
      <c r="DD137" s="50">
        <f t="shared" si="12"/>
        <v>0</v>
      </c>
      <c r="DE137" s="49">
        <v>0</v>
      </c>
      <c r="DF137" s="49">
        <v>0</v>
      </c>
      <c r="DG137" s="49">
        <v>0</v>
      </c>
      <c r="DH137" s="49">
        <v>0</v>
      </c>
      <c r="DI137" s="49">
        <v>0</v>
      </c>
      <c r="DJ137" s="49">
        <v>0</v>
      </c>
      <c r="DK137" s="49">
        <v>0</v>
      </c>
      <c r="DL137" s="49">
        <v>0</v>
      </c>
      <c r="DM137" s="49">
        <v>0</v>
      </c>
      <c r="DN137" s="49">
        <v>0</v>
      </c>
      <c r="DO137" s="49">
        <v>0</v>
      </c>
      <c r="DP137" s="49">
        <v>0</v>
      </c>
      <c r="DQ137" s="49">
        <v>0</v>
      </c>
      <c r="DR137" s="49">
        <v>0</v>
      </c>
      <c r="DS137" s="49">
        <v>0</v>
      </c>
      <c r="DT137" s="49">
        <v>0</v>
      </c>
      <c r="DU137" s="50">
        <f t="shared" si="13"/>
        <v>0</v>
      </c>
      <c r="DV137" s="49">
        <v>0</v>
      </c>
      <c r="DW137" s="49">
        <v>0</v>
      </c>
      <c r="DX137" s="49">
        <v>0</v>
      </c>
      <c r="DY137" s="49">
        <v>0</v>
      </c>
      <c r="DZ137" s="49">
        <v>0</v>
      </c>
      <c r="EA137" s="49">
        <v>0</v>
      </c>
      <c r="EB137" s="49">
        <v>0</v>
      </c>
      <c r="EC137" s="49">
        <v>0</v>
      </c>
      <c r="ED137" s="49">
        <v>0</v>
      </c>
      <c r="EE137" s="49">
        <v>0</v>
      </c>
      <c r="EF137" s="49">
        <v>0</v>
      </c>
      <c r="EG137" s="49">
        <v>0</v>
      </c>
      <c r="EH137" s="49">
        <v>0</v>
      </c>
      <c r="EI137" s="49">
        <v>0</v>
      </c>
      <c r="EJ137" s="49">
        <v>0</v>
      </c>
      <c r="EK137" s="49">
        <v>0</v>
      </c>
      <c r="EL137" s="49">
        <f t="shared" si="14"/>
        <v>0</v>
      </c>
      <c r="EM137" s="49">
        <v>0</v>
      </c>
      <c r="EN137" s="49">
        <v>0</v>
      </c>
      <c r="EO137" s="49">
        <v>0</v>
      </c>
      <c r="EP137" s="49">
        <v>0</v>
      </c>
      <c r="EQ137" s="49">
        <v>0</v>
      </c>
      <c r="ER137" s="49">
        <v>0</v>
      </c>
      <c r="ES137" s="49">
        <v>0</v>
      </c>
      <c r="ET137" s="49">
        <v>0</v>
      </c>
      <c r="EU137" s="49">
        <v>0</v>
      </c>
      <c r="EV137" s="49">
        <v>0</v>
      </c>
      <c r="EW137" s="49">
        <v>0</v>
      </c>
      <c r="EX137" s="49">
        <v>0</v>
      </c>
      <c r="EY137" s="49">
        <v>0</v>
      </c>
      <c r="EZ137" s="49">
        <v>0</v>
      </c>
      <c r="FA137" s="49">
        <v>0</v>
      </c>
      <c r="FB137" s="49">
        <v>0</v>
      </c>
      <c r="FC137" s="50">
        <f t="shared" si="15"/>
        <v>0</v>
      </c>
      <c r="FD137" s="51">
        <f t="shared" si="16"/>
        <v>45700000</v>
      </c>
    </row>
    <row r="138" spans="1:160" ht="130.5" customHeight="1" x14ac:dyDescent="0.25">
      <c r="A138" s="43" t="s">
        <v>592</v>
      </c>
      <c r="B138" s="43" t="s">
        <v>114</v>
      </c>
      <c r="C138" s="43" t="s">
        <v>110</v>
      </c>
      <c r="D138" s="43" t="s">
        <v>112</v>
      </c>
      <c r="E138" s="43" t="s">
        <v>162</v>
      </c>
      <c r="F138" s="43">
        <v>11.7</v>
      </c>
      <c r="G138" s="44">
        <v>11.7</v>
      </c>
      <c r="H138" s="52">
        <v>2020520010104</v>
      </c>
      <c r="I138" s="46" t="s">
        <v>2146</v>
      </c>
      <c r="J138" s="46" t="s">
        <v>2059</v>
      </c>
      <c r="K138" s="46" t="s">
        <v>2060</v>
      </c>
      <c r="L138" s="46" t="s">
        <v>2061</v>
      </c>
      <c r="M138" s="46" t="s">
        <v>1991</v>
      </c>
      <c r="N138" s="46" t="s">
        <v>2144</v>
      </c>
      <c r="O138" s="46">
        <v>1901</v>
      </c>
      <c r="P138" s="46" t="s">
        <v>2014</v>
      </c>
      <c r="Q138" s="47" t="s">
        <v>169</v>
      </c>
      <c r="R138" s="47">
        <v>48</v>
      </c>
      <c r="S138" s="46">
        <v>12</v>
      </c>
      <c r="T138" s="48">
        <v>44197</v>
      </c>
      <c r="U138" s="48">
        <v>44561</v>
      </c>
      <c r="V138" s="46" t="s">
        <v>2150</v>
      </c>
      <c r="W138" s="46" t="s">
        <v>2170</v>
      </c>
      <c r="X138" s="49">
        <v>0</v>
      </c>
      <c r="Y138" s="31">
        <v>0</v>
      </c>
      <c r="Z138" s="49">
        <v>0</v>
      </c>
      <c r="AA138" s="49">
        <v>0</v>
      </c>
      <c r="AB138" s="49">
        <v>0</v>
      </c>
      <c r="AC138" s="49">
        <v>0</v>
      </c>
      <c r="AD138" s="49">
        <v>0</v>
      </c>
      <c r="AE138" s="49">
        <v>0</v>
      </c>
      <c r="AF138" s="49">
        <v>0</v>
      </c>
      <c r="AG138" s="49">
        <v>0</v>
      </c>
      <c r="AH138" s="49">
        <v>0</v>
      </c>
      <c r="AI138" s="49">
        <v>0</v>
      </c>
      <c r="AJ138" s="49">
        <v>0</v>
      </c>
      <c r="AK138" s="49">
        <v>0</v>
      </c>
      <c r="AL138" s="49">
        <v>26400000</v>
      </c>
      <c r="AM138" s="49">
        <v>0</v>
      </c>
      <c r="AN138" s="50">
        <f t="shared" si="9"/>
        <v>26400000</v>
      </c>
      <c r="AO138" s="68">
        <v>0</v>
      </c>
      <c r="AP138" s="49">
        <v>0</v>
      </c>
      <c r="AQ138" s="49">
        <v>0</v>
      </c>
      <c r="AR138" s="49">
        <v>0</v>
      </c>
      <c r="AS138" s="49">
        <v>0</v>
      </c>
      <c r="AT138" s="49">
        <v>0</v>
      </c>
      <c r="AU138" s="49">
        <v>0</v>
      </c>
      <c r="AV138" s="49">
        <v>0</v>
      </c>
      <c r="AW138" s="49">
        <v>0</v>
      </c>
      <c r="AX138" s="49">
        <v>0</v>
      </c>
      <c r="AY138" s="49">
        <v>0</v>
      </c>
      <c r="AZ138" s="49">
        <v>0</v>
      </c>
      <c r="BA138" s="49">
        <v>0</v>
      </c>
      <c r="BB138" s="49">
        <v>0</v>
      </c>
      <c r="BC138" s="49">
        <v>0</v>
      </c>
      <c r="BD138" s="49">
        <v>0</v>
      </c>
      <c r="BE138" s="50">
        <f t="shared" si="10"/>
        <v>0</v>
      </c>
      <c r="BF138" s="49">
        <v>0</v>
      </c>
      <c r="BG138" s="49">
        <v>0</v>
      </c>
      <c r="BH138" s="49">
        <v>0</v>
      </c>
      <c r="BI138" s="49">
        <v>0</v>
      </c>
      <c r="BJ138" s="49">
        <v>0</v>
      </c>
      <c r="BK138" s="49">
        <v>0</v>
      </c>
      <c r="BL138" s="49">
        <v>0</v>
      </c>
      <c r="BM138" s="49">
        <v>0</v>
      </c>
      <c r="BN138" s="49">
        <v>0</v>
      </c>
      <c r="BO138" s="49">
        <v>0</v>
      </c>
      <c r="BP138" s="49">
        <v>0</v>
      </c>
      <c r="BQ138" s="49">
        <v>0</v>
      </c>
      <c r="BR138" s="49">
        <v>0</v>
      </c>
      <c r="BS138" s="49">
        <v>0</v>
      </c>
      <c r="BT138" s="49">
        <v>0</v>
      </c>
      <c r="BU138" s="49">
        <v>0</v>
      </c>
      <c r="BV138" s="50">
        <f t="shared" si="11"/>
        <v>0</v>
      </c>
      <c r="BW138" s="49">
        <v>0</v>
      </c>
      <c r="BX138" s="49">
        <v>0</v>
      </c>
      <c r="BY138" s="49">
        <v>0</v>
      </c>
      <c r="BZ138" s="49">
        <v>0</v>
      </c>
      <c r="CA138" s="49">
        <v>0</v>
      </c>
      <c r="CB138" s="49">
        <v>0</v>
      </c>
      <c r="CC138" s="49">
        <v>0</v>
      </c>
      <c r="CD138" s="49">
        <v>0</v>
      </c>
      <c r="CE138" s="49">
        <v>0</v>
      </c>
      <c r="CF138" s="49">
        <v>0</v>
      </c>
      <c r="CG138" s="49">
        <v>0</v>
      </c>
      <c r="CH138" s="49">
        <v>0</v>
      </c>
      <c r="CI138" s="49">
        <v>0</v>
      </c>
      <c r="CJ138" s="49">
        <v>0</v>
      </c>
      <c r="CK138" s="49">
        <v>0</v>
      </c>
      <c r="CL138" s="49">
        <v>0</v>
      </c>
      <c r="CM138" s="49">
        <f t="shared" si="17"/>
        <v>0</v>
      </c>
      <c r="CN138" s="49">
        <v>0</v>
      </c>
      <c r="CO138" s="49">
        <v>0</v>
      </c>
      <c r="CP138" s="49">
        <v>0</v>
      </c>
      <c r="CQ138" s="49">
        <v>0</v>
      </c>
      <c r="CR138" s="49">
        <v>0</v>
      </c>
      <c r="CS138" s="49">
        <v>0</v>
      </c>
      <c r="CT138" s="49">
        <v>0</v>
      </c>
      <c r="CU138" s="49">
        <v>0</v>
      </c>
      <c r="CV138" s="49">
        <v>0</v>
      </c>
      <c r="CW138" s="49">
        <v>0</v>
      </c>
      <c r="CX138" s="49">
        <v>0</v>
      </c>
      <c r="CY138" s="49">
        <v>0</v>
      </c>
      <c r="CZ138" s="49">
        <v>0</v>
      </c>
      <c r="DA138" s="49">
        <v>0</v>
      </c>
      <c r="DB138" s="49">
        <v>0</v>
      </c>
      <c r="DC138" s="49">
        <v>0</v>
      </c>
      <c r="DD138" s="50">
        <f t="shared" si="12"/>
        <v>0</v>
      </c>
      <c r="DE138" s="49">
        <v>0</v>
      </c>
      <c r="DF138" s="49">
        <v>0</v>
      </c>
      <c r="DG138" s="49">
        <v>0</v>
      </c>
      <c r="DH138" s="49">
        <v>0</v>
      </c>
      <c r="DI138" s="49">
        <v>0</v>
      </c>
      <c r="DJ138" s="49">
        <v>0</v>
      </c>
      <c r="DK138" s="49">
        <v>0</v>
      </c>
      <c r="DL138" s="49">
        <v>0</v>
      </c>
      <c r="DM138" s="49">
        <v>0</v>
      </c>
      <c r="DN138" s="49">
        <v>0</v>
      </c>
      <c r="DO138" s="49">
        <v>0</v>
      </c>
      <c r="DP138" s="49">
        <v>0</v>
      </c>
      <c r="DQ138" s="49">
        <v>0</v>
      </c>
      <c r="DR138" s="49">
        <v>0</v>
      </c>
      <c r="DS138" s="49">
        <v>0</v>
      </c>
      <c r="DT138" s="49">
        <v>0</v>
      </c>
      <c r="DU138" s="50">
        <f t="shared" si="13"/>
        <v>0</v>
      </c>
      <c r="DV138" s="49">
        <v>0</v>
      </c>
      <c r="DW138" s="49">
        <v>0</v>
      </c>
      <c r="DX138" s="49">
        <v>0</v>
      </c>
      <c r="DY138" s="49">
        <v>0</v>
      </c>
      <c r="DZ138" s="49">
        <v>0</v>
      </c>
      <c r="EA138" s="49">
        <v>0</v>
      </c>
      <c r="EB138" s="49">
        <v>0</v>
      </c>
      <c r="EC138" s="49">
        <v>0</v>
      </c>
      <c r="ED138" s="49">
        <v>0</v>
      </c>
      <c r="EE138" s="49">
        <v>0</v>
      </c>
      <c r="EF138" s="49">
        <v>0</v>
      </c>
      <c r="EG138" s="49">
        <v>0</v>
      </c>
      <c r="EH138" s="49">
        <v>0</v>
      </c>
      <c r="EI138" s="49">
        <v>0</v>
      </c>
      <c r="EJ138" s="49">
        <v>0</v>
      </c>
      <c r="EK138" s="49">
        <v>0</v>
      </c>
      <c r="EL138" s="49">
        <f t="shared" si="14"/>
        <v>0</v>
      </c>
      <c r="EM138" s="49">
        <v>0</v>
      </c>
      <c r="EN138" s="49">
        <v>0</v>
      </c>
      <c r="EO138" s="49">
        <v>0</v>
      </c>
      <c r="EP138" s="49">
        <v>0</v>
      </c>
      <c r="EQ138" s="49">
        <v>0</v>
      </c>
      <c r="ER138" s="49">
        <v>0</v>
      </c>
      <c r="ES138" s="49">
        <v>0</v>
      </c>
      <c r="ET138" s="49">
        <v>0</v>
      </c>
      <c r="EU138" s="49">
        <v>0</v>
      </c>
      <c r="EV138" s="49">
        <v>0</v>
      </c>
      <c r="EW138" s="49">
        <v>0</v>
      </c>
      <c r="EX138" s="49">
        <v>0</v>
      </c>
      <c r="EY138" s="49">
        <v>0</v>
      </c>
      <c r="EZ138" s="49">
        <v>0</v>
      </c>
      <c r="FA138" s="49">
        <v>0</v>
      </c>
      <c r="FB138" s="49">
        <v>0</v>
      </c>
      <c r="FC138" s="50">
        <f t="shared" si="15"/>
        <v>0</v>
      </c>
      <c r="FD138" s="51">
        <f t="shared" si="16"/>
        <v>26400000</v>
      </c>
    </row>
    <row r="139" spans="1:160" ht="117.75" customHeight="1" x14ac:dyDescent="0.25">
      <c r="A139" s="43" t="s">
        <v>592</v>
      </c>
      <c r="B139" s="43" t="s">
        <v>114</v>
      </c>
      <c r="C139" s="43" t="s">
        <v>110</v>
      </c>
      <c r="D139" s="43" t="s">
        <v>119</v>
      </c>
      <c r="E139" s="43" t="s">
        <v>168</v>
      </c>
      <c r="F139" s="43">
        <v>95</v>
      </c>
      <c r="G139" s="44">
        <v>95</v>
      </c>
      <c r="H139" s="52">
        <v>2020520010104</v>
      </c>
      <c r="I139" s="46" t="s">
        <v>2146</v>
      </c>
      <c r="J139" s="46" t="s">
        <v>2059</v>
      </c>
      <c r="K139" s="46" t="s">
        <v>2060</v>
      </c>
      <c r="L139" s="46" t="s">
        <v>2061</v>
      </c>
      <c r="M139" s="46" t="s">
        <v>1991</v>
      </c>
      <c r="N139" s="46" t="s">
        <v>2144</v>
      </c>
      <c r="O139" s="46">
        <v>1901</v>
      </c>
      <c r="P139" s="46" t="s">
        <v>2014</v>
      </c>
      <c r="Q139" s="47" t="s">
        <v>1124</v>
      </c>
      <c r="R139" s="47">
        <v>16</v>
      </c>
      <c r="S139" s="46">
        <v>4</v>
      </c>
      <c r="T139" s="48">
        <v>44197</v>
      </c>
      <c r="U139" s="48">
        <v>44561</v>
      </c>
      <c r="V139" s="46" t="s">
        <v>2151</v>
      </c>
      <c r="W139" s="46" t="s">
        <v>2170</v>
      </c>
      <c r="X139" s="49">
        <v>0</v>
      </c>
      <c r="Y139" s="31">
        <v>0</v>
      </c>
      <c r="Z139" s="49">
        <v>0</v>
      </c>
      <c r="AA139" s="49">
        <v>0</v>
      </c>
      <c r="AB139" s="49">
        <v>0</v>
      </c>
      <c r="AC139" s="49">
        <v>0</v>
      </c>
      <c r="AD139" s="49">
        <v>0</v>
      </c>
      <c r="AE139" s="49">
        <v>0</v>
      </c>
      <c r="AF139" s="49">
        <v>0</v>
      </c>
      <c r="AG139" s="49">
        <v>0</v>
      </c>
      <c r="AH139" s="49">
        <v>0</v>
      </c>
      <c r="AI139" s="49">
        <v>0</v>
      </c>
      <c r="AJ139" s="49">
        <v>0</v>
      </c>
      <c r="AK139" s="49">
        <v>0</v>
      </c>
      <c r="AL139" s="49">
        <v>109400000</v>
      </c>
      <c r="AM139" s="49">
        <v>0</v>
      </c>
      <c r="AN139" s="50">
        <f t="shared" ref="AN139:AN202" si="27">SUM(X139:AM139)</f>
        <v>109400000</v>
      </c>
      <c r="AO139" s="68" t="s">
        <v>2231</v>
      </c>
      <c r="AP139" s="49">
        <v>0</v>
      </c>
      <c r="AQ139" s="49">
        <v>0</v>
      </c>
      <c r="AR139" s="49">
        <v>0</v>
      </c>
      <c r="AS139" s="49">
        <v>0</v>
      </c>
      <c r="AT139" s="49">
        <v>0</v>
      </c>
      <c r="AU139" s="49">
        <v>0</v>
      </c>
      <c r="AV139" s="49">
        <v>0</v>
      </c>
      <c r="AW139" s="49">
        <v>0</v>
      </c>
      <c r="AX139" s="49">
        <v>0</v>
      </c>
      <c r="AY139" s="49">
        <v>0</v>
      </c>
      <c r="AZ139" s="49">
        <v>0</v>
      </c>
      <c r="BA139" s="49">
        <v>0</v>
      </c>
      <c r="BB139" s="49">
        <v>0</v>
      </c>
      <c r="BC139" s="49">
        <v>0</v>
      </c>
      <c r="BD139" s="49">
        <v>0</v>
      </c>
      <c r="BE139" s="50">
        <f t="shared" ref="BE139:BE202" si="28">SUM(AO139:BD139)</f>
        <v>0</v>
      </c>
      <c r="BF139" s="49">
        <v>0</v>
      </c>
      <c r="BG139" s="49">
        <v>0</v>
      </c>
      <c r="BH139" s="49">
        <v>0</v>
      </c>
      <c r="BI139" s="49">
        <v>0</v>
      </c>
      <c r="BJ139" s="49">
        <v>0</v>
      </c>
      <c r="BK139" s="49">
        <v>0</v>
      </c>
      <c r="BL139" s="49">
        <v>0</v>
      </c>
      <c r="BM139" s="49">
        <v>0</v>
      </c>
      <c r="BN139" s="49">
        <v>0</v>
      </c>
      <c r="BO139" s="49">
        <v>0</v>
      </c>
      <c r="BP139" s="49">
        <v>0</v>
      </c>
      <c r="BQ139" s="49">
        <v>0</v>
      </c>
      <c r="BR139" s="49">
        <v>0</v>
      </c>
      <c r="BS139" s="49">
        <v>0</v>
      </c>
      <c r="BT139" s="49">
        <v>0</v>
      </c>
      <c r="BU139" s="49">
        <v>0</v>
      </c>
      <c r="BV139" s="50">
        <f t="shared" ref="BV139:BV202" si="29">SUM(BF139:BU139)</f>
        <v>0</v>
      </c>
      <c r="BW139" s="49">
        <v>0</v>
      </c>
      <c r="BX139" s="49">
        <v>0</v>
      </c>
      <c r="BY139" s="49">
        <v>0</v>
      </c>
      <c r="BZ139" s="49">
        <v>0</v>
      </c>
      <c r="CA139" s="49">
        <v>0</v>
      </c>
      <c r="CB139" s="49">
        <v>0</v>
      </c>
      <c r="CC139" s="49">
        <v>0</v>
      </c>
      <c r="CD139" s="49">
        <v>0</v>
      </c>
      <c r="CE139" s="49">
        <v>0</v>
      </c>
      <c r="CF139" s="49">
        <v>0</v>
      </c>
      <c r="CG139" s="49">
        <v>0</v>
      </c>
      <c r="CH139" s="49">
        <v>0</v>
      </c>
      <c r="CI139" s="49">
        <v>0</v>
      </c>
      <c r="CJ139" s="49">
        <v>0</v>
      </c>
      <c r="CK139" s="49">
        <v>0</v>
      </c>
      <c r="CL139" s="49">
        <v>0</v>
      </c>
      <c r="CM139" s="49">
        <f t="shared" si="17"/>
        <v>0</v>
      </c>
      <c r="CN139" s="49">
        <v>0</v>
      </c>
      <c r="CO139" s="49">
        <v>0</v>
      </c>
      <c r="CP139" s="49">
        <v>0</v>
      </c>
      <c r="CQ139" s="49">
        <v>0</v>
      </c>
      <c r="CR139" s="49">
        <v>0</v>
      </c>
      <c r="CS139" s="49">
        <v>0</v>
      </c>
      <c r="CT139" s="49">
        <v>0</v>
      </c>
      <c r="CU139" s="49">
        <v>0</v>
      </c>
      <c r="CV139" s="49">
        <v>0</v>
      </c>
      <c r="CW139" s="49">
        <v>0</v>
      </c>
      <c r="CX139" s="49">
        <v>0</v>
      </c>
      <c r="CY139" s="49">
        <v>0</v>
      </c>
      <c r="CZ139" s="49">
        <v>0</v>
      </c>
      <c r="DA139" s="49">
        <v>0</v>
      </c>
      <c r="DB139" s="49">
        <v>0</v>
      </c>
      <c r="DC139" s="49">
        <v>0</v>
      </c>
      <c r="DD139" s="50">
        <f t="shared" ref="DD139:DD202" si="30">SUM(CN139:DC139)</f>
        <v>0</v>
      </c>
      <c r="DE139" s="49">
        <v>0</v>
      </c>
      <c r="DF139" s="49">
        <v>0</v>
      </c>
      <c r="DG139" s="49">
        <v>0</v>
      </c>
      <c r="DH139" s="49">
        <v>0</v>
      </c>
      <c r="DI139" s="49">
        <v>0</v>
      </c>
      <c r="DJ139" s="49">
        <v>0</v>
      </c>
      <c r="DK139" s="49">
        <v>0</v>
      </c>
      <c r="DL139" s="49">
        <v>0</v>
      </c>
      <c r="DM139" s="49">
        <v>0</v>
      </c>
      <c r="DN139" s="49">
        <v>0</v>
      </c>
      <c r="DO139" s="49">
        <v>0</v>
      </c>
      <c r="DP139" s="49">
        <v>0</v>
      </c>
      <c r="DQ139" s="49">
        <v>0</v>
      </c>
      <c r="DR139" s="49">
        <v>0</v>
      </c>
      <c r="DS139" s="49">
        <v>0</v>
      </c>
      <c r="DT139" s="49">
        <v>0</v>
      </c>
      <c r="DU139" s="50">
        <f t="shared" ref="DU139:DU202" si="31">SUM(DE139:DT139)</f>
        <v>0</v>
      </c>
      <c r="DV139" s="49">
        <v>0</v>
      </c>
      <c r="DW139" s="49">
        <v>0</v>
      </c>
      <c r="DX139" s="49">
        <v>0</v>
      </c>
      <c r="DY139" s="49">
        <v>0</v>
      </c>
      <c r="DZ139" s="49">
        <v>0</v>
      </c>
      <c r="EA139" s="49">
        <v>0</v>
      </c>
      <c r="EB139" s="49">
        <v>0</v>
      </c>
      <c r="EC139" s="49">
        <v>0</v>
      </c>
      <c r="ED139" s="49">
        <v>0</v>
      </c>
      <c r="EE139" s="49">
        <v>0</v>
      </c>
      <c r="EF139" s="49">
        <v>0</v>
      </c>
      <c r="EG139" s="49">
        <v>0</v>
      </c>
      <c r="EH139" s="49">
        <v>0</v>
      </c>
      <c r="EI139" s="49">
        <v>0</v>
      </c>
      <c r="EJ139" s="49">
        <v>0</v>
      </c>
      <c r="EK139" s="49">
        <v>0</v>
      </c>
      <c r="EL139" s="49">
        <f t="shared" ref="EL139:EL202" si="32">SUM(DV139:EK139)</f>
        <v>0</v>
      </c>
      <c r="EM139" s="49">
        <v>0</v>
      </c>
      <c r="EN139" s="49">
        <v>0</v>
      </c>
      <c r="EO139" s="49">
        <v>0</v>
      </c>
      <c r="EP139" s="49">
        <v>0</v>
      </c>
      <c r="EQ139" s="49">
        <v>0</v>
      </c>
      <c r="ER139" s="49">
        <v>0</v>
      </c>
      <c r="ES139" s="49">
        <v>0</v>
      </c>
      <c r="ET139" s="49">
        <v>0</v>
      </c>
      <c r="EU139" s="49">
        <v>0</v>
      </c>
      <c r="EV139" s="49">
        <v>0</v>
      </c>
      <c r="EW139" s="49">
        <v>0</v>
      </c>
      <c r="EX139" s="49">
        <v>0</v>
      </c>
      <c r="EY139" s="49">
        <v>0</v>
      </c>
      <c r="EZ139" s="49">
        <v>0</v>
      </c>
      <c r="FA139" s="49">
        <v>0</v>
      </c>
      <c r="FB139" s="49">
        <v>0</v>
      </c>
      <c r="FC139" s="50">
        <f t="shared" ref="FC139:FC202" si="33">SUM(EM139:FB139)</f>
        <v>0</v>
      </c>
      <c r="FD139" s="51">
        <f t="shared" ref="FD139:FD202" si="34">SUM(AN139+BE139+BV139+CM139+DD139+DU139+EL139+FC139)</f>
        <v>109400000</v>
      </c>
    </row>
    <row r="140" spans="1:160" ht="122.25" customHeight="1" x14ac:dyDescent="0.25">
      <c r="A140" s="43" t="s">
        <v>592</v>
      </c>
      <c r="B140" s="43" t="s">
        <v>114</v>
      </c>
      <c r="C140" s="43" t="s">
        <v>110</v>
      </c>
      <c r="D140" s="43" t="s">
        <v>119</v>
      </c>
      <c r="E140" s="43" t="s">
        <v>168</v>
      </c>
      <c r="F140" s="43">
        <v>95</v>
      </c>
      <c r="G140" s="44">
        <v>95</v>
      </c>
      <c r="H140" s="52">
        <v>2020520010104</v>
      </c>
      <c r="I140" s="46" t="s">
        <v>2146</v>
      </c>
      <c r="J140" s="46" t="s">
        <v>2059</v>
      </c>
      <c r="K140" s="46" t="s">
        <v>2060</v>
      </c>
      <c r="L140" s="46" t="s">
        <v>2061</v>
      </c>
      <c r="M140" s="46" t="s">
        <v>1991</v>
      </c>
      <c r="N140" s="46" t="s">
        <v>2144</v>
      </c>
      <c r="O140" s="46">
        <v>1901</v>
      </c>
      <c r="P140" s="46" t="s">
        <v>2014</v>
      </c>
      <c r="Q140" s="47" t="s">
        <v>170</v>
      </c>
      <c r="R140" s="47">
        <v>8</v>
      </c>
      <c r="S140" s="46">
        <v>2</v>
      </c>
      <c r="T140" s="48">
        <v>44197</v>
      </c>
      <c r="U140" s="48">
        <v>44561</v>
      </c>
      <c r="V140" s="46" t="s">
        <v>2152</v>
      </c>
      <c r="W140" s="46" t="s">
        <v>2170</v>
      </c>
      <c r="X140" s="49">
        <v>0</v>
      </c>
      <c r="Y140" s="31">
        <v>0</v>
      </c>
      <c r="Z140" s="49">
        <v>0</v>
      </c>
      <c r="AA140" s="49">
        <v>0</v>
      </c>
      <c r="AB140" s="49">
        <v>0</v>
      </c>
      <c r="AC140" s="49">
        <v>0</v>
      </c>
      <c r="AD140" s="49">
        <v>0</v>
      </c>
      <c r="AE140" s="49">
        <v>0</v>
      </c>
      <c r="AF140" s="49">
        <v>0</v>
      </c>
      <c r="AG140" s="49">
        <v>0</v>
      </c>
      <c r="AH140" s="49">
        <v>0</v>
      </c>
      <c r="AI140" s="49">
        <v>0</v>
      </c>
      <c r="AJ140" s="49">
        <v>0</v>
      </c>
      <c r="AK140" s="49">
        <v>0</v>
      </c>
      <c r="AL140" s="49">
        <v>73610407</v>
      </c>
      <c r="AM140" s="49">
        <v>0</v>
      </c>
      <c r="AN140" s="50">
        <f t="shared" si="27"/>
        <v>73610407</v>
      </c>
      <c r="AO140" s="68">
        <v>89723056</v>
      </c>
      <c r="AP140" s="49">
        <v>0</v>
      </c>
      <c r="AQ140" s="49">
        <v>0</v>
      </c>
      <c r="AR140" s="49">
        <v>0</v>
      </c>
      <c r="AS140" s="49">
        <v>0</v>
      </c>
      <c r="AT140" s="49">
        <v>0</v>
      </c>
      <c r="AU140" s="49">
        <v>0</v>
      </c>
      <c r="AV140" s="49">
        <v>0</v>
      </c>
      <c r="AW140" s="49">
        <v>0</v>
      </c>
      <c r="AX140" s="49">
        <v>0</v>
      </c>
      <c r="AY140" s="49">
        <v>0</v>
      </c>
      <c r="AZ140" s="49">
        <v>0</v>
      </c>
      <c r="BA140" s="49">
        <v>0</v>
      </c>
      <c r="BB140" s="49">
        <v>0</v>
      </c>
      <c r="BC140" s="49">
        <v>32000000</v>
      </c>
      <c r="BD140" s="49">
        <v>0</v>
      </c>
      <c r="BE140" s="50">
        <f t="shared" si="28"/>
        <v>121723056</v>
      </c>
      <c r="BF140" s="49">
        <v>0</v>
      </c>
      <c r="BG140" s="49">
        <v>0</v>
      </c>
      <c r="BH140" s="49">
        <v>0</v>
      </c>
      <c r="BI140" s="49">
        <v>0</v>
      </c>
      <c r="BJ140" s="49">
        <v>0</v>
      </c>
      <c r="BK140" s="49">
        <v>0</v>
      </c>
      <c r="BL140" s="49">
        <v>0</v>
      </c>
      <c r="BM140" s="49">
        <v>0</v>
      </c>
      <c r="BN140" s="49">
        <v>0</v>
      </c>
      <c r="BO140" s="49">
        <v>0</v>
      </c>
      <c r="BP140" s="49">
        <v>0</v>
      </c>
      <c r="BQ140" s="49">
        <v>0</v>
      </c>
      <c r="BR140" s="49">
        <v>0</v>
      </c>
      <c r="BS140" s="49">
        <v>0</v>
      </c>
      <c r="BT140" s="49">
        <v>0</v>
      </c>
      <c r="BU140" s="49">
        <v>0</v>
      </c>
      <c r="BV140" s="50">
        <f t="shared" si="29"/>
        <v>0</v>
      </c>
      <c r="BW140" s="49">
        <v>0</v>
      </c>
      <c r="BX140" s="49">
        <v>0</v>
      </c>
      <c r="BY140" s="49">
        <v>0</v>
      </c>
      <c r="BZ140" s="49">
        <v>0</v>
      </c>
      <c r="CA140" s="49">
        <v>0</v>
      </c>
      <c r="CB140" s="49">
        <v>0</v>
      </c>
      <c r="CC140" s="49">
        <v>0</v>
      </c>
      <c r="CD140" s="49">
        <v>0</v>
      </c>
      <c r="CE140" s="49">
        <v>0</v>
      </c>
      <c r="CF140" s="49">
        <v>0</v>
      </c>
      <c r="CG140" s="49">
        <v>0</v>
      </c>
      <c r="CH140" s="49">
        <v>0</v>
      </c>
      <c r="CI140" s="49">
        <v>0</v>
      </c>
      <c r="CJ140" s="49">
        <v>0</v>
      </c>
      <c r="CK140" s="49">
        <v>0</v>
      </c>
      <c r="CL140" s="49">
        <v>0</v>
      </c>
      <c r="CM140" s="49">
        <f t="shared" ref="CM140:CM203" si="35">SUM(BW140:CL140)</f>
        <v>0</v>
      </c>
      <c r="CN140" s="49">
        <v>0</v>
      </c>
      <c r="CO140" s="49">
        <v>0</v>
      </c>
      <c r="CP140" s="49">
        <v>0</v>
      </c>
      <c r="CQ140" s="49">
        <v>0</v>
      </c>
      <c r="CR140" s="49">
        <v>0</v>
      </c>
      <c r="CS140" s="49">
        <v>0</v>
      </c>
      <c r="CT140" s="49">
        <v>0</v>
      </c>
      <c r="CU140" s="49">
        <v>0</v>
      </c>
      <c r="CV140" s="49">
        <v>0</v>
      </c>
      <c r="CW140" s="49">
        <v>0</v>
      </c>
      <c r="CX140" s="49">
        <v>0</v>
      </c>
      <c r="CY140" s="49">
        <v>0</v>
      </c>
      <c r="CZ140" s="49">
        <v>0</v>
      </c>
      <c r="DA140" s="49">
        <v>0</v>
      </c>
      <c r="DB140" s="49">
        <v>0</v>
      </c>
      <c r="DC140" s="49">
        <v>0</v>
      </c>
      <c r="DD140" s="50">
        <f t="shared" si="30"/>
        <v>0</v>
      </c>
      <c r="DE140" s="49">
        <v>0</v>
      </c>
      <c r="DF140" s="49">
        <v>0</v>
      </c>
      <c r="DG140" s="49">
        <v>0</v>
      </c>
      <c r="DH140" s="49">
        <v>0</v>
      </c>
      <c r="DI140" s="49">
        <v>0</v>
      </c>
      <c r="DJ140" s="49">
        <v>0</v>
      </c>
      <c r="DK140" s="49">
        <v>0</v>
      </c>
      <c r="DL140" s="49">
        <v>0</v>
      </c>
      <c r="DM140" s="49">
        <v>0</v>
      </c>
      <c r="DN140" s="49">
        <v>0</v>
      </c>
      <c r="DO140" s="49">
        <v>0</v>
      </c>
      <c r="DP140" s="49">
        <v>0</v>
      </c>
      <c r="DQ140" s="49">
        <v>0</v>
      </c>
      <c r="DR140" s="49">
        <v>0</v>
      </c>
      <c r="DS140" s="49">
        <v>0</v>
      </c>
      <c r="DT140" s="49">
        <v>0</v>
      </c>
      <c r="DU140" s="50">
        <f t="shared" si="31"/>
        <v>0</v>
      </c>
      <c r="DV140" s="49">
        <v>0</v>
      </c>
      <c r="DW140" s="49">
        <v>0</v>
      </c>
      <c r="DX140" s="49">
        <v>0</v>
      </c>
      <c r="DY140" s="49">
        <v>0</v>
      </c>
      <c r="DZ140" s="49">
        <v>0</v>
      </c>
      <c r="EA140" s="49">
        <v>0</v>
      </c>
      <c r="EB140" s="49">
        <v>0</v>
      </c>
      <c r="EC140" s="49">
        <v>0</v>
      </c>
      <c r="ED140" s="49">
        <v>0</v>
      </c>
      <c r="EE140" s="49">
        <v>0</v>
      </c>
      <c r="EF140" s="49">
        <v>0</v>
      </c>
      <c r="EG140" s="49">
        <v>0</v>
      </c>
      <c r="EH140" s="49">
        <v>0</v>
      </c>
      <c r="EI140" s="49">
        <v>0</v>
      </c>
      <c r="EJ140" s="49">
        <v>0</v>
      </c>
      <c r="EK140" s="49">
        <v>0</v>
      </c>
      <c r="EL140" s="49">
        <f t="shared" si="32"/>
        <v>0</v>
      </c>
      <c r="EM140" s="49">
        <v>0</v>
      </c>
      <c r="EN140" s="49">
        <v>0</v>
      </c>
      <c r="EO140" s="49">
        <v>0</v>
      </c>
      <c r="EP140" s="49">
        <v>0</v>
      </c>
      <c r="EQ140" s="49">
        <v>0</v>
      </c>
      <c r="ER140" s="49">
        <v>0</v>
      </c>
      <c r="ES140" s="49">
        <v>0</v>
      </c>
      <c r="ET140" s="49">
        <v>0</v>
      </c>
      <c r="EU140" s="49">
        <v>0</v>
      </c>
      <c r="EV140" s="49">
        <v>0</v>
      </c>
      <c r="EW140" s="49">
        <v>0</v>
      </c>
      <c r="EX140" s="49">
        <v>0</v>
      </c>
      <c r="EY140" s="49">
        <v>0</v>
      </c>
      <c r="EZ140" s="49">
        <v>0</v>
      </c>
      <c r="FA140" s="49">
        <v>0</v>
      </c>
      <c r="FB140" s="49">
        <v>0</v>
      </c>
      <c r="FC140" s="50">
        <f t="shared" si="33"/>
        <v>0</v>
      </c>
      <c r="FD140" s="51">
        <f t="shared" si="34"/>
        <v>195333463</v>
      </c>
    </row>
    <row r="141" spans="1:160" ht="105" x14ac:dyDescent="0.25">
      <c r="A141" s="43" t="s">
        <v>592</v>
      </c>
      <c r="B141" s="43" t="s">
        <v>114</v>
      </c>
      <c r="C141" s="43" t="s">
        <v>110</v>
      </c>
      <c r="D141" s="43" t="s">
        <v>112</v>
      </c>
      <c r="E141" s="43" t="s">
        <v>168</v>
      </c>
      <c r="F141" s="43">
        <v>95</v>
      </c>
      <c r="G141" s="44">
        <v>95</v>
      </c>
      <c r="H141" s="52">
        <v>2020520010104</v>
      </c>
      <c r="I141" s="46" t="s">
        <v>2146</v>
      </c>
      <c r="J141" s="46" t="s">
        <v>2059</v>
      </c>
      <c r="K141" s="46" t="s">
        <v>2060</v>
      </c>
      <c r="L141" s="46" t="s">
        <v>2061</v>
      </c>
      <c r="M141" s="46" t="s">
        <v>1991</v>
      </c>
      <c r="N141" s="46" t="s">
        <v>2144</v>
      </c>
      <c r="O141" s="46">
        <v>1901</v>
      </c>
      <c r="P141" s="46" t="s">
        <v>2014</v>
      </c>
      <c r="Q141" s="47" t="s">
        <v>171</v>
      </c>
      <c r="R141" s="47">
        <v>1</v>
      </c>
      <c r="S141" s="46">
        <v>0.3</v>
      </c>
      <c r="T141" s="48">
        <v>44197</v>
      </c>
      <c r="U141" s="48">
        <v>44561</v>
      </c>
      <c r="V141" s="46" t="s">
        <v>2125</v>
      </c>
      <c r="W141" s="46" t="s">
        <v>2170</v>
      </c>
      <c r="X141" s="49">
        <v>0</v>
      </c>
      <c r="Y141" s="49">
        <v>0</v>
      </c>
      <c r="Z141" s="49">
        <v>0</v>
      </c>
      <c r="AA141" s="49">
        <v>0</v>
      </c>
      <c r="AB141" s="49">
        <v>0</v>
      </c>
      <c r="AC141" s="49">
        <v>0</v>
      </c>
      <c r="AD141" s="49">
        <v>0</v>
      </c>
      <c r="AE141" s="49">
        <v>0</v>
      </c>
      <c r="AF141" s="49">
        <v>0</v>
      </c>
      <c r="AG141" s="49">
        <v>0</v>
      </c>
      <c r="AH141" s="49">
        <v>0</v>
      </c>
      <c r="AI141" s="49">
        <v>0</v>
      </c>
      <c r="AJ141" s="49">
        <v>0</v>
      </c>
      <c r="AK141" s="49">
        <v>0</v>
      </c>
      <c r="AL141" s="49">
        <v>0</v>
      </c>
      <c r="AM141" s="49">
        <v>0</v>
      </c>
      <c r="AN141" s="50">
        <f t="shared" si="27"/>
        <v>0</v>
      </c>
      <c r="AO141" s="68">
        <v>0</v>
      </c>
      <c r="AP141" s="49">
        <v>0</v>
      </c>
      <c r="AQ141" s="49">
        <v>0</v>
      </c>
      <c r="AR141" s="49">
        <v>0</v>
      </c>
      <c r="AS141" s="49">
        <v>0</v>
      </c>
      <c r="AT141" s="49">
        <v>0</v>
      </c>
      <c r="AU141" s="49">
        <v>0</v>
      </c>
      <c r="AV141" s="49">
        <v>0</v>
      </c>
      <c r="AW141" s="49">
        <v>0</v>
      </c>
      <c r="AX141" s="49">
        <v>0</v>
      </c>
      <c r="AY141" s="49">
        <v>0</v>
      </c>
      <c r="AZ141" s="49">
        <v>0</v>
      </c>
      <c r="BA141" s="49">
        <v>0</v>
      </c>
      <c r="BB141" s="49">
        <v>0</v>
      </c>
      <c r="BC141" s="49">
        <v>10000000</v>
      </c>
      <c r="BD141" s="49">
        <v>0</v>
      </c>
      <c r="BE141" s="50">
        <f t="shared" si="28"/>
        <v>10000000</v>
      </c>
      <c r="BF141" s="49">
        <v>0</v>
      </c>
      <c r="BG141" s="49">
        <v>0</v>
      </c>
      <c r="BH141" s="49">
        <v>0</v>
      </c>
      <c r="BI141" s="49">
        <v>0</v>
      </c>
      <c r="BJ141" s="49">
        <v>0</v>
      </c>
      <c r="BK141" s="49">
        <v>0</v>
      </c>
      <c r="BL141" s="49">
        <v>0</v>
      </c>
      <c r="BM141" s="49">
        <v>0</v>
      </c>
      <c r="BN141" s="49">
        <v>0</v>
      </c>
      <c r="BO141" s="49">
        <v>0</v>
      </c>
      <c r="BP141" s="49">
        <v>0</v>
      </c>
      <c r="BQ141" s="49">
        <v>0</v>
      </c>
      <c r="BR141" s="49">
        <v>0</v>
      </c>
      <c r="BS141" s="49">
        <v>0</v>
      </c>
      <c r="BT141" s="49">
        <v>0</v>
      </c>
      <c r="BU141" s="49">
        <v>0</v>
      </c>
      <c r="BV141" s="50">
        <f t="shared" si="29"/>
        <v>0</v>
      </c>
      <c r="BW141" s="49">
        <v>0</v>
      </c>
      <c r="BX141" s="49">
        <v>0</v>
      </c>
      <c r="BY141" s="49">
        <v>0</v>
      </c>
      <c r="BZ141" s="49">
        <v>0</v>
      </c>
      <c r="CA141" s="49">
        <v>0</v>
      </c>
      <c r="CB141" s="49">
        <v>0</v>
      </c>
      <c r="CC141" s="49">
        <v>0</v>
      </c>
      <c r="CD141" s="49">
        <v>0</v>
      </c>
      <c r="CE141" s="49">
        <v>0</v>
      </c>
      <c r="CF141" s="49">
        <v>0</v>
      </c>
      <c r="CG141" s="49">
        <v>0</v>
      </c>
      <c r="CH141" s="49">
        <v>0</v>
      </c>
      <c r="CI141" s="49">
        <v>0</v>
      </c>
      <c r="CJ141" s="49">
        <v>0</v>
      </c>
      <c r="CK141" s="49">
        <v>0</v>
      </c>
      <c r="CL141" s="49">
        <v>0</v>
      </c>
      <c r="CM141" s="49">
        <f t="shared" si="35"/>
        <v>0</v>
      </c>
      <c r="CN141" s="49">
        <v>0</v>
      </c>
      <c r="CO141" s="49">
        <v>0</v>
      </c>
      <c r="CP141" s="49">
        <v>0</v>
      </c>
      <c r="CQ141" s="49">
        <v>0</v>
      </c>
      <c r="CR141" s="49">
        <v>0</v>
      </c>
      <c r="CS141" s="49">
        <v>0</v>
      </c>
      <c r="CT141" s="49">
        <v>0</v>
      </c>
      <c r="CU141" s="49">
        <v>0</v>
      </c>
      <c r="CV141" s="49">
        <v>0</v>
      </c>
      <c r="CW141" s="49">
        <v>0</v>
      </c>
      <c r="CX141" s="49">
        <v>0</v>
      </c>
      <c r="CY141" s="49">
        <v>0</v>
      </c>
      <c r="CZ141" s="49">
        <v>0</v>
      </c>
      <c r="DA141" s="49">
        <v>0</v>
      </c>
      <c r="DB141" s="49">
        <v>0</v>
      </c>
      <c r="DC141" s="49">
        <v>0</v>
      </c>
      <c r="DD141" s="50">
        <f t="shared" si="30"/>
        <v>0</v>
      </c>
      <c r="DE141" s="49">
        <v>0</v>
      </c>
      <c r="DF141" s="49">
        <v>0</v>
      </c>
      <c r="DG141" s="49">
        <v>0</v>
      </c>
      <c r="DH141" s="49">
        <v>0</v>
      </c>
      <c r="DI141" s="49">
        <v>0</v>
      </c>
      <c r="DJ141" s="49">
        <v>0</v>
      </c>
      <c r="DK141" s="49">
        <v>0</v>
      </c>
      <c r="DL141" s="49">
        <v>0</v>
      </c>
      <c r="DM141" s="49">
        <v>0</v>
      </c>
      <c r="DN141" s="49">
        <v>0</v>
      </c>
      <c r="DO141" s="49">
        <v>0</v>
      </c>
      <c r="DP141" s="49">
        <v>0</v>
      </c>
      <c r="DQ141" s="49">
        <v>0</v>
      </c>
      <c r="DR141" s="49">
        <v>0</v>
      </c>
      <c r="DS141" s="49">
        <v>0</v>
      </c>
      <c r="DT141" s="49">
        <v>0</v>
      </c>
      <c r="DU141" s="50">
        <f t="shared" si="31"/>
        <v>0</v>
      </c>
      <c r="DV141" s="49">
        <v>0</v>
      </c>
      <c r="DW141" s="49">
        <v>0</v>
      </c>
      <c r="DX141" s="49">
        <v>0</v>
      </c>
      <c r="DY141" s="49">
        <v>0</v>
      </c>
      <c r="DZ141" s="49">
        <v>0</v>
      </c>
      <c r="EA141" s="49">
        <v>0</v>
      </c>
      <c r="EB141" s="49">
        <v>0</v>
      </c>
      <c r="EC141" s="49">
        <v>0</v>
      </c>
      <c r="ED141" s="49">
        <v>0</v>
      </c>
      <c r="EE141" s="49">
        <v>0</v>
      </c>
      <c r="EF141" s="49">
        <v>0</v>
      </c>
      <c r="EG141" s="49">
        <v>0</v>
      </c>
      <c r="EH141" s="49">
        <v>0</v>
      </c>
      <c r="EI141" s="49">
        <v>0</v>
      </c>
      <c r="EJ141" s="49">
        <v>0</v>
      </c>
      <c r="EK141" s="49">
        <v>0</v>
      </c>
      <c r="EL141" s="49">
        <f t="shared" si="32"/>
        <v>0</v>
      </c>
      <c r="EM141" s="49">
        <v>0</v>
      </c>
      <c r="EN141" s="49">
        <v>0</v>
      </c>
      <c r="EO141" s="49">
        <v>0</v>
      </c>
      <c r="EP141" s="49">
        <v>0</v>
      </c>
      <c r="EQ141" s="49">
        <v>0</v>
      </c>
      <c r="ER141" s="49">
        <v>0</v>
      </c>
      <c r="ES141" s="49">
        <v>0</v>
      </c>
      <c r="ET141" s="49">
        <v>0</v>
      </c>
      <c r="EU141" s="49">
        <v>0</v>
      </c>
      <c r="EV141" s="49">
        <v>0</v>
      </c>
      <c r="EW141" s="49">
        <v>0</v>
      </c>
      <c r="EX141" s="49">
        <v>0</v>
      </c>
      <c r="EY141" s="49">
        <v>0</v>
      </c>
      <c r="EZ141" s="49">
        <v>0</v>
      </c>
      <c r="FA141" s="49">
        <v>0</v>
      </c>
      <c r="FB141" s="49">
        <v>0</v>
      </c>
      <c r="FC141" s="50">
        <f t="shared" si="33"/>
        <v>0</v>
      </c>
      <c r="FD141" s="51">
        <f t="shared" si="34"/>
        <v>10000000</v>
      </c>
    </row>
    <row r="142" spans="1:160" ht="111.75" customHeight="1" x14ac:dyDescent="0.25">
      <c r="A142" s="43" t="s">
        <v>592</v>
      </c>
      <c r="B142" s="43" t="s">
        <v>114</v>
      </c>
      <c r="C142" s="43" t="s">
        <v>110</v>
      </c>
      <c r="D142" s="43" t="s">
        <v>112</v>
      </c>
      <c r="E142" s="43" t="s">
        <v>172</v>
      </c>
      <c r="F142" s="43">
        <v>85</v>
      </c>
      <c r="G142" s="44">
        <v>85</v>
      </c>
      <c r="H142" s="52">
        <v>2020520010104</v>
      </c>
      <c r="I142" s="46" t="s">
        <v>2146</v>
      </c>
      <c r="J142" s="46" t="s">
        <v>2059</v>
      </c>
      <c r="K142" s="46" t="s">
        <v>2060</v>
      </c>
      <c r="L142" s="46" t="s">
        <v>2061</v>
      </c>
      <c r="M142" s="46" t="s">
        <v>1991</v>
      </c>
      <c r="N142" s="46" t="s">
        <v>2144</v>
      </c>
      <c r="O142" s="46">
        <v>1901</v>
      </c>
      <c r="P142" s="46" t="s">
        <v>2014</v>
      </c>
      <c r="Q142" s="47" t="s">
        <v>215</v>
      </c>
      <c r="R142" s="47">
        <v>95</v>
      </c>
      <c r="S142" s="46">
        <v>25</v>
      </c>
      <c r="T142" s="48">
        <v>44197</v>
      </c>
      <c r="U142" s="48">
        <v>44561</v>
      </c>
      <c r="V142" s="46" t="s">
        <v>2153</v>
      </c>
      <c r="W142" s="46" t="s">
        <v>2170</v>
      </c>
      <c r="X142" s="49">
        <v>0</v>
      </c>
      <c r="Y142" s="49">
        <v>0</v>
      </c>
      <c r="Z142" s="49">
        <v>0</v>
      </c>
      <c r="AA142" s="49">
        <v>0</v>
      </c>
      <c r="AB142" s="49">
        <v>0</v>
      </c>
      <c r="AC142" s="49">
        <v>0</v>
      </c>
      <c r="AD142" s="49">
        <v>0</v>
      </c>
      <c r="AE142" s="49">
        <v>0</v>
      </c>
      <c r="AF142" s="49">
        <v>0</v>
      </c>
      <c r="AG142" s="49">
        <v>0</v>
      </c>
      <c r="AH142" s="49">
        <v>0</v>
      </c>
      <c r="AI142" s="49">
        <v>0</v>
      </c>
      <c r="AJ142" s="49">
        <v>0</v>
      </c>
      <c r="AK142" s="49">
        <v>0</v>
      </c>
      <c r="AL142" s="49">
        <v>36000000</v>
      </c>
      <c r="AM142" s="49">
        <v>0</v>
      </c>
      <c r="AN142" s="50">
        <f t="shared" si="27"/>
        <v>36000000</v>
      </c>
      <c r="AO142" s="68">
        <v>0</v>
      </c>
      <c r="AP142" s="49">
        <v>0</v>
      </c>
      <c r="AQ142" s="49">
        <v>0</v>
      </c>
      <c r="AR142" s="49">
        <v>0</v>
      </c>
      <c r="AS142" s="49">
        <v>0</v>
      </c>
      <c r="AT142" s="49">
        <v>0</v>
      </c>
      <c r="AU142" s="49">
        <v>0</v>
      </c>
      <c r="AV142" s="49">
        <v>0</v>
      </c>
      <c r="AW142" s="49">
        <v>0</v>
      </c>
      <c r="AX142" s="49">
        <v>0</v>
      </c>
      <c r="AY142" s="49">
        <v>0</v>
      </c>
      <c r="AZ142" s="49">
        <v>0</v>
      </c>
      <c r="BA142" s="49">
        <v>0</v>
      </c>
      <c r="BB142" s="49">
        <v>0</v>
      </c>
      <c r="BC142" s="49">
        <v>0</v>
      </c>
      <c r="BD142" s="49">
        <v>0</v>
      </c>
      <c r="BE142" s="50">
        <f t="shared" si="28"/>
        <v>0</v>
      </c>
      <c r="BF142" s="49">
        <v>0</v>
      </c>
      <c r="BG142" s="49">
        <v>0</v>
      </c>
      <c r="BH142" s="49">
        <v>0</v>
      </c>
      <c r="BI142" s="49">
        <v>0</v>
      </c>
      <c r="BJ142" s="49">
        <v>0</v>
      </c>
      <c r="BK142" s="49">
        <v>0</v>
      </c>
      <c r="BL142" s="49">
        <v>0</v>
      </c>
      <c r="BM142" s="49">
        <v>0</v>
      </c>
      <c r="BN142" s="49">
        <v>0</v>
      </c>
      <c r="BO142" s="49">
        <v>0</v>
      </c>
      <c r="BP142" s="49">
        <v>0</v>
      </c>
      <c r="BQ142" s="49">
        <v>0</v>
      </c>
      <c r="BR142" s="49">
        <v>0</v>
      </c>
      <c r="BS142" s="49">
        <v>0</v>
      </c>
      <c r="BT142" s="49">
        <v>0</v>
      </c>
      <c r="BU142" s="49">
        <v>0</v>
      </c>
      <c r="BV142" s="50">
        <f t="shared" si="29"/>
        <v>0</v>
      </c>
      <c r="BW142" s="49">
        <v>0</v>
      </c>
      <c r="BX142" s="49">
        <v>0</v>
      </c>
      <c r="BY142" s="49">
        <v>0</v>
      </c>
      <c r="BZ142" s="49">
        <v>0</v>
      </c>
      <c r="CA142" s="49">
        <v>0</v>
      </c>
      <c r="CB142" s="49">
        <v>0</v>
      </c>
      <c r="CC142" s="49">
        <v>0</v>
      </c>
      <c r="CD142" s="49">
        <v>0</v>
      </c>
      <c r="CE142" s="49">
        <v>0</v>
      </c>
      <c r="CF142" s="49">
        <v>0</v>
      </c>
      <c r="CG142" s="49">
        <v>0</v>
      </c>
      <c r="CH142" s="49">
        <v>0</v>
      </c>
      <c r="CI142" s="49">
        <v>0</v>
      </c>
      <c r="CJ142" s="49">
        <v>0</v>
      </c>
      <c r="CK142" s="49">
        <v>0</v>
      </c>
      <c r="CL142" s="49">
        <v>0</v>
      </c>
      <c r="CM142" s="49">
        <f t="shared" si="35"/>
        <v>0</v>
      </c>
      <c r="CN142" s="49">
        <v>0</v>
      </c>
      <c r="CO142" s="49">
        <v>0</v>
      </c>
      <c r="CP142" s="49">
        <v>0</v>
      </c>
      <c r="CQ142" s="49">
        <v>0</v>
      </c>
      <c r="CR142" s="49">
        <v>0</v>
      </c>
      <c r="CS142" s="49">
        <v>0</v>
      </c>
      <c r="CT142" s="49">
        <v>0</v>
      </c>
      <c r="CU142" s="49">
        <v>0</v>
      </c>
      <c r="CV142" s="49">
        <v>0</v>
      </c>
      <c r="CW142" s="49">
        <v>0</v>
      </c>
      <c r="CX142" s="49">
        <v>0</v>
      </c>
      <c r="CY142" s="49">
        <v>0</v>
      </c>
      <c r="CZ142" s="49">
        <v>0</v>
      </c>
      <c r="DA142" s="49">
        <v>0</v>
      </c>
      <c r="DB142" s="49">
        <v>0</v>
      </c>
      <c r="DC142" s="49">
        <v>0</v>
      </c>
      <c r="DD142" s="50">
        <f t="shared" si="30"/>
        <v>0</v>
      </c>
      <c r="DE142" s="49">
        <v>0</v>
      </c>
      <c r="DF142" s="49">
        <v>0</v>
      </c>
      <c r="DG142" s="49">
        <v>0</v>
      </c>
      <c r="DH142" s="49">
        <v>0</v>
      </c>
      <c r="DI142" s="49">
        <v>0</v>
      </c>
      <c r="DJ142" s="49">
        <v>0</v>
      </c>
      <c r="DK142" s="49">
        <v>0</v>
      </c>
      <c r="DL142" s="49">
        <v>0</v>
      </c>
      <c r="DM142" s="49">
        <v>0</v>
      </c>
      <c r="DN142" s="49">
        <v>0</v>
      </c>
      <c r="DO142" s="49">
        <v>0</v>
      </c>
      <c r="DP142" s="49">
        <v>0</v>
      </c>
      <c r="DQ142" s="49">
        <v>0</v>
      </c>
      <c r="DR142" s="49">
        <v>0</v>
      </c>
      <c r="DS142" s="49">
        <v>0</v>
      </c>
      <c r="DT142" s="49">
        <v>0</v>
      </c>
      <c r="DU142" s="50">
        <f t="shared" si="31"/>
        <v>0</v>
      </c>
      <c r="DV142" s="49">
        <v>0</v>
      </c>
      <c r="DW142" s="49">
        <v>0</v>
      </c>
      <c r="DX142" s="49">
        <v>0</v>
      </c>
      <c r="DY142" s="49">
        <v>0</v>
      </c>
      <c r="DZ142" s="49">
        <v>0</v>
      </c>
      <c r="EA142" s="49">
        <v>0</v>
      </c>
      <c r="EB142" s="49">
        <v>0</v>
      </c>
      <c r="EC142" s="49">
        <v>0</v>
      </c>
      <c r="ED142" s="49">
        <v>0</v>
      </c>
      <c r="EE142" s="49">
        <v>0</v>
      </c>
      <c r="EF142" s="49">
        <v>0</v>
      </c>
      <c r="EG142" s="49">
        <v>0</v>
      </c>
      <c r="EH142" s="49">
        <v>0</v>
      </c>
      <c r="EI142" s="49">
        <v>0</v>
      </c>
      <c r="EJ142" s="49">
        <v>0</v>
      </c>
      <c r="EK142" s="49">
        <v>0</v>
      </c>
      <c r="EL142" s="49">
        <f t="shared" si="32"/>
        <v>0</v>
      </c>
      <c r="EM142" s="49">
        <v>0</v>
      </c>
      <c r="EN142" s="49">
        <v>0</v>
      </c>
      <c r="EO142" s="49">
        <v>0</v>
      </c>
      <c r="EP142" s="49">
        <v>0</v>
      </c>
      <c r="EQ142" s="49">
        <v>0</v>
      </c>
      <c r="ER142" s="49">
        <v>0</v>
      </c>
      <c r="ES142" s="49">
        <v>0</v>
      </c>
      <c r="ET142" s="49">
        <v>0</v>
      </c>
      <c r="EU142" s="49">
        <v>0</v>
      </c>
      <c r="EV142" s="49">
        <v>0</v>
      </c>
      <c r="EW142" s="49">
        <v>0</v>
      </c>
      <c r="EX142" s="49">
        <v>0</v>
      </c>
      <c r="EY142" s="49">
        <v>0</v>
      </c>
      <c r="EZ142" s="49">
        <v>0</v>
      </c>
      <c r="FA142" s="49">
        <v>0</v>
      </c>
      <c r="FB142" s="49">
        <v>0</v>
      </c>
      <c r="FC142" s="50">
        <f t="shared" si="33"/>
        <v>0</v>
      </c>
      <c r="FD142" s="51">
        <f t="shared" si="34"/>
        <v>36000000</v>
      </c>
    </row>
    <row r="143" spans="1:160" ht="124.5" customHeight="1" x14ac:dyDescent="0.25">
      <c r="A143" s="43" t="s">
        <v>592</v>
      </c>
      <c r="B143" s="43" t="s">
        <v>114</v>
      </c>
      <c r="C143" s="43" t="s">
        <v>110</v>
      </c>
      <c r="D143" s="43" t="s">
        <v>112</v>
      </c>
      <c r="E143" s="43" t="s">
        <v>173</v>
      </c>
      <c r="F143" s="43">
        <v>100</v>
      </c>
      <c r="G143" s="44">
        <v>100</v>
      </c>
      <c r="H143" s="52">
        <v>2021520010019</v>
      </c>
      <c r="I143" s="33" t="s">
        <v>2232</v>
      </c>
      <c r="J143" s="46" t="s">
        <v>2064</v>
      </c>
      <c r="K143" s="46" t="s">
        <v>2065</v>
      </c>
      <c r="L143" s="46" t="s">
        <v>2066</v>
      </c>
      <c r="M143" s="46" t="s">
        <v>1991</v>
      </c>
      <c r="N143" s="46" t="s">
        <v>2144</v>
      </c>
      <c r="O143" s="46">
        <v>1901</v>
      </c>
      <c r="P143" s="46" t="s">
        <v>2014</v>
      </c>
      <c r="Q143" s="47" t="s">
        <v>174</v>
      </c>
      <c r="R143" s="47">
        <v>93</v>
      </c>
      <c r="S143" s="46">
        <v>24</v>
      </c>
      <c r="T143" s="48">
        <v>44198</v>
      </c>
      <c r="U143" s="48">
        <v>44561</v>
      </c>
      <c r="V143" s="46" t="s">
        <v>2229</v>
      </c>
      <c r="W143" s="46" t="s">
        <v>2074</v>
      </c>
      <c r="X143" s="49">
        <v>0</v>
      </c>
      <c r="Y143" s="49">
        <v>23100000</v>
      </c>
      <c r="Z143" s="49">
        <v>0</v>
      </c>
      <c r="AA143" s="49">
        <v>0</v>
      </c>
      <c r="AB143" s="49"/>
      <c r="AC143" s="49">
        <v>0</v>
      </c>
      <c r="AD143" s="49">
        <v>0</v>
      </c>
      <c r="AE143" s="49">
        <v>0</v>
      </c>
      <c r="AF143" s="49">
        <v>0</v>
      </c>
      <c r="AG143" s="49">
        <v>0</v>
      </c>
      <c r="AH143" s="49"/>
      <c r="AI143" s="49">
        <v>0</v>
      </c>
      <c r="AJ143" s="49">
        <v>0</v>
      </c>
      <c r="AK143" s="49">
        <v>0</v>
      </c>
      <c r="AL143" s="49">
        <v>0</v>
      </c>
      <c r="AM143" s="49">
        <v>0</v>
      </c>
      <c r="AN143" s="50">
        <f t="shared" si="27"/>
        <v>23100000</v>
      </c>
      <c r="AO143" s="68">
        <v>0</v>
      </c>
      <c r="AP143" s="49">
        <v>1936167144</v>
      </c>
      <c r="AQ143" s="49">
        <v>0</v>
      </c>
      <c r="AR143" s="49">
        <v>0</v>
      </c>
      <c r="AS143" s="49">
        <v>0</v>
      </c>
      <c r="AT143" s="49">
        <v>0</v>
      </c>
      <c r="AU143" s="49">
        <v>0</v>
      </c>
      <c r="AV143" s="49">
        <v>0</v>
      </c>
      <c r="AW143" s="49">
        <v>0</v>
      </c>
      <c r="AX143" s="49">
        <v>0</v>
      </c>
      <c r="AY143" s="49">
        <v>0</v>
      </c>
      <c r="AZ143" s="49">
        <v>0</v>
      </c>
      <c r="BA143" s="49">
        <v>0</v>
      </c>
      <c r="BB143" s="49">
        <v>0</v>
      </c>
      <c r="BC143" s="49">
        <v>0</v>
      </c>
      <c r="BD143" s="49">
        <v>0</v>
      </c>
      <c r="BE143" s="50">
        <f t="shared" ref="BE143:BE144" si="36">SUM(AO143:BD143)</f>
        <v>1936167144</v>
      </c>
      <c r="BF143" s="49">
        <v>0</v>
      </c>
      <c r="BG143" s="49">
        <v>0</v>
      </c>
      <c r="BH143" s="49">
        <v>0</v>
      </c>
      <c r="BI143" s="49">
        <v>0</v>
      </c>
      <c r="BJ143" s="49">
        <v>0</v>
      </c>
      <c r="BK143" s="49">
        <v>0</v>
      </c>
      <c r="BL143" s="49">
        <v>0</v>
      </c>
      <c r="BM143" s="49">
        <v>0</v>
      </c>
      <c r="BN143" s="49">
        <v>0</v>
      </c>
      <c r="BO143" s="49">
        <v>0</v>
      </c>
      <c r="BP143" s="49">
        <v>0</v>
      </c>
      <c r="BQ143" s="49">
        <v>0</v>
      </c>
      <c r="BR143" s="49">
        <v>0</v>
      </c>
      <c r="BS143" s="49">
        <v>0</v>
      </c>
      <c r="BT143" s="49">
        <v>0</v>
      </c>
      <c r="BU143" s="49">
        <v>0</v>
      </c>
      <c r="BV143" s="50">
        <f t="shared" ref="BV143:BV144" si="37">SUM(BF143:BU143)</f>
        <v>0</v>
      </c>
      <c r="BW143" s="49">
        <v>0</v>
      </c>
      <c r="BX143" s="49">
        <v>0</v>
      </c>
      <c r="BY143" s="49">
        <v>0</v>
      </c>
      <c r="BZ143" s="49">
        <v>0</v>
      </c>
      <c r="CA143" s="49">
        <v>0</v>
      </c>
      <c r="CB143" s="49">
        <v>0</v>
      </c>
      <c r="CC143" s="49">
        <v>0</v>
      </c>
      <c r="CD143" s="49">
        <v>0</v>
      </c>
      <c r="CE143" s="49">
        <v>0</v>
      </c>
      <c r="CF143" s="49">
        <v>0</v>
      </c>
      <c r="CG143" s="49">
        <v>0</v>
      </c>
      <c r="CH143" s="49">
        <v>0</v>
      </c>
      <c r="CI143" s="49">
        <v>0</v>
      </c>
      <c r="CJ143" s="49">
        <v>0</v>
      </c>
      <c r="CK143" s="49">
        <v>0</v>
      </c>
      <c r="CL143" s="49">
        <v>0</v>
      </c>
      <c r="CM143" s="49">
        <f t="shared" ref="CM143:CM144" si="38">SUM(BW143:CL143)</f>
        <v>0</v>
      </c>
      <c r="CN143" s="49">
        <v>0</v>
      </c>
      <c r="CO143" s="49">
        <v>0</v>
      </c>
      <c r="CP143" s="49">
        <v>0</v>
      </c>
      <c r="CQ143" s="49">
        <v>0</v>
      </c>
      <c r="CR143" s="49">
        <v>0</v>
      </c>
      <c r="CS143" s="49">
        <v>0</v>
      </c>
      <c r="CT143" s="49">
        <v>0</v>
      </c>
      <c r="CU143" s="49">
        <v>0</v>
      </c>
      <c r="CV143" s="49">
        <v>0</v>
      </c>
      <c r="CW143" s="49">
        <v>0</v>
      </c>
      <c r="CX143" s="49">
        <v>0</v>
      </c>
      <c r="CY143" s="49">
        <v>0</v>
      </c>
      <c r="CZ143" s="49">
        <v>0</v>
      </c>
      <c r="DA143" s="49">
        <v>0</v>
      </c>
      <c r="DB143" s="49">
        <v>0</v>
      </c>
      <c r="DC143" s="49">
        <v>0</v>
      </c>
      <c r="DD143" s="50">
        <f t="shared" ref="DD143:DD144" si="39">SUM(CN143:DC143)</f>
        <v>0</v>
      </c>
      <c r="DE143" s="49">
        <v>0</v>
      </c>
      <c r="DF143" s="49">
        <v>0</v>
      </c>
      <c r="DG143" s="49">
        <v>0</v>
      </c>
      <c r="DH143" s="49">
        <v>0</v>
      </c>
      <c r="DI143" s="49">
        <v>0</v>
      </c>
      <c r="DJ143" s="49">
        <v>0</v>
      </c>
      <c r="DK143" s="49">
        <v>0</v>
      </c>
      <c r="DL143" s="49">
        <v>0</v>
      </c>
      <c r="DM143" s="49">
        <v>0</v>
      </c>
      <c r="DN143" s="49">
        <v>0</v>
      </c>
      <c r="DO143" s="49">
        <v>0</v>
      </c>
      <c r="DP143" s="49">
        <v>0</v>
      </c>
      <c r="DQ143" s="49">
        <v>0</v>
      </c>
      <c r="DR143" s="49">
        <v>0</v>
      </c>
      <c r="DS143" s="49">
        <v>0</v>
      </c>
      <c r="DT143" s="49">
        <v>0</v>
      </c>
      <c r="DU143" s="50">
        <f t="shared" ref="DU143:DU144" si="40">SUM(DE143:DT143)</f>
        <v>0</v>
      </c>
      <c r="DV143" s="49">
        <v>0</v>
      </c>
      <c r="DW143" s="49">
        <v>0</v>
      </c>
      <c r="DX143" s="49">
        <v>0</v>
      </c>
      <c r="DY143" s="49">
        <v>0</v>
      </c>
      <c r="DZ143" s="49">
        <v>0</v>
      </c>
      <c r="EA143" s="49">
        <v>0</v>
      </c>
      <c r="EB143" s="49">
        <v>0</v>
      </c>
      <c r="EC143" s="49">
        <v>0</v>
      </c>
      <c r="ED143" s="49">
        <v>0</v>
      </c>
      <c r="EE143" s="49">
        <v>0</v>
      </c>
      <c r="EF143" s="49">
        <v>0</v>
      </c>
      <c r="EG143" s="49">
        <v>0</v>
      </c>
      <c r="EH143" s="49">
        <v>0</v>
      </c>
      <c r="EI143" s="49">
        <v>0</v>
      </c>
      <c r="EJ143" s="49">
        <v>0</v>
      </c>
      <c r="EK143" s="49">
        <v>0</v>
      </c>
      <c r="EL143" s="49">
        <f t="shared" ref="EL143:EL144" si="41">SUM(DV143:EK143)</f>
        <v>0</v>
      </c>
      <c r="EM143" s="49">
        <v>0</v>
      </c>
      <c r="EN143" s="49">
        <v>0</v>
      </c>
      <c r="EO143" s="49">
        <v>0</v>
      </c>
      <c r="EP143" s="49">
        <v>0</v>
      </c>
      <c r="EQ143" s="49">
        <v>0</v>
      </c>
      <c r="ER143" s="49">
        <v>0</v>
      </c>
      <c r="ES143" s="49">
        <v>0</v>
      </c>
      <c r="ET143" s="49">
        <v>0</v>
      </c>
      <c r="EU143" s="49">
        <v>0</v>
      </c>
      <c r="EV143" s="49">
        <v>0</v>
      </c>
      <c r="EW143" s="49">
        <v>0</v>
      </c>
      <c r="EX143" s="49">
        <v>0</v>
      </c>
      <c r="EY143" s="49">
        <v>0</v>
      </c>
      <c r="EZ143" s="49">
        <v>0</v>
      </c>
      <c r="FA143" s="49">
        <v>0</v>
      </c>
      <c r="FB143" s="49">
        <v>0</v>
      </c>
      <c r="FC143" s="50">
        <f t="shared" ref="FC143:FC144" si="42">SUM(EM143:FB143)</f>
        <v>0</v>
      </c>
      <c r="FD143" s="51">
        <f t="shared" si="34"/>
        <v>1959267144</v>
      </c>
    </row>
    <row r="144" spans="1:160" ht="60" x14ac:dyDescent="0.25">
      <c r="A144" s="43" t="s">
        <v>592</v>
      </c>
      <c r="B144" s="43" t="s">
        <v>114</v>
      </c>
      <c r="C144" s="43" t="s">
        <v>110</v>
      </c>
      <c r="D144" s="43" t="s">
        <v>112</v>
      </c>
      <c r="E144" s="43" t="s">
        <v>173</v>
      </c>
      <c r="F144" s="43">
        <v>100</v>
      </c>
      <c r="G144" s="44">
        <v>100</v>
      </c>
      <c r="H144" s="52">
        <v>2021520010019</v>
      </c>
      <c r="I144" s="33" t="s">
        <v>2232</v>
      </c>
      <c r="J144" s="46" t="s">
        <v>2064</v>
      </c>
      <c r="K144" s="46" t="s">
        <v>2065</v>
      </c>
      <c r="L144" s="46" t="s">
        <v>2066</v>
      </c>
      <c r="M144" s="46" t="s">
        <v>1991</v>
      </c>
      <c r="N144" s="46" t="s">
        <v>2144</v>
      </c>
      <c r="O144" s="46">
        <v>1901</v>
      </c>
      <c r="P144" s="46" t="s">
        <v>2014</v>
      </c>
      <c r="Q144" s="47" t="s">
        <v>175</v>
      </c>
      <c r="R144" s="47">
        <v>4</v>
      </c>
      <c r="S144" s="46">
        <v>1</v>
      </c>
      <c r="T144" s="48">
        <v>44198</v>
      </c>
      <c r="U144" s="48">
        <v>44561</v>
      </c>
      <c r="V144" s="46" t="s">
        <v>2228</v>
      </c>
      <c r="W144" s="46" t="s">
        <v>2074</v>
      </c>
      <c r="X144" s="49">
        <v>0</v>
      </c>
      <c r="Y144" s="49">
        <v>0</v>
      </c>
      <c r="Z144" s="49">
        <v>0</v>
      </c>
      <c r="AA144" s="49">
        <v>0</v>
      </c>
      <c r="AB144" s="49"/>
      <c r="AC144" s="49">
        <v>0</v>
      </c>
      <c r="AD144" s="49">
        <v>0</v>
      </c>
      <c r="AE144" s="49">
        <v>0</v>
      </c>
      <c r="AF144" s="49">
        <v>0</v>
      </c>
      <c r="AG144" s="49">
        <v>0</v>
      </c>
      <c r="AH144" s="49">
        <v>0</v>
      </c>
      <c r="AI144" s="49">
        <v>0</v>
      </c>
      <c r="AJ144" s="49">
        <v>0</v>
      </c>
      <c r="AK144" s="49">
        <v>0</v>
      </c>
      <c r="AL144" s="49">
        <v>0</v>
      </c>
      <c r="AM144" s="49">
        <v>0</v>
      </c>
      <c r="AN144" s="50">
        <f t="shared" si="27"/>
        <v>0</v>
      </c>
      <c r="AO144" s="68">
        <v>136727862</v>
      </c>
      <c r="AP144" s="49">
        <v>0</v>
      </c>
      <c r="AQ144" s="49">
        <v>0</v>
      </c>
      <c r="AR144" s="49">
        <v>0</v>
      </c>
      <c r="AS144" s="49">
        <v>0</v>
      </c>
      <c r="AT144" s="49">
        <v>0</v>
      </c>
      <c r="AU144" s="49">
        <v>0</v>
      </c>
      <c r="AV144" s="49">
        <v>0</v>
      </c>
      <c r="AW144" s="49">
        <v>0</v>
      </c>
      <c r="AX144" s="49">
        <v>0</v>
      </c>
      <c r="AY144" s="49"/>
      <c r="AZ144" s="49">
        <v>0</v>
      </c>
      <c r="BA144" s="49">
        <v>0</v>
      </c>
      <c r="BB144" s="49">
        <v>0</v>
      </c>
      <c r="BC144" s="49">
        <v>0</v>
      </c>
      <c r="BD144" s="49">
        <v>0</v>
      </c>
      <c r="BE144" s="50">
        <f t="shared" si="36"/>
        <v>136727862</v>
      </c>
      <c r="BF144" s="49">
        <v>0</v>
      </c>
      <c r="BG144" s="49">
        <v>0</v>
      </c>
      <c r="BH144" s="49">
        <v>0</v>
      </c>
      <c r="BI144" s="49">
        <v>0</v>
      </c>
      <c r="BJ144" s="49">
        <v>0</v>
      </c>
      <c r="BK144" s="49">
        <v>0</v>
      </c>
      <c r="BL144" s="49">
        <v>0</v>
      </c>
      <c r="BM144" s="49">
        <v>0</v>
      </c>
      <c r="BN144" s="49">
        <v>0</v>
      </c>
      <c r="BO144" s="49">
        <v>0</v>
      </c>
      <c r="BP144" s="49">
        <v>0</v>
      </c>
      <c r="BQ144" s="49">
        <v>0</v>
      </c>
      <c r="BR144" s="49">
        <v>0</v>
      </c>
      <c r="BS144" s="49">
        <v>0</v>
      </c>
      <c r="BT144" s="49">
        <v>0</v>
      </c>
      <c r="BU144" s="49">
        <v>0</v>
      </c>
      <c r="BV144" s="50">
        <f t="shared" si="37"/>
        <v>0</v>
      </c>
      <c r="BW144" s="49">
        <v>0</v>
      </c>
      <c r="BX144" s="49">
        <v>0</v>
      </c>
      <c r="BY144" s="49">
        <v>0</v>
      </c>
      <c r="BZ144" s="49">
        <v>0</v>
      </c>
      <c r="CA144" s="49">
        <v>0</v>
      </c>
      <c r="CB144" s="49">
        <v>0</v>
      </c>
      <c r="CC144" s="49">
        <v>0</v>
      </c>
      <c r="CD144" s="49">
        <v>0</v>
      </c>
      <c r="CE144" s="49">
        <v>0</v>
      </c>
      <c r="CF144" s="49">
        <v>0</v>
      </c>
      <c r="CG144" s="49">
        <v>0</v>
      </c>
      <c r="CH144" s="49">
        <v>0</v>
      </c>
      <c r="CI144" s="49">
        <v>0</v>
      </c>
      <c r="CJ144" s="49">
        <v>0</v>
      </c>
      <c r="CK144" s="49">
        <v>0</v>
      </c>
      <c r="CL144" s="49">
        <v>0</v>
      </c>
      <c r="CM144" s="49">
        <f t="shared" si="38"/>
        <v>0</v>
      </c>
      <c r="CN144" s="49">
        <v>0</v>
      </c>
      <c r="CO144" s="49">
        <v>0</v>
      </c>
      <c r="CP144" s="49">
        <v>0</v>
      </c>
      <c r="CQ144" s="49">
        <v>0</v>
      </c>
      <c r="CR144" s="49">
        <v>0</v>
      </c>
      <c r="CS144" s="49">
        <v>0</v>
      </c>
      <c r="CT144" s="49">
        <v>0</v>
      </c>
      <c r="CU144" s="49">
        <v>0</v>
      </c>
      <c r="CV144" s="49">
        <v>0</v>
      </c>
      <c r="CW144" s="49">
        <v>0</v>
      </c>
      <c r="CX144" s="49">
        <v>0</v>
      </c>
      <c r="CY144" s="49">
        <v>0</v>
      </c>
      <c r="CZ144" s="49">
        <v>0</v>
      </c>
      <c r="DA144" s="49">
        <v>0</v>
      </c>
      <c r="DB144" s="49">
        <v>0</v>
      </c>
      <c r="DC144" s="49">
        <v>0</v>
      </c>
      <c r="DD144" s="50">
        <f t="shared" si="39"/>
        <v>0</v>
      </c>
      <c r="DE144" s="49">
        <v>0</v>
      </c>
      <c r="DF144" s="49">
        <v>0</v>
      </c>
      <c r="DG144" s="49">
        <v>0</v>
      </c>
      <c r="DH144" s="49">
        <v>0</v>
      </c>
      <c r="DI144" s="49">
        <v>0</v>
      </c>
      <c r="DJ144" s="49">
        <v>0</v>
      </c>
      <c r="DK144" s="49">
        <v>0</v>
      </c>
      <c r="DL144" s="49">
        <v>0</v>
      </c>
      <c r="DM144" s="49">
        <v>0</v>
      </c>
      <c r="DN144" s="49">
        <v>0</v>
      </c>
      <c r="DO144" s="49">
        <v>0</v>
      </c>
      <c r="DP144" s="49">
        <v>0</v>
      </c>
      <c r="DQ144" s="49">
        <v>0</v>
      </c>
      <c r="DR144" s="49">
        <v>0</v>
      </c>
      <c r="DS144" s="49">
        <v>0</v>
      </c>
      <c r="DT144" s="49">
        <v>0</v>
      </c>
      <c r="DU144" s="50">
        <f t="shared" si="40"/>
        <v>0</v>
      </c>
      <c r="DV144" s="49">
        <v>0</v>
      </c>
      <c r="DW144" s="49">
        <v>0</v>
      </c>
      <c r="DX144" s="49">
        <v>0</v>
      </c>
      <c r="DY144" s="49">
        <v>0</v>
      </c>
      <c r="DZ144" s="49">
        <v>0</v>
      </c>
      <c r="EA144" s="49">
        <v>0</v>
      </c>
      <c r="EB144" s="49">
        <v>0</v>
      </c>
      <c r="EC144" s="49">
        <v>0</v>
      </c>
      <c r="ED144" s="49">
        <v>0</v>
      </c>
      <c r="EE144" s="49">
        <v>0</v>
      </c>
      <c r="EF144" s="49">
        <v>0</v>
      </c>
      <c r="EG144" s="49">
        <v>0</v>
      </c>
      <c r="EH144" s="49">
        <v>0</v>
      </c>
      <c r="EI144" s="49">
        <v>0</v>
      </c>
      <c r="EJ144" s="49">
        <v>0</v>
      </c>
      <c r="EK144" s="49">
        <v>0</v>
      </c>
      <c r="EL144" s="49">
        <f t="shared" si="41"/>
        <v>0</v>
      </c>
      <c r="EM144" s="49">
        <v>0</v>
      </c>
      <c r="EN144" s="49">
        <v>0</v>
      </c>
      <c r="EO144" s="49">
        <v>0</v>
      </c>
      <c r="EP144" s="49">
        <v>0</v>
      </c>
      <c r="EQ144" s="49">
        <v>0</v>
      </c>
      <c r="ER144" s="49">
        <v>0</v>
      </c>
      <c r="ES144" s="49">
        <v>0</v>
      </c>
      <c r="ET144" s="49">
        <v>0</v>
      </c>
      <c r="EU144" s="49">
        <v>0</v>
      </c>
      <c r="EV144" s="49">
        <v>0</v>
      </c>
      <c r="EW144" s="49">
        <v>0</v>
      </c>
      <c r="EX144" s="49">
        <v>0</v>
      </c>
      <c r="EY144" s="49">
        <v>0</v>
      </c>
      <c r="EZ144" s="49">
        <v>0</v>
      </c>
      <c r="FA144" s="49">
        <v>0</v>
      </c>
      <c r="FB144" s="49">
        <v>0</v>
      </c>
      <c r="FC144" s="50">
        <f t="shared" si="42"/>
        <v>0</v>
      </c>
      <c r="FD144" s="51">
        <f t="shared" si="34"/>
        <v>136727862</v>
      </c>
    </row>
    <row r="145" spans="1:160" ht="117.75" customHeight="1" x14ac:dyDescent="0.25">
      <c r="A145" s="43" t="s">
        <v>592</v>
      </c>
      <c r="B145" s="43" t="s">
        <v>114</v>
      </c>
      <c r="C145" s="43" t="s">
        <v>110</v>
      </c>
      <c r="D145" s="43" t="s">
        <v>112</v>
      </c>
      <c r="E145" s="43" t="s">
        <v>173</v>
      </c>
      <c r="F145" s="43">
        <v>100</v>
      </c>
      <c r="G145" s="44">
        <v>100</v>
      </c>
      <c r="H145" s="45">
        <v>2020520010100</v>
      </c>
      <c r="I145" s="46" t="s">
        <v>2222</v>
      </c>
      <c r="J145" s="46" t="s">
        <v>2223</v>
      </c>
      <c r="K145" s="46" t="s">
        <v>2065</v>
      </c>
      <c r="L145" s="46" t="s">
        <v>2066</v>
      </c>
      <c r="M145" s="46" t="s">
        <v>1991</v>
      </c>
      <c r="N145" s="46" t="s">
        <v>2144</v>
      </c>
      <c r="O145" s="46">
        <v>1901</v>
      </c>
      <c r="P145" s="46" t="s">
        <v>2014</v>
      </c>
      <c r="Q145" s="47" t="s">
        <v>1125</v>
      </c>
      <c r="R145" s="47">
        <v>42</v>
      </c>
      <c r="S145" s="46">
        <v>12</v>
      </c>
      <c r="T145" s="48">
        <v>44198</v>
      </c>
      <c r="U145" s="48">
        <v>44561</v>
      </c>
      <c r="V145" s="46" t="s">
        <v>2225</v>
      </c>
      <c r="W145" s="46" t="s">
        <v>2074</v>
      </c>
      <c r="X145" s="49">
        <v>0</v>
      </c>
      <c r="Y145" s="49">
        <v>0</v>
      </c>
      <c r="Z145" s="49">
        <v>0</v>
      </c>
      <c r="AA145" s="49">
        <v>0</v>
      </c>
      <c r="AB145" s="49">
        <v>0</v>
      </c>
      <c r="AC145" s="49">
        <v>0</v>
      </c>
      <c r="AD145" s="49">
        <v>0</v>
      </c>
      <c r="AE145" s="49">
        <v>0</v>
      </c>
      <c r="AF145" s="49">
        <v>0</v>
      </c>
      <c r="AG145" s="49">
        <v>0</v>
      </c>
      <c r="AH145" s="49">
        <v>256581576.05000001</v>
      </c>
      <c r="AI145" s="49">
        <v>0</v>
      </c>
      <c r="AJ145" s="49">
        <v>0</v>
      </c>
      <c r="AK145" s="49">
        <v>0</v>
      </c>
      <c r="AL145" s="49">
        <v>0</v>
      </c>
      <c r="AM145" s="49">
        <v>0</v>
      </c>
      <c r="AN145" s="50">
        <v>220150000</v>
      </c>
      <c r="AO145" s="68">
        <v>0</v>
      </c>
      <c r="AP145" s="49">
        <v>0</v>
      </c>
      <c r="AQ145" s="49">
        <v>0</v>
      </c>
      <c r="AR145" s="49">
        <v>0</v>
      </c>
      <c r="AS145" s="49">
        <v>0</v>
      </c>
      <c r="AT145" s="49">
        <v>0</v>
      </c>
      <c r="AU145" s="49">
        <v>0</v>
      </c>
      <c r="AV145" s="49">
        <v>0</v>
      </c>
      <c r="AW145" s="49">
        <v>0</v>
      </c>
      <c r="AX145" s="49">
        <v>0</v>
      </c>
      <c r="AY145" s="49">
        <v>36431576.049999997</v>
      </c>
      <c r="AZ145" s="49">
        <v>0</v>
      </c>
      <c r="BA145" s="49">
        <v>0</v>
      </c>
      <c r="BB145" s="49">
        <v>0</v>
      </c>
      <c r="BC145" s="49">
        <v>0</v>
      </c>
      <c r="BD145" s="49">
        <v>0</v>
      </c>
      <c r="BE145" s="50">
        <f t="shared" ref="BE145" si="43">SUM(AO145:BD145)</f>
        <v>36431576.049999997</v>
      </c>
      <c r="BF145" s="49">
        <v>0</v>
      </c>
      <c r="BG145" s="49">
        <v>0</v>
      </c>
      <c r="BH145" s="49">
        <v>0</v>
      </c>
      <c r="BI145" s="49">
        <v>0</v>
      </c>
      <c r="BJ145" s="49">
        <v>0</v>
      </c>
      <c r="BK145" s="49">
        <v>0</v>
      </c>
      <c r="BL145" s="49">
        <v>0</v>
      </c>
      <c r="BM145" s="49">
        <v>0</v>
      </c>
      <c r="BN145" s="49">
        <v>0</v>
      </c>
      <c r="BO145" s="49">
        <v>0</v>
      </c>
      <c r="BP145" s="49">
        <v>0</v>
      </c>
      <c r="BQ145" s="49">
        <v>0</v>
      </c>
      <c r="BR145" s="49">
        <v>0</v>
      </c>
      <c r="BS145" s="49">
        <v>0</v>
      </c>
      <c r="BT145" s="49">
        <v>0</v>
      </c>
      <c r="BU145" s="49">
        <v>0</v>
      </c>
      <c r="BV145" s="50">
        <f t="shared" ref="BV145" si="44">SUM(BF145:BU145)</f>
        <v>0</v>
      </c>
      <c r="BW145" s="49">
        <v>0</v>
      </c>
      <c r="BX145" s="49">
        <v>0</v>
      </c>
      <c r="BY145" s="49">
        <v>0</v>
      </c>
      <c r="BZ145" s="49">
        <v>0</v>
      </c>
      <c r="CA145" s="49">
        <v>0</v>
      </c>
      <c r="CB145" s="49">
        <v>0</v>
      </c>
      <c r="CC145" s="49">
        <v>0</v>
      </c>
      <c r="CD145" s="49">
        <v>0</v>
      </c>
      <c r="CE145" s="49">
        <v>0</v>
      </c>
      <c r="CF145" s="49">
        <v>0</v>
      </c>
      <c r="CG145" s="49">
        <v>0</v>
      </c>
      <c r="CH145" s="49">
        <v>0</v>
      </c>
      <c r="CI145" s="49">
        <v>0</v>
      </c>
      <c r="CJ145" s="49">
        <v>0</v>
      </c>
      <c r="CK145" s="49">
        <v>0</v>
      </c>
      <c r="CL145" s="49">
        <v>0</v>
      </c>
      <c r="CM145" s="49">
        <f t="shared" si="35"/>
        <v>0</v>
      </c>
      <c r="CN145" s="49">
        <v>0</v>
      </c>
      <c r="CO145" s="49">
        <v>0</v>
      </c>
      <c r="CP145" s="49">
        <v>0</v>
      </c>
      <c r="CQ145" s="49">
        <v>0</v>
      </c>
      <c r="CR145" s="49">
        <v>0</v>
      </c>
      <c r="CS145" s="49">
        <v>0</v>
      </c>
      <c r="CT145" s="49">
        <v>0</v>
      </c>
      <c r="CU145" s="49">
        <v>0</v>
      </c>
      <c r="CV145" s="49">
        <v>0</v>
      </c>
      <c r="CW145" s="49">
        <v>0</v>
      </c>
      <c r="CX145" s="49">
        <v>0</v>
      </c>
      <c r="CY145" s="49">
        <v>0</v>
      </c>
      <c r="CZ145" s="49">
        <v>0</v>
      </c>
      <c r="DA145" s="49">
        <v>0</v>
      </c>
      <c r="DB145" s="49">
        <v>0</v>
      </c>
      <c r="DC145" s="49">
        <v>0</v>
      </c>
      <c r="DD145" s="50">
        <f t="shared" ref="DD145" si="45">SUM(CN145:DC145)</f>
        <v>0</v>
      </c>
      <c r="DE145" s="49">
        <v>0</v>
      </c>
      <c r="DF145" s="49">
        <v>0</v>
      </c>
      <c r="DG145" s="49">
        <v>0</v>
      </c>
      <c r="DH145" s="49">
        <v>0</v>
      </c>
      <c r="DI145" s="49">
        <v>0</v>
      </c>
      <c r="DJ145" s="49">
        <v>0</v>
      </c>
      <c r="DK145" s="49">
        <v>0</v>
      </c>
      <c r="DL145" s="49">
        <v>0</v>
      </c>
      <c r="DM145" s="49">
        <v>0</v>
      </c>
      <c r="DN145" s="49">
        <v>0</v>
      </c>
      <c r="DO145" s="49">
        <v>0</v>
      </c>
      <c r="DP145" s="49">
        <v>0</v>
      </c>
      <c r="DQ145" s="49">
        <v>0</v>
      </c>
      <c r="DR145" s="49">
        <v>0</v>
      </c>
      <c r="DS145" s="49">
        <v>0</v>
      </c>
      <c r="DT145" s="49">
        <v>0</v>
      </c>
      <c r="DU145" s="50">
        <f t="shared" ref="DU145" si="46">SUM(DE145:DT145)</f>
        <v>0</v>
      </c>
      <c r="DV145" s="49">
        <v>0</v>
      </c>
      <c r="DW145" s="49">
        <v>0</v>
      </c>
      <c r="DX145" s="49">
        <v>0</v>
      </c>
      <c r="DY145" s="49">
        <v>0</v>
      </c>
      <c r="DZ145" s="49">
        <v>0</v>
      </c>
      <c r="EA145" s="49">
        <v>0</v>
      </c>
      <c r="EB145" s="49">
        <v>0</v>
      </c>
      <c r="EC145" s="49">
        <v>0</v>
      </c>
      <c r="ED145" s="49">
        <v>0</v>
      </c>
      <c r="EE145" s="49">
        <v>0</v>
      </c>
      <c r="EF145" s="49">
        <v>0</v>
      </c>
      <c r="EG145" s="49">
        <v>0</v>
      </c>
      <c r="EH145" s="49">
        <v>0</v>
      </c>
      <c r="EI145" s="49">
        <v>0</v>
      </c>
      <c r="EJ145" s="49">
        <v>0</v>
      </c>
      <c r="EK145" s="49">
        <v>0</v>
      </c>
      <c r="EL145" s="49">
        <f t="shared" ref="EL145" si="47">SUM(DV145:EK145)</f>
        <v>0</v>
      </c>
      <c r="EM145" s="49">
        <v>0</v>
      </c>
      <c r="EN145" s="49">
        <v>0</v>
      </c>
      <c r="EO145" s="49">
        <v>0</v>
      </c>
      <c r="EP145" s="49">
        <v>0</v>
      </c>
      <c r="EQ145" s="49">
        <v>0</v>
      </c>
      <c r="ER145" s="49">
        <v>0</v>
      </c>
      <c r="ES145" s="49">
        <v>0</v>
      </c>
      <c r="ET145" s="49">
        <v>0</v>
      </c>
      <c r="EU145" s="49">
        <v>0</v>
      </c>
      <c r="EV145" s="49">
        <v>0</v>
      </c>
      <c r="EW145" s="49">
        <v>0</v>
      </c>
      <c r="EX145" s="49">
        <v>0</v>
      </c>
      <c r="EY145" s="49">
        <v>0</v>
      </c>
      <c r="EZ145" s="49">
        <v>0</v>
      </c>
      <c r="FA145" s="49">
        <v>0</v>
      </c>
      <c r="FB145" s="49">
        <v>0</v>
      </c>
      <c r="FC145" s="50">
        <f t="shared" ref="FC145" si="48">SUM(EM145:FB145)</f>
        <v>0</v>
      </c>
      <c r="FD145" s="51">
        <f t="shared" ref="FD145" si="49">SUM(AN145+BE145+BV145+CM145+DD145+DU145+EL145+FC145)</f>
        <v>256581576.05000001</v>
      </c>
    </row>
    <row r="146" spans="1:160" ht="60" x14ac:dyDescent="0.25">
      <c r="A146" s="43" t="s">
        <v>592</v>
      </c>
      <c r="B146" s="43" t="s">
        <v>114</v>
      </c>
      <c r="C146" s="43" t="s">
        <v>110</v>
      </c>
      <c r="D146" s="43" t="s">
        <v>119</v>
      </c>
      <c r="E146" s="43" t="s">
        <v>216</v>
      </c>
      <c r="F146" s="43">
        <v>100</v>
      </c>
      <c r="G146" s="44">
        <v>100</v>
      </c>
      <c r="H146" s="52">
        <v>2020520010098</v>
      </c>
      <c r="I146" s="46" t="s">
        <v>2070</v>
      </c>
      <c r="J146" s="46" t="s">
        <v>2071</v>
      </c>
      <c r="K146" s="46" t="s">
        <v>2072</v>
      </c>
      <c r="L146" s="46" t="s">
        <v>2073</v>
      </c>
      <c r="M146" s="46" t="s">
        <v>1991</v>
      </c>
      <c r="N146" s="46" t="s">
        <v>2145</v>
      </c>
      <c r="O146" s="46">
        <v>1903</v>
      </c>
      <c r="P146" s="46" t="s">
        <v>2014</v>
      </c>
      <c r="Q146" s="47" t="s">
        <v>176</v>
      </c>
      <c r="R146" s="47">
        <v>36</v>
      </c>
      <c r="S146" s="46">
        <v>9</v>
      </c>
      <c r="T146" s="48">
        <v>44198</v>
      </c>
      <c r="U146" s="48">
        <v>44561</v>
      </c>
      <c r="V146" s="46" t="s">
        <v>2212</v>
      </c>
      <c r="W146" s="46" t="s">
        <v>2074</v>
      </c>
      <c r="X146" s="49">
        <f>+'[2]Distribucion Presupuesto'!$I$10</f>
        <v>55230238.350000001</v>
      </c>
      <c r="Y146" s="49">
        <v>0</v>
      </c>
      <c r="Z146" s="49">
        <v>0</v>
      </c>
      <c r="AA146" s="49">
        <v>0</v>
      </c>
      <c r="AB146" s="49">
        <v>0</v>
      </c>
      <c r="AC146" s="49">
        <v>0</v>
      </c>
      <c r="AD146" s="49">
        <v>0</v>
      </c>
      <c r="AE146" s="49">
        <v>0</v>
      </c>
      <c r="AF146" s="49">
        <v>0</v>
      </c>
      <c r="AG146" s="49">
        <v>0</v>
      </c>
      <c r="AH146" s="49">
        <v>0</v>
      </c>
      <c r="AI146" s="49">
        <v>0</v>
      </c>
      <c r="AJ146" s="49">
        <v>0</v>
      </c>
      <c r="AK146" s="49">
        <v>0</v>
      </c>
      <c r="AL146" s="49">
        <f>+'[2]Distribucion Presupuesto'!$H$4</f>
        <v>14220000</v>
      </c>
      <c r="AM146" s="49">
        <v>0</v>
      </c>
      <c r="AN146" s="50">
        <f t="shared" si="27"/>
        <v>69450238.349999994</v>
      </c>
      <c r="AO146" s="68">
        <v>0</v>
      </c>
      <c r="AP146" s="49">
        <f>+'[2]Distribucion Presupuesto'!$L$8</f>
        <v>1200000</v>
      </c>
      <c r="AQ146" s="49">
        <v>0</v>
      </c>
      <c r="AR146" s="49">
        <v>0</v>
      </c>
      <c r="AS146" s="49">
        <v>0</v>
      </c>
      <c r="AT146" s="49">
        <v>0</v>
      </c>
      <c r="AU146" s="49">
        <v>0</v>
      </c>
      <c r="AV146" s="49">
        <v>0</v>
      </c>
      <c r="AW146" s="49">
        <v>0</v>
      </c>
      <c r="AX146" s="49">
        <v>0</v>
      </c>
      <c r="AY146" s="49">
        <v>0</v>
      </c>
      <c r="AZ146" s="49">
        <v>0</v>
      </c>
      <c r="BA146" s="49">
        <v>0</v>
      </c>
      <c r="BB146" s="49">
        <v>0</v>
      </c>
      <c r="BC146" s="49">
        <v>0</v>
      </c>
      <c r="BD146" s="49">
        <v>0</v>
      </c>
      <c r="BE146" s="50">
        <f t="shared" si="28"/>
        <v>1200000</v>
      </c>
      <c r="BF146" s="49">
        <v>0</v>
      </c>
      <c r="BG146" s="49">
        <v>0</v>
      </c>
      <c r="BH146" s="49">
        <v>0</v>
      </c>
      <c r="BI146" s="49">
        <v>0</v>
      </c>
      <c r="BJ146" s="49">
        <v>0</v>
      </c>
      <c r="BK146" s="49">
        <v>0</v>
      </c>
      <c r="BL146" s="49">
        <v>0</v>
      </c>
      <c r="BM146" s="49">
        <v>0</v>
      </c>
      <c r="BN146" s="49">
        <v>0</v>
      </c>
      <c r="BO146" s="49">
        <v>0</v>
      </c>
      <c r="BP146" s="49">
        <v>0</v>
      </c>
      <c r="BQ146" s="49">
        <v>0</v>
      </c>
      <c r="BR146" s="49">
        <v>0</v>
      </c>
      <c r="BS146" s="49">
        <v>0</v>
      </c>
      <c r="BT146" s="49">
        <v>0</v>
      </c>
      <c r="BU146" s="49">
        <v>0</v>
      </c>
      <c r="BV146" s="50">
        <f t="shared" si="29"/>
        <v>0</v>
      </c>
      <c r="BW146" s="49">
        <v>0</v>
      </c>
      <c r="BX146" s="49">
        <v>0</v>
      </c>
      <c r="BY146" s="49">
        <v>0</v>
      </c>
      <c r="BZ146" s="49">
        <v>0</v>
      </c>
      <c r="CA146" s="49">
        <v>0</v>
      </c>
      <c r="CB146" s="49">
        <v>0</v>
      </c>
      <c r="CC146" s="49">
        <v>0</v>
      </c>
      <c r="CD146" s="49">
        <v>0</v>
      </c>
      <c r="CE146" s="49">
        <v>0</v>
      </c>
      <c r="CF146" s="49">
        <v>0</v>
      </c>
      <c r="CG146" s="49">
        <v>0</v>
      </c>
      <c r="CH146" s="49">
        <v>0</v>
      </c>
      <c r="CI146" s="49">
        <v>0</v>
      </c>
      <c r="CJ146" s="49">
        <v>0</v>
      </c>
      <c r="CK146" s="49">
        <v>0</v>
      </c>
      <c r="CL146" s="49">
        <v>0</v>
      </c>
      <c r="CM146" s="49">
        <f t="shared" si="35"/>
        <v>0</v>
      </c>
      <c r="CN146" s="49">
        <v>0</v>
      </c>
      <c r="CO146" s="49">
        <v>0</v>
      </c>
      <c r="CP146" s="49">
        <v>0</v>
      </c>
      <c r="CQ146" s="49">
        <v>0</v>
      </c>
      <c r="CR146" s="49">
        <v>0</v>
      </c>
      <c r="CS146" s="49">
        <v>0</v>
      </c>
      <c r="CT146" s="49">
        <v>0</v>
      </c>
      <c r="CU146" s="49">
        <v>0</v>
      </c>
      <c r="CV146" s="49">
        <v>0</v>
      </c>
      <c r="CW146" s="49">
        <v>0</v>
      </c>
      <c r="CX146" s="49">
        <v>0</v>
      </c>
      <c r="CY146" s="49">
        <v>0</v>
      </c>
      <c r="CZ146" s="49">
        <v>0</v>
      </c>
      <c r="DA146" s="49">
        <v>0</v>
      </c>
      <c r="DB146" s="49">
        <v>0</v>
      </c>
      <c r="DC146" s="49">
        <v>0</v>
      </c>
      <c r="DD146" s="50">
        <f t="shared" si="30"/>
        <v>0</v>
      </c>
      <c r="DE146" s="49">
        <v>0</v>
      </c>
      <c r="DF146" s="49">
        <v>0</v>
      </c>
      <c r="DG146" s="49">
        <v>0</v>
      </c>
      <c r="DH146" s="49">
        <v>0</v>
      </c>
      <c r="DI146" s="49">
        <v>0</v>
      </c>
      <c r="DJ146" s="49">
        <v>0</v>
      </c>
      <c r="DK146" s="49">
        <v>0</v>
      </c>
      <c r="DL146" s="49">
        <v>0</v>
      </c>
      <c r="DM146" s="49">
        <v>0</v>
      </c>
      <c r="DN146" s="49">
        <v>0</v>
      </c>
      <c r="DO146" s="49">
        <v>0</v>
      </c>
      <c r="DP146" s="49">
        <v>0</v>
      </c>
      <c r="DQ146" s="49">
        <v>0</v>
      </c>
      <c r="DR146" s="49">
        <v>0</v>
      </c>
      <c r="DS146" s="49">
        <v>0</v>
      </c>
      <c r="DT146" s="49">
        <v>0</v>
      </c>
      <c r="DU146" s="50">
        <f t="shared" si="31"/>
        <v>0</v>
      </c>
      <c r="DV146" s="49">
        <v>0</v>
      </c>
      <c r="DW146" s="49">
        <v>0</v>
      </c>
      <c r="DX146" s="49">
        <v>0</v>
      </c>
      <c r="DY146" s="49">
        <v>0</v>
      </c>
      <c r="DZ146" s="49">
        <v>0</v>
      </c>
      <c r="EA146" s="49">
        <v>0</v>
      </c>
      <c r="EB146" s="49">
        <v>0</v>
      </c>
      <c r="EC146" s="49">
        <v>0</v>
      </c>
      <c r="ED146" s="49">
        <v>0</v>
      </c>
      <c r="EE146" s="49">
        <v>0</v>
      </c>
      <c r="EF146" s="49">
        <v>0</v>
      </c>
      <c r="EG146" s="49">
        <v>0</v>
      </c>
      <c r="EH146" s="49">
        <v>0</v>
      </c>
      <c r="EI146" s="49">
        <v>0</v>
      </c>
      <c r="EJ146" s="49">
        <v>0</v>
      </c>
      <c r="EK146" s="49">
        <v>0</v>
      </c>
      <c r="EL146" s="49">
        <f t="shared" si="32"/>
        <v>0</v>
      </c>
      <c r="EM146" s="49">
        <v>0</v>
      </c>
      <c r="EN146" s="49">
        <v>0</v>
      </c>
      <c r="EO146" s="49">
        <v>0</v>
      </c>
      <c r="EP146" s="49">
        <v>0</v>
      </c>
      <c r="EQ146" s="49">
        <v>0</v>
      </c>
      <c r="ER146" s="49">
        <v>0</v>
      </c>
      <c r="ES146" s="49">
        <v>0</v>
      </c>
      <c r="ET146" s="49">
        <v>0</v>
      </c>
      <c r="EU146" s="49">
        <v>0</v>
      </c>
      <c r="EV146" s="49">
        <v>0</v>
      </c>
      <c r="EW146" s="49">
        <v>0</v>
      </c>
      <c r="EX146" s="49">
        <v>0</v>
      </c>
      <c r="EY146" s="49">
        <v>0</v>
      </c>
      <c r="EZ146" s="49">
        <v>0</v>
      </c>
      <c r="FA146" s="49">
        <v>0</v>
      </c>
      <c r="FB146" s="49">
        <v>0</v>
      </c>
      <c r="FC146" s="50">
        <f t="shared" si="33"/>
        <v>0</v>
      </c>
      <c r="FD146" s="51">
        <f t="shared" si="34"/>
        <v>70650238.349999994</v>
      </c>
    </row>
    <row r="147" spans="1:160" ht="60" x14ac:dyDescent="0.25">
      <c r="A147" s="43" t="s">
        <v>592</v>
      </c>
      <c r="B147" s="43" t="s">
        <v>114</v>
      </c>
      <c r="C147" s="43" t="s">
        <v>110</v>
      </c>
      <c r="D147" s="43" t="s">
        <v>119</v>
      </c>
      <c r="E147" s="43" t="s">
        <v>177</v>
      </c>
      <c r="F147" s="43">
        <v>90</v>
      </c>
      <c r="G147" s="44">
        <v>90</v>
      </c>
      <c r="H147" s="52">
        <v>2020520010098</v>
      </c>
      <c r="I147" s="46" t="s">
        <v>2070</v>
      </c>
      <c r="J147" s="46" t="s">
        <v>2071</v>
      </c>
      <c r="K147" s="46" t="s">
        <v>2072</v>
      </c>
      <c r="L147" s="46" t="s">
        <v>2073</v>
      </c>
      <c r="M147" s="46" t="s">
        <v>1991</v>
      </c>
      <c r="N147" s="46" t="s">
        <v>2145</v>
      </c>
      <c r="O147" s="46">
        <v>1903</v>
      </c>
      <c r="P147" s="46" t="s">
        <v>2014</v>
      </c>
      <c r="Q147" s="47" t="s">
        <v>178</v>
      </c>
      <c r="R147" s="47">
        <v>425</v>
      </c>
      <c r="S147" s="46">
        <v>106</v>
      </c>
      <c r="T147" s="48">
        <v>44198</v>
      </c>
      <c r="U147" s="48">
        <v>44561</v>
      </c>
      <c r="V147" s="46" t="s">
        <v>2213</v>
      </c>
      <c r="W147" s="46" t="s">
        <v>2074</v>
      </c>
      <c r="X147" s="49">
        <v>55230238.350000001</v>
      </c>
      <c r="Y147" s="49">
        <v>0</v>
      </c>
      <c r="Z147" s="49">
        <v>0</v>
      </c>
      <c r="AA147" s="49">
        <v>0</v>
      </c>
      <c r="AB147" s="49">
        <v>0</v>
      </c>
      <c r="AC147" s="49">
        <v>0</v>
      </c>
      <c r="AD147" s="49">
        <v>0</v>
      </c>
      <c r="AE147" s="49">
        <v>0</v>
      </c>
      <c r="AF147" s="49">
        <v>0</v>
      </c>
      <c r="AG147" s="49">
        <v>0</v>
      </c>
      <c r="AH147" s="49">
        <v>0</v>
      </c>
      <c r="AI147" s="49">
        <v>0</v>
      </c>
      <c r="AJ147" s="49">
        <v>0</v>
      </c>
      <c r="AK147" s="49">
        <v>0</v>
      </c>
      <c r="AL147" s="49">
        <v>0</v>
      </c>
      <c r="AM147" s="49">
        <v>0</v>
      </c>
      <c r="AN147" s="50">
        <f t="shared" si="27"/>
        <v>55230238.350000001</v>
      </c>
      <c r="AO147" s="68">
        <v>0</v>
      </c>
      <c r="AP147" s="49">
        <v>1200000</v>
      </c>
      <c r="AQ147" s="49">
        <v>0</v>
      </c>
      <c r="AR147" s="49">
        <v>0</v>
      </c>
      <c r="AS147" s="49">
        <v>0</v>
      </c>
      <c r="AT147" s="49">
        <v>0</v>
      </c>
      <c r="AU147" s="49">
        <v>0</v>
      </c>
      <c r="AV147" s="49">
        <v>0</v>
      </c>
      <c r="AW147" s="49">
        <v>0</v>
      </c>
      <c r="AX147" s="49">
        <v>0</v>
      </c>
      <c r="AY147" s="49">
        <v>0</v>
      </c>
      <c r="AZ147" s="49">
        <v>0</v>
      </c>
      <c r="BA147" s="49">
        <v>0</v>
      </c>
      <c r="BB147" s="49">
        <v>0</v>
      </c>
      <c r="BC147" s="49">
        <v>0</v>
      </c>
      <c r="BD147" s="49">
        <v>0</v>
      </c>
      <c r="BE147" s="50">
        <f t="shared" si="28"/>
        <v>1200000</v>
      </c>
      <c r="BF147" s="49">
        <v>0</v>
      </c>
      <c r="BG147" s="49">
        <v>0</v>
      </c>
      <c r="BH147" s="49">
        <v>0</v>
      </c>
      <c r="BI147" s="49">
        <v>0</v>
      </c>
      <c r="BJ147" s="49">
        <v>0</v>
      </c>
      <c r="BK147" s="49">
        <v>0</v>
      </c>
      <c r="BL147" s="49">
        <v>0</v>
      </c>
      <c r="BM147" s="49">
        <v>0</v>
      </c>
      <c r="BN147" s="49">
        <v>0</v>
      </c>
      <c r="BO147" s="49">
        <v>0</v>
      </c>
      <c r="BP147" s="49">
        <v>0</v>
      </c>
      <c r="BQ147" s="49">
        <v>0</v>
      </c>
      <c r="BR147" s="49">
        <v>0</v>
      </c>
      <c r="BS147" s="49">
        <v>0</v>
      </c>
      <c r="BT147" s="49">
        <v>0</v>
      </c>
      <c r="BU147" s="49">
        <v>0</v>
      </c>
      <c r="BV147" s="50">
        <f t="shared" si="29"/>
        <v>0</v>
      </c>
      <c r="BW147" s="49">
        <v>0</v>
      </c>
      <c r="BX147" s="49">
        <v>0</v>
      </c>
      <c r="BY147" s="49">
        <v>0</v>
      </c>
      <c r="BZ147" s="49">
        <v>0</v>
      </c>
      <c r="CA147" s="49">
        <v>0</v>
      </c>
      <c r="CB147" s="49">
        <v>0</v>
      </c>
      <c r="CC147" s="49">
        <v>0</v>
      </c>
      <c r="CD147" s="49">
        <v>0</v>
      </c>
      <c r="CE147" s="49">
        <v>0</v>
      </c>
      <c r="CF147" s="49">
        <v>0</v>
      </c>
      <c r="CG147" s="49">
        <v>0</v>
      </c>
      <c r="CH147" s="49">
        <v>0</v>
      </c>
      <c r="CI147" s="49">
        <v>0</v>
      </c>
      <c r="CJ147" s="49">
        <v>0</v>
      </c>
      <c r="CK147" s="49">
        <v>0</v>
      </c>
      <c r="CL147" s="49">
        <v>0</v>
      </c>
      <c r="CM147" s="49">
        <f t="shared" si="35"/>
        <v>0</v>
      </c>
      <c r="CN147" s="49">
        <v>0</v>
      </c>
      <c r="CO147" s="49">
        <v>0</v>
      </c>
      <c r="CP147" s="49">
        <v>0</v>
      </c>
      <c r="CQ147" s="49">
        <v>0</v>
      </c>
      <c r="CR147" s="49">
        <v>0</v>
      </c>
      <c r="CS147" s="49">
        <v>0</v>
      </c>
      <c r="CT147" s="49">
        <v>0</v>
      </c>
      <c r="CU147" s="49">
        <v>0</v>
      </c>
      <c r="CV147" s="49">
        <v>0</v>
      </c>
      <c r="CW147" s="49">
        <v>0</v>
      </c>
      <c r="CX147" s="49">
        <v>0</v>
      </c>
      <c r="CY147" s="49">
        <v>0</v>
      </c>
      <c r="CZ147" s="49">
        <v>0</v>
      </c>
      <c r="DA147" s="49">
        <v>0</v>
      </c>
      <c r="DB147" s="49">
        <v>0</v>
      </c>
      <c r="DC147" s="49">
        <v>0</v>
      </c>
      <c r="DD147" s="50">
        <f t="shared" si="30"/>
        <v>0</v>
      </c>
      <c r="DE147" s="49">
        <v>0</v>
      </c>
      <c r="DF147" s="49">
        <v>0</v>
      </c>
      <c r="DG147" s="49">
        <v>0</v>
      </c>
      <c r="DH147" s="49">
        <v>0</v>
      </c>
      <c r="DI147" s="49">
        <v>0</v>
      </c>
      <c r="DJ147" s="49">
        <v>0</v>
      </c>
      <c r="DK147" s="49">
        <v>0</v>
      </c>
      <c r="DL147" s="49">
        <v>0</v>
      </c>
      <c r="DM147" s="49">
        <v>0</v>
      </c>
      <c r="DN147" s="49">
        <v>0</v>
      </c>
      <c r="DO147" s="49">
        <v>0</v>
      </c>
      <c r="DP147" s="49">
        <v>0</v>
      </c>
      <c r="DQ147" s="49">
        <v>0</v>
      </c>
      <c r="DR147" s="49">
        <v>0</v>
      </c>
      <c r="DS147" s="49">
        <v>0</v>
      </c>
      <c r="DT147" s="49">
        <v>0</v>
      </c>
      <c r="DU147" s="50">
        <f t="shared" si="31"/>
        <v>0</v>
      </c>
      <c r="DV147" s="49">
        <v>0</v>
      </c>
      <c r="DW147" s="49">
        <v>0</v>
      </c>
      <c r="DX147" s="49">
        <v>0</v>
      </c>
      <c r="DY147" s="49">
        <v>0</v>
      </c>
      <c r="DZ147" s="49">
        <v>0</v>
      </c>
      <c r="EA147" s="49">
        <v>0</v>
      </c>
      <c r="EB147" s="49">
        <v>0</v>
      </c>
      <c r="EC147" s="49">
        <v>0</v>
      </c>
      <c r="ED147" s="49">
        <v>0</v>
      </c>
      <c r="EE147" s="49">
        <v>0</v>
      </c>
      <c r="EF147" s="49">
        <v>0</v>
      </c>
      <c r="EG147" s="49">
        <v>0</v>
      </c>
      <c r="EH147" s="49">
        <v>0</v>
      </c>
      <c r="EI147" s="49">
        <v>0</v>
      </c>
      <c r="EJ147" s="49">
        <v>0</v>
      </c>
      <c r="EK147" s="49">
        <v>0</v>
      </c>
      <c r="EL147" s="49">
        <f t="shared" si="32"/>
        <v>0</v>
      </c>
      <c r="EM147" s="49">
        <v>0</v>
      </c>
      <c r="EN147" s="49">
        <v>0</v>
      </c>
      <c r="EO147" s="49">
        <v>0</v>
      </c>
      <c r="EP147" s="49">
        <v>0</v>
      </c>
      <c r="EQ147" s="49">
        <v>0</v>
      </c>
      <c r="ER147" s="49">
        <v>0</v>
      </c>
      <c r="ES147" s="49">
        <v>0</v>
      </c>
      <c r="ET147" s="49">
        <v>0</v>
      </c>
      <c r="EU147" s="49">
        <v>0</v>
      </c>
      <c r="EV147" s="49">
        <v>0</v>
      </c>
      <c r="EW147" s="49">
        <v>0</v>
      </c>
      <c r="EX147" s="49">
        <v>0</v>
      </c>
      <c r="EY147" s="49">
        <v>0</v>
      </c>
      <c r="EZ147" s="49">
        <v>0</v>
      </c>
      <c r="FA147" s="49">
        <v>0</v>
      </c>
      <c r="FB147" s="49">
        <v>0</v>
      </c>
      <c r="FC147" s="50">
        <f t="shared" si="33"/>
        <v>0</v>
      </c>
      <c r="FD147" s="51">
        <f t="shared" si="34"/>
        <v>56430238.350000001</v>
      </c>
    </row>
    <row r="148" spans="1:160" ht="60" x14ac:dyDescent="0.25">
      <c r="A148" s="43" t="s">
        <v>592</v>
      </c>
      <c r="B148" s="43" t="s">
        <v>114</v>
      </c>
      <c r="C148" s="43" t="s">
        <v>110</v>
      </c>
      <c r="D148" s="43" t="s">
        <v>119</v>
      </c>
      <c r="E148" s="43" t="s">
        <v>177</v>
      </c>
      <c r="F148" s="43">
        <v>90</v>
      </c>
      <c r="G148" s="44">
        <v>90</v>
      </c>
      <c r="H148" s="52">
        <v>2020520010098</v>
      </c>
      <c r="I148" s="46" t="s">
        <v>2070</v>
      </c>
      <c r="J148" s="46" t="s">
        <v>2071</v>
      </c>
      <c r="K148" s="46" t="s">
        <v>2072</v>
      </c>
      <c r="L148" s="46" t="s">
        <v>2073</v>
      </c>
      <c r="M148" s="46" t="s">
        <v>1991</v>
      </c>
      <c r="N148" s="46" t="s">
        <v>2145</v>
      </c>
      <c r="O148" s="46">
        <v>1903</v>
      </c>
      <c r="P148" s="46" t="s">
        <v>2014</v>
      </c>
      <c r="Q148" s="47" t="s">
        <v>179</v>
      </c>
      <c r="R148" s="47">
        <v>34379</v>
      </c>
      <c r="S148" s="46">
        <v>9823</v>
      </c>
      <c r="T148" s="48">
        <v>44198</v>
      </c>
      <c r="U148" s="48">
        <v>44561</v>
      </c>
      <c r="V148" s="46" t="s">
        <v>2214</v>
      </c>
      <c r="W148" s="46" t="s">
        <v>2074</v>
      </c>
      <c r="X148" s="49">
        <v>441841906.80000001</v>
      </c>
      <c r="Y148" s="49">
        <v>0</v>
      </c>
      <c r="Z148" s="49">
        <v>0</v>
      </c>
      <c r="AA148" s="49">
        <v>0</v>
      </c>
      <c r="AB148" s="49">
        <v>0</v>
      </c>
      <c r="AC148" s="49">
        <v>0</v>
      </c>
      <c r="AD148" s="49">
        <v>0</v>
      </c>
      <c r="AE148" s="49">
        <v>0</v>
      </c>
      <c r="AF148" s="49">
        <v>0</v>
      </c>
      <c r="AG148" s="49">
        <v>0</v>
      </c>
      <c r="AH148" s="49">
        <v>0</v>
      </c>
      <c r="AI148" s="49">
        <v>0</v>
      </c>
      <c r="AJ148" s="49">
        <v>0</v>
      </c>
      <c r="AK148" s="49">
        <v>0</v>
      </c>
      <c r="AL148" s="49">
        <v>85680000</v>
      </c>
      <c r="AM148" s="49">
        <v>0</v>
      </c>
      <c r="AN148" s="50">
        <f t="shared" si="27"/>
        <v>527521906.80000001</v>
      </c>
      <c r="AO148" s="68">
        <v>0</v>
      </c>
      <c r="AP148" s="49">
        <v>13800000</v>
      </c>
      <c r="AQ148" s="49">
        <v>0</v>
      </c>
      <c r="AR148" s="49">
        <v>0</v>
      </c>
      <c r="AS148" s="49">
        <f>+'[2]Distribucion Presupuesto'!$N$24</f>
        <v>40200000</v>
      </c>
      <c r="AT148" s="49">
        <v>0</v>
      </c>
      <c r="AU148" s="49">
        <v>0</v>
      </c>
      <c r="AV148" s="49">
        <v>0</v>
      </c>
      <c r="AW148" s="49">
        <v>0</v>
      </c>
      <c r="AX148" s="49">
        <v>0</v>
      </c>
      <c r="AY148" s="49">
        <v>0</v>
      </c>
      <c r="AZ148" s="49">
        <v>0</v>
      </c>
      <c r="BA148" s="49">
        <v>0</v>
      </c>
      <c r="BB148" s="49">
        <v>0</v>
      </c>
      <c r="BC148" s="49">
        <v>0</v>
      </c>
      <c r="BD148" s="49">
        <v>0</v>
      </c>
      <c r="BE148" s="50">
        <f t="shared" si="28"/>
        <v>54000000</v>
      </c>
      <c r="BF148" s="49">
        <v>0</v>
      </c>
      <c r="BG148" s="49">
        <v>0</v>
      </c>
      <c r="BH148" s="49">
        <v>0</v>
      </c>
      <c r="BI148" s="49">
        <v>0</v>
      </c>
      <c r="BJ148" s="49">
        <v>0</v>
      </c>
      <c r="BK148" s="49">
        <v>0</v>
      </c>
      <c r="BL148" s="49">
        <v>0</v>
      </c>
      <c r="BM148" s="49">
        <v>0</v>
      </c>
      <c r="BN148" s="49">
        <v>0</v>
      </c>
      <c r="BO148" s="49">
        <v>0</v>
      </c>
      <c r="BP148" s="49">
        <v>0</v>
      </c>
      <c r="BQ148" s="49">
        <v>0</v>
      </c>
      <c r="BR148" s="49">
        <v>0</v>
      </c>
      <c r="BS148" s="49">
        <v>0</v>
      </c>
      <c r="BT148" s="49">
        <v>0</v>
      </c>
      <c r="BU148" s="49">
        <v>0</v>
      </c>
      <c r="BV148" s="50">
        <f t="shared" si="29"/>
        <v>0</v>
      </c>
      <c r="BW148" s="49">
        <v>0</v>
      </c>
      <c r="BX148" s="49">
        <v>0</v>
      </c>
      <c r="BY148" s="49">
        <v>0</v>
      </c>
      <c r="BZ148" s="49">
        <v>0</v>
      </c>
      <c r="CA148" s="49">
        <v>0</v>
      </c>
      <c r="CB148" s="49">
        <v>0</v>
      </c>
      <c r="CC148" s="49">
        <v>0</v>
      </c>
      <c r="CD148" s="49">
        <v>0</v>
      </c>
      <c r="CE148" s="49">
        <v>0</v>
      </c>
      <c r="CF148" s="49">
        <v>0</v>
      </c>
      <c r="CG148" s="49">
        <v>0</v>
      </c>
      <c r="CH148" s="49">
        <v>0</v>
      </c>
      <c r="CI148" s="49">
        <v>0</v>
      </c>
      <c r="CJ148" s="49">
        <v>0</v>
      </c>
      <c r="CK148" s="49">
        <v>0</v>
      </c>
      <c r="CL148" s="49">
        <v>0</v>
      </c>
      <c r="CM148" s="49">
        <f t="shared" si="35"/>
        <v>0</v>
      </c>
      <c r="CN148" s="49">
        <v>0</v>
      </c>
      <c r="CO148" s="49">
        <v>0</v>
      </c>
      <c r="CP148" s="49">
        <v>0</v>
      </c>
      <c r="CQ148" s="49">
        <v>0</v>
      </c>
      <c r="CR148" s="49">
        <v>0</v>
      </c>
      <c r="CS148" s="49">
        <v>0</v>
      </c>
      <c r="CT148" s="49">
        <v>0</v>
      </c>
      <c r="CU148" s="49">
        <v>0</v>
      </c>
      <c r="CV148" s="49">
        <v>0</v>
      </c>
      <c r="CW148" s="49">
        <v>0</v>
      </c>
      <c r="CX148" s="49">
        <v>0</v>
      </c>
      <c r="CY148" s="49">
        <v>0</v>
      </c>
      <c r="CZ148" s="49">
        <v>0</v>
      </c>
      <c r="DA148" s="49">
        <v>0</v>
      </c>
      <c r="DB148" s="49">
        <v>0</v>
      </c>
      <c r="DC148" s="49">
        <v>0</v>
      </c>
      <c r="DD148" s="50">
        <f t="shared" si="30"/>
        <v>0</v>
      </c>
      <c r="DE148" s="49">
        <v>0</v>
      </c>
      <c r="DF148" s="49">
        <v>0</v>
      </c>
      <c r="DG148" s="49">
        <v>0</v>
      </c>
      <c r="DH148" s="49">
        <v>0</v>
      </c>
      <c r="DI148" s="49">
        <v>0</v>
      </c>
      <c r="DJ148" s="49">
        <v>0</v>
      </c>
      <c r="DK148" s="49">
        <v>0</v>
      </c>
      <c r="DL148" s="49">
        <v>0</v>
      </c>
      <c r="DM148" s="49">
        <v>0</v>
      </c>
      <c r="DN148" s="49">
        <v>0</v>
      </c>
      <c r="DO148" s="49">
        <v>0</v>
      </c>
      <c r="DP148" s="49">
        <v>0</v>
      </c>
      <c r="DQ148" s="49">
        <v>0</v>
      </c>
      <c r="DR148" s="49">
        <v>0</v>
      </c>
      <c r="DS148" s="49">
        <v>0</v>
      </c>
      <c r="DT148" s="49">
        <v>0</v>
      </c>
      <c r="DU148" s="50">
        <f t="shared" si="31"/>
        <v>0</v>
      </c>
      <c r="DV148" s="49">
        <v>0</v>
      </c>
      <c r="DW148" s="49">
        <v>0</v>
      </c>
      <c r="DX148" s="49">
        <v>0</v>
      </c>
      <c r="DY148" s="49">
        <v>0</v>
      </c>
      <c r="DZ148" s="49">
        <v>0</v>
      </c>
      <c r="EA148" s="49">
        <v>0</v>
      </c>
      <c r="EB148" s="49">
        <v>0</v>
      </c>
      <c r="EC148" s="49">
        <v>0</v>
      </c>
      <c r="ED148" s="49">
        <v>0</v>
      </c>
      <c r="EE148" s="49">
        <v>0</v>
      </c>
      <c r="EF148" s="49">
        <v>0</v>
      </c>
      <c r="EG148" s="49">
        <v>0</v>
      </c>
      <c r="EH148" s="49">
        <v>0</v>
      </c>
      <c r="EI148" s="49">
        <v>0</v>
      </c>
      <c r="EJ148" s="49">
        <v>0</v>
      </c>
      <c r="EK148" s="49">
        <v>0</v>
      </c>
      <c r="EL148" s="49">
        <f t="shared" si="32"/>
        <v>0</v>
      </c>
      <c r="EM148" s="49">
        <v>0</v>
      </c>
      <c r="EN148" s="49">
        <v>0</v>
      </c>
      <c r="EO148" s="49">
        <v>0</v>
      </c>
      <c r="EP148" s="49">
        <v>0</v>
      </c>
      <c r="EQ148" s="49">
        <v>0</v>
      </c>
      <c r="ER148" s="49">
        <v>0</v>
      </c>
      <c r="ES148" s="49">
        <v>0</v>
      </c>
      <c r="ET148" s="49">
        <v>0</v>
      </c>
      <c r="EU148" s="49">
        <v>0</v>
      </c>
      <c r="EV148" s="49">
        <v>0</v>
      </c>
      <c r="EW148" s="49">
        <v>0</v>
      </c>
      <c r="EX148" s="49">
        <v>0</v>
      </c>
      <c r="EY148" s="49">
        <v>0</v>
      </c>
      <c r="EZ148" s="49">
        <v>0</v>
      </c>
      <c r="FA148" s="49">
        <v>0</v>
      </c>
      <c r="FB148" s="49">
        <v>0</v>
      </c>
      <c r="FC148" s="50">
        <f t="shared" si="33"/>
        <v>0</v>
      </c>
      <c r="FD148" s="51">
        <f t="shared" si="34"/>
        <v>581521906.79999995</v>
      </c>
    </row>
    <row r="149" spans="1:160" ht="126.75" customHeight="1" x14ac:dyDescent="0.25">
      <c r="A149" s="43" t="s">
        <v>592</v>
      </c>
      <c r="B149" s="43" t="s">
        <v>114</v>
      </c>
      <c r="C149" s="43" t="s">
        <v>110</v>
      </c>
      <c r="D149" s="43" t="s">
        <v>119</v>
      </c>
      <c r="E149" s="43" t="s">
        <v>177</v>
      </c>
      <c r="F149" s="43">
        <v>90</v>
      </c>
      <c r="G149" s="44">
        <v>90</v>
      </c>
      <c r="H149" s="52">
        <v>2020520010098</v>
      </c>
      <c r="I149" s="46" t="s">
        <v>2070</v>
      </c>
      <c r="J149" s="46" t="s">
        <v>2071</v>
      </c>
      <c r="K149" s="46" t="s">
        <v>2072</v>
      </c>
      <c r="L149" s="46" t="s">
        <v>2073</v>
      </c>
      <c r="M149" s="46" t="s">
        <v>1991</v>
      </c>
      <c r="N149" s="46" t="s">
        <v>2145</v>
      </c>
      <c r="O149" s="46">
        <v>1903</v>
      </c>
      <c r="P149" s="46" t="s">
        <v>2014</v>
      </c>
      <c r="Q149" s="47" t="s">
        <v>180</v>
      </c>
      <c r="R149" s="47">
        <v>27504</v>
      </c>
      <c r="S149" s="46">
        <v>7858</v>
      </c>
      <c r="T149" s="48">
        <v>44198</v>
      </c>
      <c r="U149" s="48">
        <v>44561</v>
      </c>
      <c r="V149" s="46" t="s">
        <v>2215</v>
      </c>
      <c r="W149" s="46" t="s">
        <v>2074</v>
      </c>
      <c r="X149" s="49">
        <v>386611668.44999999</v>
      </c>
      <c r="Y149" s="49">
        <v>0</v>
      </c>
      <c r="Z149" s="49">
        <v>0</v>
      </c>
      <c r="AA149" s="49">
        <v>0</v>
      </c>
      <c r="AB149" s="49">
        <v>0</v>
      </c>
      <c r="AC149" s="49">
        <v>0</v>
      </c>
      <c r="AD149" s="49">
        <v>0</v>
      </c>
      <c r="AE149" s="49">
        <v>0</v>
      </c>
      <c r="AF149" s="49">
        <v>0</v>
      </c>
      <c r="AG149" s="49">
        <v>0</v>
      </c>
      <c r="AH149" s="49">
        <v>0</v>
      </c>
      <c r="AI149" s="49">
        <v>0</v>
      </c>
      <c r="AJ149" s="49">
        <v>0</v>
      </c>
      <c r="AK149" s="49">
        <v>0</v>
      </c>
      <c r="AL149" s="49">
        <v>64260000</v>
      </c>
      <c r="AM149" s="49">
        <v>0</v>
      </c>
      <c r="AN149" s="50">
        <f t="shared" si="27"/>
        <v>450871668.44999999</v>
      </c>
      <c r="AO149" s="68">
        <v>21987273</v>
      </c>
      <c r="AP149" s="49">
        <v>0</v>
      </c>
      <c r="AQ149" s="49">
        <v>0</v>
      </c>
      <c r="AR149" s="49">
        <v>0</v>
      </c>
      <c r="AS149" s="49">
        <f>+'[2]Distribucion Presupuesto'!$N$32</f>
        <v>52800000</v>
      </c>
      <c r="AT149" s="49">
        <v>0</v>
      </c>
      <c r="AU149" s="49">
        <v>0</v>
      </c>
      <c r="AV149" s="49">
        <v>0</v>
      </c>
      <c r="AW149" s="49">
        <v>0</v>
      </c>
      <c r="AX149" s="49">
        <v>0</v>
      </c>
      <c r="AY149" s="49">
        <v>0</v>
      </c>
      <c r="AZ149" s="49">
        <v>0</v>
      </c>
      <c r="BA149" s="49">
        <v>0</v>
      </c>
      <c r="BB149" s="49">
        <v>0</v>
      </c>
      <c r="BC149" s="49">
        <v>0</v>
      </c>
      <c r="BD149" s="49">
        <v>0</v>
      </c>
      <c r="BE149" s="50">
        <f t="shared" si="28"/>
        <v>74787273</v>
      </c>
      <c r="BF149" s="49">
        <v>0</v>
      </c>
      <c r="BG149" s="49">
        <v>0</v>
      </c>
      <c r="BH149" s="49">
        <v>0</v>
      </c>
      <c r="BI149" s="49">
        <v>0</v>
      </c>
      <c r="BJ149" s="49">
        <v>0</v>
      </c>
      <c r="BK149" s="49">
        <v>0</v>
      </c>
      <c r="BL149" s="49">
        <v>0</v>
      </c>
      <c r="BM149" s="49">
        <v>0</v>
      </c>
      <c r="BN149" s="49">
        <v>0</v>
      </c>
      <c r="BO149" s="49">
        <v>0</v>
      </c>
      <c r="BP149" s="49">
        <v>0</v>
      </c>
      <c r="BQ149" s="49">
        <v>0</v>
      </c>
      <c r="BR149" s="49">
        <v>0</v>
      </c>
      <c r="BS149" s="49">
        <v>0</v>
      </c>
      <c r="BT149" s="49">
        <v>0</v>
      </c>
      <c r="BU149" s="49">
        <v>0</v>
      </c>
      <c r="BV149" s="50">
        <f t="shared" si="29"/>
        <v>0</v>
      </c>
      <c r="BW149" s="49">
        <v>0</v>
      </c>
      <c r="BX149" s="49">
        <v>0</v>
      </c>
      <c r="BY149" s="49">
        <v>0</v>
      </c>
      <c r="BZ149" s="49">
        <v>0</v>
      </c>
      <c r="CA149" s="49">
        <v>0</v>
      </c>
      <c r="CB149" s="49">
        <v>0</v>
      </c>
      <c r="CC149" s="49">
        <v>0</v>
      </c>
      <c r="CD149" s="49">
        <v>0</v>
      </c>
      <c r="CE149" s="49">
        <v>0</v>
      </c>
      <c r="CF149" s="49">
        <v>0</v>
      </c>
      <c r="CG149" s="49">
        <v>0</v>
      </c>
      <c r="CH149" s="49">
        <v>0</v>
      </c>
      <c r="CI149" s="49">
        <v>0</v>
      </c>
      <c r="CJ149" s="49">
        <v>0</v>
      </c>
      <c r="CK149" s="49">
        <v>0</v>
      </c>
      <c r="CL149" s="49">
        <v>0</v>
      </c>
      <c r="CM149" s="49">
        <f t="shared" si="35"/>
        <v>0</v>
      </c>
      <c r="CN149" s="49">
        <v>0</v>
      </c>
      <c r="CO149" s="49">
        <v>0</v>
      </c>
      <c r="CP149" s="49">
        <v>0</v>
      </c>
      <c r="CQ149" s="49">
        <v>0</v>
      </c>
      <c r="CR149" s="49">
        <v>0</v>
      </c>
      <c r="CS149" s="49">
        <v>0</v>
      </c>
      <c r="CT149" s="49">
        <v>0</v>
      </c>
      <c r="CU149" s="49">
        <v>0</v>
      </c>
      <c r="CV149" s="49">
        <v>0</v>
      </c>
      <c r="CW149" s="49">
        <v>0</v>
      </c>
      <c r="CX149" s="49">
        <v>0</v>
      </c>
      <c r="CY149" s="49">
        <v>0</v>
      </c>
      <c r="CZ149" s="49">
        <v>0</v>
      </c>
      <c r="DA149" s="49">
        <v>0</v>
      </c>
      <c r="DB149" s="49">
        <v>0</v>
      </c>
      <c r="DC149" s="49">
        <v>0</v>
      </c>
      <c r="DD149" s="50">
        <f t="shared" si="30"/>
        <v>0</v>
      </c>
      <c r="DE149" s="49">
        <v>0</v>
      </c>
      <c r="DF149" s="49">
        <v>0</v>
      </c>
      <c r="DG149" s="49">
        <v>0</v>
      </c>
      <c r="DH149" s="49">
        <v>0</v>
      </c>
      <c r="DI149" s="49">
        <v>0</v>
      </c>
      <c r="DJ149" s="49">
        <v>0</v>
      </c>
      <c r="DK149" s="49">
        <v>0</v>
      </c>
      <c r="DL149" s="49">
        <v>0</v>
      </c>
      <c r="DM149" s="49">
        <v>0</v>
      </c>
      <c r="DN149" s="49">
        <v>0</v>
      </c>
      <c r="DO149" s="49">
        <v>0</v>
      </c>
      <c r="DP149" s="49">
        <v>0</v>
      </c>
      <c r="DQ149" s="49">
        <v>0</v>
      </c>
      <c r="DR149" s="49">
        <v>0</v>
      </c>
      <c r="DS149" s="49">
        <v>0</v>
      </c>
      <c r="DT149" s="49">
        <v>0</v>
      </c>
      <c r="DU149" s="50">
        <f t="shared" si="31"/>
        <v>0</v>
      </c>
      <c r="DV149" s="49">
        <v>0</v>
      </c>
      <c r="DW149" s="49">
        <v>0</v>
      </c>
      <c r="DX149" s="49">
        <v>0</v>
      </c>
      <c r="DY149" s="49">
        <v>0</v>
      </c>
      <c r="DZ149" s="49">
        <v>0</v>
      </c>
      <c r="EA149" s="49">
        <v>0</v>
      </c>
      <c r="EB149" s="49">
        <v>0</v>
      </c>
      <c r="EC149" s="49">
        <v>0</v>
      </c>
      <c r="ED149" s="49">
        <v>0</v>
      </c>
      <c r="EE149" s="49">
        <v>0</v>
      </c>
      <c r="EF149" s="49">
        <v>0</v>
      </c>
      <c r="EG149" s="49">
        <v>0</v>
      </c>
      <c r="EH149" s="49">
        <v>0</v>
      </c>
      <c r="EI149" s="49">
        <v>0</v>
      </c>
      <c r="EJ149" s="49">
        <v>0</v>
      </c>
      <c r="EK149" s="49">
        <v>0</v>
      </c>
      <c r="EL149" s="49">
        <f t="shared" si="32"/>
        <v>0</v>
      </c>
      <c r="EM149" s="49">
        <v>0</v>
      </c>
      <c r="EN149" s="49">
        <v>0</v>
      </c>
      <c r="EO149" s="49">
        <v>0</v>
      </c>
      <c r="EP149" s="49">
        <v>0</v>
      </c>
      <c r="EQ149" s="49">
        <v>0</v>
      </c>
      <c r="ER149" s="49">
        <v>0</v>
      </c>
      <c r="ES149" s="49">
        <v>0</v>
      </c>
      <c r="ET149" s="49">
        <v>0</v>
      </c>
      <c r="EU149" s="49">
        <v>0</v>
      </c>
      <c r="EV149" s="49">
        <v>0</v>
      </c>
      <c r="EW149" s="49">
        <v>0</v>
      </c>
      <c r="EX149" s="49">
        <v>0</v>
      </c>
      <c r="EY149" s="49">
        <v>0</v>
      </c>
      <c r="EZ149" s="49">
        <v>0</v>
      </c>
      <c r="FA149" s="49">
        <v>0</v>
      </c>
      <c r="FB149" s="49">
        <v>0</v>
      </c>
      <c r="FC149" s="50">
        <f t="shared" si="33"/>
        <v>0</v>
      </c>
      <c r="FD149" s="51">
        <f t="shared" si="34"/>
        <v>525658941.44999999</v>
      </c>
    </row>
    <row r="150" spans="1:160" ht="90" x14ac:dyDescent="0.25">
      <c r="A150" s="43" t="s">
        <v>592</v>
      </c>
      <c r="B150" s="43" t="s">
        <v>114</v>
      </c>
      <c r="C150" s="43" t="s">
        <v>110</v>
      </c>
      <c r="D150" s="43" t="s">
        <v>119</v>
      </c>
      <c r="E150" s="43" t="s">
        <v>177</v>
      </c>
      <c r="F150" s="43">
        <v>90</v>
      </c>
      <c r="G150" s="44">
        <v>90</v>
      </c>
      <c r="H150" s="52">
        <v>2020520010098</v>
      </c>
      <c r="I150" s="46" t="s">
        <v>2070</v>
      </c>
      <c r="J150" s="46" t="s">
        <v>2071</v>
      </c>
      <c r="K150" s="46" t="s">
        <v>2072</v>
      </c>
      <c r="L150" s="46" t="s">
        <v>2073</v>
      </c>
      <c r="M150" s="46" t="s">
        <v>1991</v>
      </c>
      <c r="N150" s="46" t="s">
        <v>2145</v>
      </c>
      <c r="O150" s="46">
        <v>1903</v>
      </c>
      <c r="P150" s="46" t="s">
        <v>2014</v>
      </c>
      <c r="Q150" s="47" t="s">
        <v>217</v>
      </c>
      <c r="R150" s="47">
        <v>473</v>
      </c>
      <c r="S150" s="46">
        <v>135</v>
      </c>
      <c r="T150" s="48">
        <v>44198</v>
      </c>
      <c r="U150" s="48">
        <v>44561</v>
      </c>
      <c r="V150" s="46" t="s">
        <v>2216</v>
      </c>
      <c r="W150" s="46" t="s">
        <v>2074</v>
      </c>
      <c r="X150" s="49">
        <v>55230238.350000001</v>
      </c>
      <c r="Y150" s="49">
        <v>0</v>
      </c>
      <c r="Z150" s="49">
        <v>0</v>
      </c>
      <c r="AA150" s="49">
        <v>0</v>
      </c>
      <c r="AB150" s="49">
        <v>0</v>
      </c>
      <c r="AC150" s="49">
        <v>0</v>
      </c>
      <c r="AD150" s="49">
        <v>0</v>
      </c>
      <c r="AE150" s="49">
        <v>0</v>
      </c>
      <c r="AF150" s="49">
        <v>0</v>
      </c>
      <c r="AG150" s="49">
        <v>0</v>
      </c>
      <c r="AH150" s="49">
        <v>0</v>
      </c>
      <c r="AI150" s="49">
        <v>0</v>
      </c>
      <c r="AJ150" s="49">
        <v>0</v>
      </c>
      <c r="AK150" s="49">
        <v>0</v>
      </c>
      <c r="AL150" s="49">
        <v>9000000</v>
      </c>
      <c r="AM150" s="49">
        <v>0</v>
      </c>
      <c r="AN150" s="50">
        <f t="shared" si="27"/>
        <v>64230238.350000001</v>
      </c>
      <c r="AO150" s="68">
        <v>0</v>
      </c>
      <c r="AP150" s="49">
        <v>0</v>
      </c>
      <c r="AQ150" s="49">
        <v>0</v>
      </c>
      <c r="AR150" s="49">
        <v>0</v>
      </c>
      <c r="AS150" s="49">
        <v>1200000</v>
      </c>
      <c r="AT150" s="49">
        <v>0</v>
      </c>
      <c r="AU150" s="49">
        <v>0</v>
      </c>
      <c r="AV150" s="49">
        <v>0</v>
      </c>
      <c r="AW150" s="49">
        <v>0</v>
      </c>
      <c r="AX150" s="49">
        <v>0</v>
      </c>
      <c r="AY150" s="49">
        <v>0</v>
      </c>
      <c r="AZ150" s="49">
        <v>0</v>
      </c>
      <c r="BA150" s="49">
        <v>0</v>
      </c>
      <c r="BB150" s="49">
        <v>0</v>
      </c>
      <c r="BC150" s="49">
        <v>0</v>
      </c>
      <c r="BD150" s="49">
        <v>0</v>
      </c>
      <c r="BE150" s="50">
        <f t="shared" si="28"/>
        <v>1200000</v>
      </c>
      <c r="BF150" s="49">
        <v>0</v>
      </c>
      <c r="BG150" s="49">
        <v>0</v>
      </c>
      <c r="BH150" s="49">
        <v>0</v>
      </c>
      <c r="BI150" s="49">
        <v>0</v>
      </c>
      <c r="BJ150" s="49">
        <v>0</v>
      </c>
      <c r="BK150" s="49">
        <v>0</v>
      </c>
      <c r="BL150" s="49">
        <v>0</v>
      </c>
      <c r="BM150" s="49">
        <v>0</v>
      </c>
      <c r="BN150" s="49">
        <v>0</v>
      </c>
      <c r="BO150" s="49">
        <v>0</v>
      </c>
      <c r="BP150" s="49">
        <v>0</v>
      </c>
      <c r="BQ150" s="49">
        <v>0</v>
      </c>
      <c r="BR150" s="49">
        <v>0</v>
      </c>
      <c r="BS150" s="49">
        <v>0</v>
      </c>
      <c r="BT150" s="49">
        <v>0</v>
      </c>
      <c r="BU150" s="49">
        <v>0</v>
      </c>
      <c r="BV150" s="50">
        <f t="shared" si="29"/>
        <v>0</v>
      </c>
      <c r="BW150" s="49">
        <v>0</v>
      </c>
      <c r="BX150" s="49">
        <v>0</v>
      </c>
      <c r="BY150" s="49">
        <v>0</v>
      </c>
      <c r="BZ150" s="49">
        <v>0</v>
      </c>
      <c r="CA150" s="49">
        <v>0</v>
      </c>
      <c r="CB150" s="49">
        <v>0</v>
      </c>
      <c r="CC150" s="49">
        <v>0</v>
      </c>
      <c r="CD150" s="49">
        <v>0</v>
      </c>
      <c r="CE150" s="49">
        <v>0</v>
      </c>
      <c r="CF150" s="49">
        <v>0</v>
      </c>
      <c r="CG150" s="49">
        <v>0</v>
      </c>
      <c r="CH150" s="49">
        <v>0</v>
      </c>
      <c r="CI150" s="49">
        <v>0</v>
      </c>
      <c r="CJ150" s="49">
        <v>0</v>
      </c>
      <c r="CK150" s="49">
        <v>0</v>
      </c>
      <c r="CL150" s="49">
        <v>0</v>
      </c>
      <c r="CM150" s="49">
        <f t="shared" si="35"/>
        <v>0</v>
      </c>
      <c r="CN150" s="49">
        <v>0</v>
      </c>
      <c r="CO150" s="49">
        <v>0</v>
      </c>
      <c r="CP150" s="49">
        <v>0</v>
      </c>
      <c r="CQ150" s="49">
        <v>0</v>
      </c>
      <c r="CR150" s="49">
        <v>0</v>
      </c>
      <c r="CS150" s="49">
        <v>0</v>
      </c>
      <c r="CT150" s="49">
        <v>0</v>
      </c>
      <c r="CU150" s="49">
        <v>0</v>
      </c>
      <c r="CV150" s="49">
        <v>0</v>
      </c>
      <c r="CW150" s="49">
        <v>0</v>
      </c>
      <c r="CX150" s="49">
        <v>0</v>
      </c>
      <c r="CY150" s="49">
        <v>0</v>
      </c>
      <c r="CZ150" s="49">
        <v>0</v>
      </c>
      <c r="DA150" s="49">
        <v>0</v>
      </c>
      <c r="DB150" s="49">
        <v>0</v>
      </c>
      <c r="DC150" s="49">
        <v>0</v>
      </c>
      <c r="DD150" s="50">
        <f t="shared" si="30"/>
        <v>0</v>
      </c>
      <c r="DE150" s="49">
        <v>0</v>
      </c>
      <c r="DF150" s="49">
        <v>0</v>
      </c>
      <c r="DG150" s="49">
        <v>0</v>
      </c>
      <c r="DH150" s="49">
        <v>0</v>
      </c>
      <c r="DI150" s="49">
        <v>0</v>
      </c>
      <c r="DJ150" s="49">
        <v>0</v>
      </c>
      <c r="DK150" s="49">
        <v>0</v>
      </c>
      <c r="DL150" s="49">
        <v>0</v>
      </c>
      <c r="DM150" s="49">
        <v>0</v>
      </c>
      <c r="DN150" s="49">
        <v>0</v>
      </c>
      <c r="DO150" s="49">
        <v>0</v>
      </c>
      <c r="DP150" s="49">
        <v>0</v>
      </c>
      <c r="DQ150" s="49">
        <v>0</v>
      </c>
      <c r="DR150" s="49">
        <v>0</v>
      </c>
      <c r="DS150" s="49">
        <v>0</v>
      </c>
      <c r="DT150" s="49">
        <v>0</v>
      </c>
      <c r="DU150" s="50">
        <f t="shared" si="31"/>
        <v>0</v>
      </c>
      <c r="DV150" s="49">
        <v>0</v>
      </c>
      <c r="DW150" s="49">
        <v>0</v>
      </c>
      <c r="DX150" s="49">
        <v>0</v>
      </c>
      <c r="DY150" s="49">
        <v>0</v>
      </c>
      <c r="DZ150" s="49">
        <v>0</v>
      </c>
      <c r="EA150" s="49">
        <v>0</v>
      </c>
      <c r="EB150" s="49">
        <v>0</v>
      </c>
      <c r="EC150" s="49">
        <v>0</v>
      </c>
      <c r="ED150" s="49">
        <v>0</v>
      </c>
      <c r="EE150" s="49">
        <v>0</v>
      </c>
      <c r="EF150" s="49">
        <v>0</v>
      </c>
      <c r="EG150" s="49">
        <v>0</v>
      </c>
      <c r="EH150" s="49">
        <v>0</v>
      </c>
      <c r="EI150" s="49">
        <v>0</v>
      </c>
      <c r="EJ150" s="49">
        <v>0</v>
      </c>
      <c r="EK150" s="49">
        <v>0</v>
      </c>
      <c r="EL150" s="49">
        <f t="shared" si="32"/>
        <v>0</v>
      </c>
      <c r="EM150" s="49">
        <v>0</v>
      </c>
      <c r="EN150" s="49">
        <v>0</v>
      </c>
      <c r="EO150" s="49">
        <v>0</v>
      </c>
      <c r="EP150" s="49">
        <v>0</v>
      </c>
      <c r="EQ150" s="49">
        <v>0</v>
      </c>
      <c r="ER150" s="49">
        <v>0</v>
      </c>
      <c r="ES150" s="49">
        <v>0</v>
      </c>
      <c r="ET150" s="49">
        <v>0</v>
      </c>
      <c r="EU150" s="49">
        <v>0</v>
      </c>
      <c r="EV150" s="49">
        <v>0</v>
      </c>
      <c r="EW150" s="49">
        <v>0</v>
      </c>
      <c r="EX150" s="49">
        <v>0</v>
      </c>
      <c r="EY150" s="49">
        <v>0</v>
      </c>
      <c r="EZ150" s="49">
        <v>0</v>
      </c>
      <c r="FA150" s="49">
        <v>0</v>
      </c>
      <c r="FB150" s="49">
        <v>0</v>
      </c>
      <c r="FC150" s="50">
        <f t="shared" si="33"/>
        <v>0</v>
      </c>
      <c r="FD150" s="51">
        <f t="shared" si="34"/>
        <v>65430238.350000001</v>
      </c>
    </row>
    <row r="151" spans="1:160" ht="75" x14ac:dyDescent="0.25">
      <c r="A151" s="43" t="s">
        <v>592</v>
      </c>
      <c r="B151" s="43" t="s">
        <v>114</v>
      </c>
      <c r="C151" s="43" t="s">
        <v>110</v>
      </c>
      <c r="D151" s="43" t="s">
        <v>119</v>
      </c>
      <c r="E151" s="43" t="s">
        <v>177</v>
      </c>
      <c r="F151" s="43">
        <v>90</v>
      </c>
      <c r="G151" s="44">
        <v>90</v>
      </c>
      <c r="H151" s="52">
        <v>2020520010098</v>
      </c>
      <c r="I151" s="46" t="s">
        <v>2070</v>
      </c>
      <c r="J151" s="46" t="s">
        <v>2071</v>
      </c>
      <c r="K151" s="46" t="s">
        <v>2072</v>
      </c>
      <c r="L151" s="46" t="s">
        <v>2073</v>
      </c>
      <c r="M151" s="46" t="s">
        <v>1991</v>
      </c>
      <c r="N151" s="46" t="s">
        <v>2145</v>
      </c>
      <c r="O151" s="46">
        <v>1903</v>
      </c>
      <c r="P151" s="46" t="s">
        <v>2014</v>
      </c>
      <c r="Q151" s="47" t="s">
        <v>181</v>
      </c>
      <c r="R151" s="47">
        <v>1624</v>
      </c>
      <c r="S151" s="46">
        <v>464</v>
      </c>
      <c r="T151" s="48">
        <v>44198</v>
      </c>
      <c r="U151" s="48">
        <v>44561</v>
      </c>
      <c r="V151" s="46" t="s">
        <v>2217</v>
      </c>
      <c r="W151" s="46" t="s">
        <v>2074</v>
      </c>
      <c r="X151" s="49">
        <v>0</v>
      </c>
      <c r="Y151" s="49">
        <v>0</v>
      </c>
      <c r="Z151" s="49">
        <v>0</v>
      </c>
      <c r="AA151" s="49">
        <v>0</v>
      </c>
      <c r="AB151" s="49">
        <v>0</v>
      </c>
      <c r="AC151" s="49">
        <v>0</v>
      </c>
      <c r="AD151" s="49">
        <v>0</v>
      </c>
      <c r="AE151" s="49">
        <v>0</v>
      </c>
      <c r="AF151" s="49">
        <v>0</v>
      </c>
      <c r="AG151" s="49">
        <v>0</v>
      </c>
      <c r="AH151" s="49">
        <v>0</v>
      </c>
      <c r="AI151" s="49">
        <v>0</v>
      </c>
      <c r="AJ151" s="49">
        <v>0</v>
      </c>
      <c r="AK151" s="49">
        <v>0</v>
      </c>
      <c r="AL151" s="49">
        <v>14220000</v>
      </c>
      <c r="AM151" s="49">
        <v>0</v>
      </c>
      <c r="AN151" s="50">
        <f t="shared" si="27"/>
        <v>14220000</v>
      </c>
      <c r="AO151" s="68">
        <v>0</v>
      </c>
      <c r="AP151" s="49">
        <v>0</v>
      </c>
      <c r="AQ151" s="49">
        <v>0</v>
      </c>
      <c r="AR151" s="49">
        <v>0</v>
      </c>
      <c r="AS151" s="49">
        <v>1200000</v>
      </c>
      <c r="AT151" s="49">
        <v>0</v>
      </c>
      <c r="AU151" s="49">
        <v>0</v>
      </c>
      <c r="AV151" s="49">
        <v>0</v>
      </c>
      <c r="AW151" s="49">
        <v>0</v>
      </c>
      <c r="AX151" s="49">
        <v>0</v>
      </c>
      <c r="AY151" s="49">
        <v>0</v>
      </c>
      <c r="AZ151" s="49">
        <v>0</v>
      </c>
      <c r="BA151" s="49">
        <v>0</v>
      </c>
      <c r="BB151" s="49">
        <v>0</v>
      </c>
      <c r="BC151" s="49">
        <v>0</v>
      </c>
      <c r="BD151" s="49">
        <v>0</v>
      </c>
      <c r="BE151" s="50">
        <f t="shared" si="28"/>
        <v>1200000</v>
      </c>
      <c r="BF151" s="49">
        <v>0</v>
      </c>
      <c r="BG151" s="49">
        <v>0</v>
      </c>
      <c r="BH151" s="49">
        <v>0</v>
      </c>
      <c r="BI151" s="49">
        <v>0</v>
      </c>
      <c r="BJ151" s="49">
        <v>0</v>
      </c>
      <c r="BK151" s="49">
        <v>0</v>
      </c>
      <c r="BL151" s="49">
        <v>0</v>
      </c>
      <c r="BM151" s="49">
        <v>0</v>
      </c>
      <c r="BN151" s="49">
        <v>0</v>
      </c>
      <c r="BO151" s="49">
        <v>0</v>
      </c>
      <c r="BP151" s="49">
        <v>0</v>
      </c>
      <c r="BQ151" s="49">
        <v>0</v>
      </c>
      <c r="BR151" s="49">
        <v>0</v>
      </c>
      <c r="BS151" s="49">
        <v>0</v>
      </c>
      <c r="BT151" s="49">
        <v>0</v>
      </c>
      <c r="BU151" s="49">
        <v>0</v>
      </c>
      <c r="BV151" s="50">
        <f t="shared" si="29"/>
        <v>0</v>
      </c>
      <c r="BW151" s="49">
        <v>0</v>
      </c>
      <c r="BX151" s="49">
        <v>0</v>
      </c>
      <c r="BY151" s="49">
        <v>0</v>
      </c>
      <c r="BZ151" s="49">
        <v>0</v>
      </c>
      <c r="CA151" s="49">
        <v>0</v>
      </c>
      <c r="CB151" s="49">
        <v>0</v>
      </c>
      <c r="CC151" s="49">
        <v>0</v>
      </c>
      <c r="CD151" s="49">
        <v>0</v>
      </c>
      <c r="CE151" s="49">
        <v>0</v>
      </c>
      <c r="CF151" s="49">
        <v>0</v>
      </c>
      <c r="CG151" s="49">
        <v>0</v>
      </c>
      <c r="CH151" s="49">
        <v>0</v>
      </c>
      <c r="CI151" s="49">
        <v>0</v>
      </c>
      <c r="CJ151" s="49">
        <v>0</v>
      </c>
      <c r="CK151" s="49">
        <v>0</v>
      </c>
      <c r="CL151" s="49">
        <v>0</v>
      </c>
      <c r="CM151" s="49">
        <f t="shared" si="35"/>
        <v>0</v>
      </c>
      <c r="CN151" s="49">
        <v>0</v>
      </c>
      <c r="CO151" s="49">
        <v>0</v>
      </c>
      <c r="CP151" s="49">
        <v>0</v>
      </c>
      <c r="CQ151" s="49">
        <v>0</v>
      </c>
      <c r="CR151" s="49">
        <v>0</v>
      </c>
      <c r="CS151" s="49">
        <v>0</v>
      </c>
      <c r="CT151" s="49">
        <v>0</v>
      </c>
      <c r="CU151" s="49">
        <v>0</v>
      </c>
      <c r="CV151" s="49">
        <v>0</v>
      </c>
      <c r="CW151" s="49">
        <v>0</v>
      </c>
      <c r="CX151" s="49">
        <v>0</v>
      </c>
      <c r="CY151" s="49">
        <v>0</v>
      </c>
      <c r="CZ151" s="49">
        <v>0</v>
      </c>
      <c r="DA151" s="49">
        <v>0</v>
      </c>
      <c r="DB151" s="49">
        <v>0</v>
      </c>
      <c r="DC151" s="49">
        <v>0</v>
      </c>
      <c r="DD151" s="50">
        <f t="shared" si="30"/>
        <v>0</v>
      </c>
      <c r="DE151" s="49">
        <v>0</v>
      </c>
      <c r="DF151" s="49">
        <v>0</v>
      </c>
      <c r="DG151" s="49">
        <v>0</v>
      </c>
      <c r="DH151" s="49">
        <v>0</v>
      </c>
      <c r="DI151" s="49">
        <v>0</v>
      </c>
      <c r="DJ151" s="49">
        <v>0</v>
      </c>
      <c r="DK151" s="49">
        <v>0</v>
      </c>
      <c r="DL151" s="49">
        <v>0</v>
      </c>
      <c r="DM151" s="49">
        <v>0</v>
      </c>
      <c r="DN151" s="49">
        <v>0</v>
      </c>
      <c r="DO151" s="49">
        <v>0</v>
      </c>
      <c r="DP151" s="49">
        <v>0</v>
      </c>
      <c r="DQ151" s="49">
        <v>0</v>
      </c>
      <c r="DR151" s="49">
        <v>0</v>
      </c>
      <c r="DS151" s="49">
        <v>0</v>
      </c>
      <c r="DT151" s="49">
        <v>0</v>
      </c>
      <c r="DU151" s="50">
        <f t="shared" si="31"/>
        <v>0</v>
      </c>
      <c r="DV151" s="49">
        <v>0</v>
      </c>
      <c r="DW151" s="49">
        <v>0</v>
      </c>
      <c r="DX151" s="49">
        <v>0</v>
      </c>
      <c r="DY151" s="49">
        <v>0</v>
      </c>
      <c r="DZ151" s="49">
        <v>0</v>
      </c>
      <c r="EA151" s="49">
        <v>0</v>
      </c>
      <c r="EB151" s="49">
        <v>0</v>
      </c>
      <c r="EC151" s="49">
        <v>0</v>
      </c>
      <c r="ED151" s="49">
        <v>0</v>
      </c>
      <c r="EE151" s="49">
        <v>0</v>
      </c>
      <c r="EF151" s="49">
        <v>0</v>
      </c>
      <c r="EG151" s="49">
        <v>0</v>
      </c>
      <c r="EH151" s="49">
        <v>0</v>
      </c>
      <c r="EI151" s="49">
        <v>0</v>
      </c>
      <c r="EJ151" s="49">
        <v>0</v>
      </c>
      <c r="EK151" s="49">
        <v>0</v>
      </c>
      <c r="EL151" s="49">
        <f t="shared" si="32"/>
        <v>0</v>
      </c>
      <c r="EM151" s="49">
        <v>0</v>
      </c>
      <c r="EN151" s="49">
        <v>0</v>
      </c>
      <c r="EO151" s="49">
        <v>0</v>
      </c>
      <c r="EP151" s="49">
        <v>0</v>
      </c>
      <c r="EQ151" s="49">
        <v>0</v>
      </c>
      <c r="ER151" s="49">
        <v>0</v>
      </c>
      <c r="ES151" s="49">
        <v>0</v>
      </c>
      <c r="ET151" s="49">
        <v>0</v>
      </c>
      <c r="EU151" s="49">
        <v>0</v>
      </c>
      <c r="EV151" s="49">
        <v>0</v>
      </c>
      <c r="EW151" s="49">
        <v>0</v>
      </c>
      <c r="EX151" s="49">
        <v>0</v>
      </c>
      <c r="EY151" s="49">
        <v>0</v>
      </c>
      <c r="EZ151" s="49">
        <v>0</v>
      </c>
      <c r="FA151" s="49">
        <v>0</v>
      </c>
      <c r="FB151" s="49">
        <v>0</v>
      </c>
      <c r="FC151" s="50">
        <f t="shared" si="33"/>
        <v>0</v>
      </c>
      <c r="FD151" s="51">
        <f t="shared" si="34"/>
        <v>15420000</v>
      </c>
    </row>
    <row r="152" spans="1:160" ht="60" x14ac:dyDescent="0.25">
      <c r="A152" s="43" t="s">
        <v>592</v>
      </c>
      <c r="B152" s="43" t="s">
        <v>114</v>
      </c>
      <c r="C152" s="43" t="s">
        <v>110</v>
      </c>
      <c r="D152" s="43" t="s">
        <v>119</v>
      </c>
      <c r="E152" s="43" t="s">
        <v>182</v>
      </c>
      <c r="F152" s="43">
        <v>100</v>
      </c>
      <c r="G152" s="44">
        <v>100</v>
      </c>
      <c r="H152" s="52">
        <v>2020520010098</v>
      </c>
      <c r="I152" s="46" t="s">
        <v>2070</v>
      </c>
      <c r="J152" s="46" t="s">
        <v>2071</v>
      </c>
      <c r="K152" s="46" t="s">
        <v>2072</v>
      </c>
      <c r="L152" s="46" t="s">
        <v>2073</v>
      </c>
      <c r="M152" s="46" t="s">
        <v>1991</v>
      </c>
      <c r="N152" s="46" t="s">
        <v>2145</v>
      </c>
      <c r="O152" s="46">
        <v>1903</v>
      </c>
      <c r="P152" s="46" t="s">
        <v>2014</v>
      </c>
      <c r="Q152" s="47" t="s">
        <v>183</v>
      </c>
      <c r="R152" s="47">
        <v>1894</v>
      </c>
      <c r="S152" s="46">
        <v>541</v>
      </c>
      <c r="T152" s="48">
        <v>44198</v>
      </c>
      <c r="U152" s="48">
        <v>44561</v>
      </c>
      <c r="V152" s="46" t="s">
        <v>2119</v>
      </c>
      <c r="W152" s="46" t="s">
        <v>2074</v>
      </c>
      <c r="X152" s="49">
        <v>0</v>
      </c>
      <c r="Y152" s="49">
        <v>0</v>
      </c>
      <c r="Z152" s="49">
        <v>0</v>
      </c>
      <c r="AA152" s="49">
        <v>0</v>
      </c>
      <c r="AB152" s="49">
        <v>0</v>
      </c>
      <c r="AC152" s="49">
        <v>0</v>
      </c>
      <c r="AD152" s="49">
        <v>0</v>
      </c>
      <c r="AE152" s="49">
        <v>0</v>
      </c>
      <c r="AF152" s="49">
        <v>0</v>
      </c>
      <c r="AG152" s="49">
        <v>0</v>
      </c>
      <c r="AH152" s="49">
        <v>0</v>
      </c>
      <c r="AI152" s="49">
        <v>0</v>
      </c>
      <c r="AJ152" s="49">
        <v>0</v>
      </c>
      <c r="AK152" s="49">
        <v>0</v>
      </c>
      <c r="AL152" s="49">
        <v>0</v>
      </c>
      <c r="AM152" s="49">
        <v>0</v>
      </c>
      <c r="AN152" s="50">
        <f t="shared" si="27"/>
        <v>0</v>
      </c>
      <c r="AO152" s="68">
        <v>0</v>
      </c>
      <c r="AP152" s="49">
        <v>0</v>
      </c>
      <c r="AQ152" s="49">
        <v>0</v>
      </c>
      <c r="AR152" s="49">
        <v>0</v>
      </c>
      <c r="AS152" s="49">
        <v>449000</v>
      </c>
      <c r="AT152" s="49">
        <v>0</v>
      </c>
      <c r="AU152" s="49">
        <v>0</v>
      </c>
      <c r="AV152" s="49">
        <v>0</v>
      </c>
      <c r="AW152" s="49">
        <v>0</v>
      </c>
      <c r="AX152" s="49">
        <v>0</v>
      </c>
      <c r="AY152" s="49">
        <v>0</v>
      </c>
      <c r="AZ152" s="49">
        <v>0</v>
      </c>
      <c r="BA152" s="49">
        <v>0</v>
      </c>
      <c r="BB152" s="49">
        <v>0</v>
      </c>
      <c r="BC152" s="49">
        <v>1951000</v>
      </c>
      <c r="BD152" s="49">
        <v>0</v>
      </c>
      <c r="BE152" s="50">
        <f t="shared" si="28"/>
        <v>2400000</v>
      </c>
      <c r="BF152" s="49">
        <v>0</v>
      </c>
      <c r="BG152" s="49">
        <v>0</v>
      </c>
      <c r="BH152" s="49">
        <v>0</v>
      </c>
      <c r="BI152" s="49">
        <v>0</v>
      </c>
      <c r="BJ152" s="49">
        <v>0</v>
      </c>
      <c r="BK152" s="49">
        <v>0</v>
      </c>
      <c r="BL152" s="49">
        <v>0</v>
      </c>
      <c r="BM152" s="49">
        <v>0</v>
      </c>
      <c r="BN152" s="49">
        <v>0</v>
      </c>
      <c r="BO152" s="49">
        <v>0</v>
      </c>
      <c r="BP152" s="49">
        <v>0</v>
      </c>
      <c r="BQ152" s="49">
        <v>0</v>
      </c>
      <c r="BR152" s="49">
        <v>0</v>
      </c>
      <c r="BS152" s="49">
        <v>0</v>
      </c>
      <c r="BT152" s="49">
        <v>0</v>
      </c>
      <c r="BU152" s="49">
        <v>0</v>
      </c>
      <c r="BV152" s="50">
        <f t="shared" si="29"/>
        <v>0</v>
      </c>
      <c r="BW152" s="49">
        <v>0</v>
      </c>
      <c r="BX152" s="49">
        <v>0</v>
      </c>
      <c r="BY152" s="49">
        <v>0</v>
      </c>
      <c r="BZ152" s="49">
        <v>0</v>
      </c>
      <c r="CA152" s="49">
        <v>0</v>
      </c>
      <c r="CB152" s="49">
        <v>0</v>
      </c>
      <c r="CC152" s="49">
        <v>0</v>
      </c>
      <c r="CD152" s="49">
        <v>0</v>
      </c>
      <c r="CE152" s="49">
        <v>0</v>
      </c>
      <c r="CF152" s="49">
        <v>0</v>
      </c>
      <c r="CG152" s="49">
        <v>0</v>
      </c>
      <c r="CH152" s="49">
        <v>0</v>
      </c>
      <c r="CI152" s="49">
        <v>0</v>
      </c>
      <c r="CJ152" s="49">
        <v>0</v>
      </c>
      <c r="CK152" s="49">
        <v>0</v>
      </c>
      <c r="CL152" s="49">
        <v>0</v>
      </c>
      <c r="CM152" s="49">
        <f t="shared" si="35"/>
        <v>0</v>
      </c>
      <c r="CN152" s="49">
        <v>0</v>
      </c>
      <c r="CO152" s="49">
        <v>0</v>
      </c>
      <c r="CP152" s="49">
        <v>0</v>
      </c>
      <c r="CQ152" s="49">
        <v>0</v>
      </c>
      <c r="CR152" s="49">
        <v>0</v>
      </c>
      <c r="CS152" s="49">
        <v>0</v>
      </c>
      <c r="CT152" s="49">
        <v>0</v>
      </c>
      <c r="CU152" s="49">
        <v>0</v>
      </c>
      <c r="CV152" s="49">
        <v>0</v>
      </c>
      <c r="CW152" s="49">
        <v>0</v>
      </c>
      <c r="CX152" s="49">
        <v>0</v>
      </c>
      <c r="CY152" s="49">
        <v>0</v>
      </c>
      <c r="CZ152" s="49">
        <v>0</v>
      </c>
      <c r="DA152" s="49">
        <v>0</v>
      </c>
      <c r="DB152" s="49">
        <v>0</v>
      </c>
      <c r="DC152" s="49">
        <v>0</v>
      </c>
      <c r="DD152" s="50">
        <f t="shared" si="30"/>
        <v>0</v>
      </c>
      <c r="DE152" s="49">
        <v>0</v>
      </c>
      <c r="DF152" s="49">
        <v>0</v>
      </c>
      <c r="DG152" s="49">
        <v>0</v>
      </c>
      <c r="DH152" s="49">
        <v>0</v>
      </c>
      <c r="DI152" s="49">
        <v>0</v>
      </c>
      <c r="DJ152" s="49">
        <v>0</v>
      </c>
      <c r="DK152" s="49">
        <v>0</v>
      </c>
      <c r="DL152" s="49">
        <v>0</v>
      </c>
      <c r="DM152" s="49">
        <v>0</v>
      </c>
      <c r="DN152" s="49">
        <v>0</v>
      </c>
      <c r="DO152" s="49">
        <v>0</v>
      </c>
      <c r="DP152" s="49">
        <v>0</v>
      </c>
      <c r="DQ152" s="49">
        <v>0</v>
      </c>
      <c r="DR152" s="49">
        <v>0</v>
      </c>
      <c r="DS152" s="49">
        <v>0</v>
      </c>
      <c r="DT152" s="49">
        <v>0</v>
      </c>
      <c r="DU152" s="50">
        <f t="shared" si="31"/>
        <v>0</v>
      </c>
      <c r="DV152" s="49">
        <v>0</v>
      </c>
      <c r="DW152" s="49">
        <v>0</v>
      </c>
      <c r="DX152" s="49">
        <v>0</v>
      </c>
      <c r="DY152" s="49">
        <v>0</v>
      </c>
      <c r="DZ152" s="49">
        <v>0</v>
      </c>
      <c r="EA152" s="49">
        <v>0</v>
      </c>
      <c r="EB152" s="49">
        <v>0</v>
      </c>
      <c r="EC152" s="49">
        <v>0</v>
      </c>
      <c r="ED152" s="49">
        <v>0</v>
      </c>
      <c r="EE152" s="49">
        <v>0</v>
      </c>
      <c r="EF152" s="49">
        <v>0</v>
      </c>
      <c r="EG152" s="49">
        <v>0</v>
      </c>
      <c r="EH152" s="49">
        <v>0</v>
      </c>
      <c r="EI152" s="49">
        <v>0</v>
      </c>
      <c r="EJ152" s="49">
        <v>0</v>
      </c>
      <c r="EK152" s="49">
        <v>0</v>
      </c>
      <c r="EL152" s="49">
        <f t="shared" si="32"/>
        <v>0</v>
      </c>
      <c r="EM152" s="49">
        <v>0</v>
      </c>
      <c r="EN152" s="49">
        <v>0</v>
      </c>
      <c r="EO152" s="49">
        <v>0</v>
      </c>
      <c r="EP152" s="49">
        <v>0</v>
      </c>
      <c r="EQ152" s="49">
        <v>0</v>
      </c>
      <c r="ER152" s="49">
        <v>0</v>
      </c>
      <c r="ES152" s="49">
        <v>0</v>
      </c>
      <c r="ET152" s="49">
        <v>0</v>
      </c>
      <c r="EU152" s="49">
        <v>0</v>
      </c>
      <c r="EV152" s="49">
        <v>0</v>
      </c>
      <c r="EW152" s="49">
        <v>0</v>
      </c>
      <c r="EX152" s="49">
        <v>0</v>
      </c>
      <c r="EY152" s="49">
        <v>0</v>
      </c>
      <c r="EZ152" s="49">
        <v>0</v>
      </c>
      <c r="FA152" s="49">
        <v>0</v>
      </c>
      <c r="FB152" s="49">
        <v>0</v>
      </c>
      <c r="FC152" s="50">
        <f t="shared" si="33"/>
        <v>0</v>
      </c>
      <c r="FD152" s="51">
        <f t="shared" si="34"/>
        <v>2400000</v>
      </c>
    </row>
    <row r="153" spans="1:160" ht="60" x14ac:dyDescent="0.25">
      <c r="A153" s="43" t="s">
        <v>592</v>
      </c>
      <c r="B153" s="43" t="s">
        <v>114</v>
      </c>
      <c r="C153" s="43" t="s">
        <v>110</v>
      </c>
      <c r="D153" s="43" t="s">
        <v>119</v>
      </c>
      <c r="E153" s="43" t="s">
        <v>182</v>
      </c>
      <c r="F153" s="43">
        <v>100</v>
      </c>
      <c r="G153" s="44">
        <v>100</v>
      </c>
      <c r="H153" s="52">
        <v>2020520010098</v>
      </c>
      <c r="I153" s="46" t="s">
        <v>2070</v>
      </c>
      <c r="J153" s="46" t="s">
        <v>2071</v>
      </c>
      <c r="K153" s="46" t="s">
        <v>2072</v>
      </c>
      <c r="L153" s="46" t="s">
        <v>2073</v>
      </c>
      <c r="M153" s="46" t="s">
        <v>1991</v>
      </c>
      <c r="N153" s="46" t="s">
        <v>2145</v>
      </c>
      <c r="O153" s="46">
        <v>1903</v>
      </c>
      <c r="P153" s="46" t="s">
        <v>2014</v>
      </c>
      <c r="Q153" s="47" t="s">
        <v>184</v>
      </c>
      <c r="R153" s="47">
        <v>16</v>
      </c>
      <c r="S153" s="46">
        <v>4</v>
      </c>
      <c r="T153" s="48">
        <v>44198</v>
      </c>
      <c r="U153" s="48">
        <v>44561</v>
      </c>
      <c r="V153" s="46" t="s">
        <v>2120</v>
      </c>
      <c r="W153" s="46" t="s">
        <v>2074</v>
      </c>
      <c r="X153" s="49">
        <v>0</v>
      </c>
      <c r="Y153" s="49">
        <v>0</v>
      </c>
      <c r="Z153" s="49">
        <v>0</v>
      </c>
      <c r="AA153" s="49">
        <v>0</v>
      </c>
      <c r="AB153" s="49">
        <v>0</v>
      </c>
      <c r="AC153" s="49">
        <v>0</v>
      </c>
      <c r="AD153" s="49">
        <v>0</v>
      </c>
      <c r="AE153" s="49">
        <v>0</v>
      </c>
      <c r="AF153" s="49">
        <v>0</v>
      </c>
      <c r="AG153" s="49">
        <v>0</v>
      </c>
      <c r="AH153" s="49">
        <v>0</v>
      </c>
      <c r="AI153" s="49">
        <v>0</v>
      </c>
      <c r="AJ153" s="49">
        <v>0</v>
      </c>
      <c r="AK153" s="49">
        <v>0</v>
      </c>
      <c r="AL153" s="49">
        <v>0</v>
      </c>
      <c r="AM153" s="49">
        <v>0</v>
      </c>
      <c r="AN153" s="50">
        <f t="shared" si="27"/>
        <v>0</v>
      </c>
      <c r="AO153" s="68">
        <v>0</v>
      </c>
      <c r="AP153" s="49">
        <v>0</v>
      </c>
      <c r="AQ153" s="49">
        <v>0</v>
      </c>
      <c r="AR153" s="49">
        <v>0</v>
      </c>
      <c r="AS153" s="49">
        <v>0</v>
      </c>
      <c r="AT153" s="49">
        <v>0</v>
      </c>
      <c r="AU153" s="49">
        <v>0</v>
      </c>
      <c r="AV153" s="49">
        <v>0</v>
      </c>
      <c r="AW153" s="49">
        <v>0</v>
      </c>
      <c r="AX153" s="49">
        <v>0</v>
      </c>
      <c r="AY153" s="49">
        <v>0</v>
      </c>
      <c r="AZ153" s="49">
        <v>0</v>
      </c>
      <c r="BA153" s="49">
        <v>0</v>
      </c>
      <c r="BB153" s="49">
        <v>0</v>
      </c>
      <c r="BC153" s="49">
        <v>1200000</v>
      </c>
      <c r="BD153" s="49">
        <v>0</v>
      </c>
      <c r="BE153" s="50">
        <f t="shared" si="28"/>
        <v>1200000</v>
      </c>
      <c r="BF153" s="49">
        <v>0</v>
      </c>
      <c r="BG153" s="49">
        <v>0</v>
      </c>
      <c r="BH153" s="49">
        <v>0</v>
      </c>
      <c r="BI153" s="49">
        <v>0</v>
      </c>
      <c r="BJ153" s="49">
        <v>0</v>
      </c>
      <c r="BK153" s="49">
        <v>0</v>
      </c>
      <c r="BL153" s="49">
        <v>0</v>
      </c>
      <c r="BM153" s="49">
        <v>0</v>
      </c>
      <c r="BN153" s="49">
        <v>0</v>
      </c>
      <c r="BO153" s="49">
        <v>0</v>
      </c>
      <c r="BP153" s="49">
        <v>0</v>
      </c>
      <c r="BQ153" s="49">
        <v>0</v>
      </c>
      <c r="BR153" s="49">
        <v>0</v>
      </c>
      <c r="BS153" s="49">
        <v>0</v>
      </c>
      <c r="BT153" s="49">
        <v>0</v>
      </c>
      <c r="BU153" s="49">
        <v>0</v>
      </c>
      <c r="BV153" s="50">
        <f t="shared" si="29"/>
        <v>0</v>
      </c>
      <c r="BW153" s="49">
        <v>0</v>
      </c>
      <c r="BX153" s="49">
        <v>0</v>
      </c>
      <c r="BY153" s="49">
        <v>0</v>
      </c>
      <c r="BZ153" s="49">
        <v>0</v>
      </c>
      <c r="CA153" s="49">
        <v>0</v>
      </c>
      <c r="CB153" s="49">
        <v>0</v>
      </c>
      <c r="CC153" s="49">
        <v>0</v>
      </c>
      <c r="CD153" s="49">
        <v>0</v>
      </c>
      <c r="CE153" s="49">
        <v>0</v>
      </c>
      <c r="CF153" s="49">
        <v>0</v>
      </c>
      <c r="CG153" s="49">
        <v>0</v>
      </c>
      <c r="CH153" s="49">
        <v>0</v>
      </c>
      <c r="CI153" s="49">
        <v>0</v>
      </c>
      <c r="CJ153" s="49">
        <v>0</v>
      </c>
      <c r="CK153" s="49">
        <v>0</v>
      </c>
      <c r="CL153" s="49">
        <v>0</v>
      </c>
      <c r="CM153" s="49">
        <f t="shared" si="35"/>
        <v>0</v>
      </c>
      <c r="CN153" s="49">
        <v>0</v>
      </c>
      <c r="CO153" s="49">
        <v>0</v>
      </c>
      <c r="CP153" s="49">
        <v>0</v>
      </c>
      <c r="CQ153" s="49">
        <v>0</v>
      </c>
      <c r="CR153" s="49">
        <v>0</v>
      </c>
      <c r="CS153" s="49">
        <v>0</v>
      </c>
      <c r="CT153" s="49">
        <v>0</v>
      </c>
      <c r="CU153" s="49">
        <v>0</v>
      </c>
      <c r="CV153" s="49">
        <v>0</v>
      </c>
      <c r="CW153" s="49">
        <v>0</v>
      </c>
      <c r="CX153" s="49">
        <v>0</v>
      </c>
      <c r="CY153" s="49">
        <v>0</v>
      </c>
      <c r="CZ153" s="49">
        <v>0</v>
      </c>
      <c r="DA153" s="49">
        <v>0</v>
      </c>
      <c r="DB153" s="49">
        <v>0</v>
      </c>
      <c r="DC153" s="49">
        <v>0</v>
      </c>
      <c r="DD153" s="50">
        <f t="shared" si="30"/>
        <v>0</v>
      </c>
      <c r="DE153" s="49">
        <v>0</v>
      </c>
      <c r="DF153" s="49">
        <v>0</v>
      </c>
      <c r="DG153" s="49">
        <v>0</v>
      </c>
      <c r="DH153" s="49">
        <v>0</v>
      </c>
      <c r="DI153" s="49">
        <v>0</v>
      </c>
      <c r="DJ153" s="49">
        <v>0</v>
      </c>
      <c r="DK153" s="49">
        <v>0</v>
      </c>
      <c r="DL153" s="49">
        <v>0</v>
      </c>
      <c r="DM153" s="49">
        <v>0</v>
      </c>
      <c r="DN153" s="49">
        <v>0</v>
      </c>
      <c r="DO153" s="49">
        <v>0</v>
      </c>
      <c r="DP153" s="49">
        <v>0</v>
      </c>
      <c r="DQ153" s="49">
        <v>0</v>
      </c>
      <c r="DR153" s="49">
        <v>0</v>
      </c>
      <c r="DS153" s="49">
        <v>0</v>
      </c>
      <c r="DT153" s="49">
        <v>0</v>
      </c>
      <c r="DU153" s="50">
        <f t="shared" si="31"/>
        <v>0</v>
      </c>
      <c r="DV153" s="49">
        <v>0</v>
      </c>
      <c r="DW153" s="49">
        <v>0</v>
      </c>
      <c r="DX153" s="49">
        <v>0</v>
      </c>
      <c r="DY153" s="49">
        <v>0</v>
      </c>
      <c r="DZ153" s="49">
        <v>0</v>
      </c>
      <c r="EA153" s="49">
        <v>0</v>
      </c>
      <c r="EB153" s="49">
        <v>0</v>
      </c>
      <c r="EC153" s="49">
        <v>0</v>
      </c>
      <c r="ED153" s="49">
        <v>0</v>
      </c>
      <c r="EE153" s="49">
        <v>0</v>
      </c>
      <c r="EF153" s="49">
        <v>0</v>
      </c>
      <c r="EG153" s="49">
        <v>0</v>
      </c>
      <c r="EH153" s="49">
        <v>0</v>
      </c>
      <c r="EI153" s="49">
        <v>0</v>
      </c>
      <c r="EJ153" s="49">
        <v>0</v>
      </c>
      <c r="EK153" s="49">
        <v>0</v>
      </c>
      <c r="EL153" s="49">
        <f t="shared" si="32"/>
        <v>0</v>
      </c>
      <c r="EM153" s="49">
        <v>0</v>
      </c>
      <c r="EN153" s="49">
        <v>0</v>
      </c>
      <c r="EO153" s="49">
        <v>0</v>
      </c>
      <c r="EP153" s="49">
        <v>0</v>
      </c>
      <c r="EQ153" s="49">
        <v>0</v>
      </c>
      <c r="ER153" s="49">
        <v>0</v>
      </c>
      <c r="ES153" s="49">
        <v>0</v>
      </c>
      <c r="ET153" s="49">
        <v>0</v>
      </c>
      <c r="EU153" s="49">
        <v>0</v>
      </c>
      <c r="EV153" s="49">
        <v>0</v>
      </c>
      <c r="EW153" s="49">
        <v>0</v>
      </c>
      <c r="EX153" s="49">
        <v>0</v>
      </c>
      <c r="EY153" s="49">
        <v>0</v>
      </c>
      <c r="EZ153" s="49">
        <v>0</v>
      </c>
      <c r="FA153" s="49">
        <v>0</v>
      </c>
      <c r="FB153" s="49"/>
      <c r="FC153" s="50">
        <f t="shared" si="33"/>
        <v>0</v>
      </c>
      <c r="FD153" s="51">
        <f t="shared" si="34"/>
        <v>1200000</v>
      </c>
    </row>
    <row r="154" spans="1:160" ht="60" x14ac:dyDescent="0.25">
      <c r="A154" s="43" t="s">
        <v>592</v>
      </c>
      <c r="B154" s="43" t="s">
        <v>114</v>
      </c>
      <c r="C154" s="43" t="s">
        <v>110</v>
      </c>
      <c r="D154" s="43" t="s">
        <v>112</v>
      </c>
      <c r="E154" s="43" t="s">
        <v>185</v>
      </c>
      <c r="F154" s="43">
        <v>166</v>
      </c>
      <c r="G154" s="44">
        <v>100</v>
      </c>
      <c r="H154" s="52">
        <v>2020520010098</v>
      </c>
      <c r="I154" s="46" t="s">
        <v>2070</v>
      </c>
      <c r="J154" s="46" t="s">
        <v>2071</v>
      </c>
      <c r="K154" s="46" t="s">
        <v>2072</v>
      </c>
      <c r="L154" s="46" t="s">
        <v>2073</v>
      </c>
      <c r="M154" s="46" t="s">
        <v>1991</v>
      </c>
      <c r="N154" s="46" t="s">
        <v>2145</v>
      </c>
      <c r="O154" s="46">
        <v>1903</v>
      </c>
      <c r="P154" s="46" t="s">
        <v>2014</v>
      </c>
      <c r="Q154" s="47" t="s">
        <v>186</v>
      </c>
      <c r="R154" s="47">
        <v>10</v>
      </c>
      <c r="S154" s="46">
        <v>3</v>
      </c>
      <c r="T154" s="48">
        <v>44198</v>
      </c>
      <c r="U154" s="48">
        <v>44561</v>
      </c>
      <c r="V154" s="46" t="s">
        <v>2218</v>
      </c>
      <c r="W154" s="46" t="s">
        <v>2074</v>
      </c>
      <c r="X154" s="49">
        <v>0</v>
      </c>
      <c r="Y154" s="49">
        <v>0</v>
      </c>
      <c r="Z154" s="49">
        <v>0</v>
      </c>
      <c r="AA154" s="49">
        <v>0</v>
      </c>
      <c r="AB154" s="49">
        <v>0</v>
      </c>
      <c r="AC154" s="49">
        <v>0</v>
      </c>
      <c r="AD154" s="49">
        <v>0</v>
      </c>
      <c r="AE154" s="49">
        <v>0</v>
      </c>
      <c r="AF154" s="49">
        <v>0</v>
      </c>
      <c r="AG154" s="49">
        <v>0</v>
      </c>
      <c r="AH154" s="49">
        <v>0</v>
      </c>
      <c r="AI154" s="49">
        <v>0</v>
      </c>
      <c r="AJ154" s="49">
        <v>0</v>
      </c>
      <c r="AK154" s="49">
        <v>0</v>
      </c>
      <c r="AL154" s="49">
        <v>0</v>
      </c>
      <c r="AM154" s="49">
        <v>0</v>
      </c>
      <c r="AN154" s="50">
        <f t="shared" si="27"/>
        <v>0</v>
      </c>
      <c r="AO154" s="68">
        <v>0</v>
      </c>
      <c r="AP154" s="49">
        <v>0</v>
      </c>
      <c r="AQ154" s="49">
        <v>0</v>
      </c>
      <c r="AR154" s="49">
        <v>0</v>
      </c>
      <c r="AS154" s="49">
        <v>0</v>
      </c>
      <c r="AT154" s="49">
        <v>0</v>
      </c>
      <c r="AU154" s="49">
        <v>0</v>
      </c>
      <c r="AV154" s="49">
        <v>0</v>
      </c>
      <c r="AW154" s="49">
        <v>0</v>
      </c>
      <c r="AX154" s="49">
        <v>0</v>
      </c>
      <c r="AY154" s="49">
        <v>0</v>
      </c>
      <c r="AZ154" s="49">
        <v>0</v>
      </c>
      <c r="BA154" s="49">
        <v>0</v>
      </c>
      <c r="BB154" s="49">
        <v>0</v>
      </c>
      <c r="BC154" s="49">
        <v>1200000</v>
      </c>
      <c r="BD154" s="49">
        <v>0</v>
      </c>
      <c r="BE154" s="50">
        <f t="shared" si="28"/>
        <v>1200000</v>
      </c>
      <c r="BF154" s="49">
        <v>0</v>
      </c>
      <c r="BG154" s="49">
        <v>0</v>
      </c>
      <c r="BH154" s="49">
        <v>0</v>
      </c>
      <c r="BI154" s="49">
        <v>0</v>
      </c>
      <c r="BJ154" s="49">
        <v>0</v>
      </c>
      <c r="BK154" s="49">
        <v>0</v>
      </c>
      <c r="BL154" s="49">
        <v>0</v>
      </c>
      <c r="BM154" s="49">
        <v>0</v>
      </c>
      <c r="BN154" s="49">
        <v>0</v>
      </c>
      <c r="BO154" s="49">
        <v>0</v>
      </c>
      <c r="BP154" s="49">
        <v>0</v>
      </c>
      <c r="BQ154" s="49">
        <v>0</v>
      </c>
      <c r="BR154" s="49">
        <v>0</v>
      </c>
      <c r="BS154" s="49">
        <v>0</v>
      </c>
      <c r="BT154" s="49">
        <v>0</v>
      </c>
      <c r="BU154" s="49">
        <v>0</v>
      </c>
      <c r="BV154" s="50">
        <f t="shared" si="29"/>
        <v>0</v>
      </c>
      <c r="BW154" s="49">
        <v>0</v>
      </c>
      <c r="BX154" s="49">
        <v>0</v>
      </c>
      <c r="BY154" s="49">
        <v>0</v>
      </c>
      <c r="BZ154" s="49">
        <v>0</v>
      </c>
      <c r="CA154" s="49">
        <v>0</v>
      </c>
      <c r="CB154" s="49">
        <v>0</v>
      </c>
      <c r="CC154" s="49">
        <v>0</v>
      </c>
      <c r="CD154" s="49">
        <v>0</v>
      </c>
      <c r="CE154" s="49">
        <v>0</v>
      </c>
      <c r="CF154" s="49">
        <v>0</v>
      </c>
      <c r="CG154" s="49">
        <v>0</v>
      </c>
      <c r="CH154" s="49">
        <v>0</v>
      </c>
      <c r="CI154" s="49">
        <v>0</v>
      </c>
      <c r="CJ154" s="49">
        <v>0</v>
      </c>
      <c r="CK154" s="49">
        <v>0</v>
      </c>
      <c r="CL154" s="49">
        <v>0</v>
      </c>
      <c r="CM154" s="49">
        <f t="shared" si="35"/>
        <v>0</v>
      </c>
      <c r="CN154" s="49">
        <v>0</v>
      </c>
      <c r="CO154" s="49">
        <v>0</v>
      </c>
      <c r="CP154" s="49">
        <v>0</v>
      </c>
      <c r="CQ154" s="49">
        <v>0</v>
      </c>
      <c r="CR154" s="49">
        <v>0</v>
      </c>
      <c r="CS154" s="49">
        <v>0</v>
      </c>
      <c r="CT154" s="49">
        <v>0</v>
      </c>
      <c r="CU154" s="49">
        <v>0</v>
      </c>
      <c r="CV154" s="49">
        <v>0</v>
      </c>
      <c r="CW154" s="49">
        <v>0</v>
      </c>
      <c r="CX154" s="49">
        <v>0</v>
      </c>
      <c r="CY154" s="49">
        <v>0</v>
      </c>
      <c r="CZ154" s="49">
        <v>0</v>
      </c>
      <c r="DA154" s="49">
        <v>0</v>
      </c>
      <c r="DB154" s="49">
        <v>0</v>
      </c>
      <c r="DC154" s="49">
        <v>0</v>
      </c>
      <c r="DD154" s="50">
        <f t="shared" si="30"/>
        <v>0</v>
      </c>
      <c r="DE154" s="49">
        <v>0</v>
      </c>
      <c r="DF154" s="49">
        <v>0</v>
      </c>
      <c r="DG154" s="49">
        <v>0</v>
      </c>
      <c r="DH154" s="49">
        <v>0</v>
      </c>
      <c r="DI154" s="49">
        <v>0</v>
      </c>
      <c r="DJ154" s="49">
        <v>0</v>
      </c>
      <c r="DK154" s="49">
        <v>0</v>
      </c>
      <c r="DL154" s="49">
        <v>0</v>
      </c>
      <c r="DM154" s="49">
        <v>0</v>
      </c>
      <c r="DN154" s="49">
        <v>0</v>
      </c>
      <c r="DO154" s="49">
        <v>0</v>
      </c>
      <c r="DP154" s="49">
        <v>0</v>
      </c>
      <c r="DQ154" s="49">
        <v>0</v>
      </c>
      <c r="DR154" s="49">
        <v>0</v>
      </c>
      <c r="DS154" s="49">
        <v>0</v>
      </c>
      <c r="DT154" s="49">
        <v>0</v>
      </c>
      <c r="DU154" s="50">
        <f t="shared" si="31"/>
        <v>0</v>
      </c>
      <c r="DV154" s="49">
        <v>0</v>
      </c>
      <c r="DW154" s="49">
        <v>0</v>
      </c>
      <c r="DX154" s="49">
        <v>0</v>
      </c>
      <c r="DY154" s="49">
        <v>0</v>
      </c>
      <c r="DZ154" s="49">
        <v>0</v>
      </c>
      <c r="EA154" s="49">
        <v>0</v>
      </c>
      <c r="EB154" s="49">
        <v>0</v>
      </c>
      <c r="EC154" s="49">
        <v>0</v>
      </c>
      <c r="ED154" s="49">
        <v>0</v>
      </c>
      <c r="EE154" s="49">
        <v>0</v>
      </c>
      <c r="EF154" s="49">
        <v>0</v>
      </c>
      <c r="EG154" s="49">
        <v>0</v>
      </c>
      <c r="EH154" s="49">
        <v>0</v>
      </c>
      <c r="EI154" s="49">
        <v>0</v>
      </c>
      <c r="EJ154" s="49">
        <v>0</v>
      </c>
      <c r="EK154" s="49">
        <v>0</v>
      </c>
      <c r="EL154" s="49">
        <f t="shared" si="32"/>
        <v>0</v>
      </c>
      <c r="EM154" s="49">
        <v>0</v>
      </c>
      <c r="EN154" s="49">
        <v>0</v>
      </c>
      <c r="EO154" s="49">
        <v>0</v>
      </c>
      <c r="EP154" s="49">
        <v>0</v>
      </c>
      <c r="EQ154" s="49">
        <v>0</v>
      </c>
      <c r="ER154" s="49">
        <v>0</v>
      </c>
      <c r="ES154" s="49">
        <v>0</v>
      </c>
      <c r="ET154" s="49">
        <v>0</v>
      </c>
      <c r="EU154" s="49">
        <v>0</v>
      </c>
      <c r="EV154" s="49">
        <v>0</v>
      </c>
      <c r="EW154" s="49">
        <v>0</v>
      </c>
      <c r="EX154" s="49">
        <v>0</v>
      </c>
      <c r="EY154" s="49">
        <v>0</v>
      </c>
      <c r="EZ154" s="49">
        <v>0</v>
      </c>
      <c r="FA154" s="49">
        <v>0</v>
      </c>
      <c r="FB154" s="49">
        <v>0</v>
      </c>
      <c r="FC154" s="50">
        <f t="shared" si="33"/>
        <v>0</v>
      </c>
      <c r="FD154" s="51">
        <f t="shared" si="34"/>
        <v>1200000</v>
      </c>
    </row>
    <row r="155" spans="1:160" ht="60" x14ac:dyDescent="0.25">
      <c r="A155" s="43" t="s">
        <v>592</v>
      </c>
      <c r="B155" s="43" t="s">
        <v>114</v>
      </c>
      <c r="C155" s="43" t="s">
        <v>110</v>
      </c>
      <c r="D155" s="43" t="s">
        <v>119</v>
      </c>
      <c r="E155" s="43" t="s">
        <v>185</v>
      </c>
      <c r="F155" s="43">
        <v>166</v>
      </c>
      <c r="G155" s="44">
        <v>100</v>
      </c>
      <c r="H155" s="52">
        <v>2020520010098</v>
      </c>
      <c r="I155" s="46" t="s">
        <v>2070</v>
      </c>
      <c r="J155" s="46" t="s">
        <v>2071</v>
      </c>
      <c r="K155" s="46" t="s">
        <v>2072</v>
      </c>
      <c r="L155" s="46" t="s">
        <v>2073</v>
      </c>
      <c r="M155" s="46" t="s">
        <v>1991</v>
      </c>
      <c r="N155" s="46" t="s">
        <v>2145</v>
      </c>
      <c r="O155" s="46">
        <v>1903</v>
      </c>
      <c r="P155" s="46" t="s">
        <v>2014</v>
      </c>
      <c r="Q155" s="47" t="s">
        <v>218</v>
      </c>
      <c r="R155" s="47">
        <v>4</v>
      </c>
      <c r="S155" s="46">
        <v>1</v>
      </c>
      <c r="T155" s="48">
        <v>44198</v>
      </c>
      <c r="U155" s="48">
        <v>44561</v>
      </c>
      <c r="V155" s="46" t="s">
        <v>2219</v>
      </c>
      <c r="W155" s="46" t="s">
        <v>2074</v>
      </c>
      <c r="X155" s="49">
        <v>0</v>
      </c>
      <c r="Y155" s="49">
        <v>0</v>
      </c>
      <c r="Z155" s="49">
        <v>0</v>
      </c>
      <c r="AA155" s="49">
        <v>0</v>
      </c>
      <c r="AB155" s="49">
        <v>5000000</v>
      </c>
      <c r="AC155" s="49">
        <v>0</v>
      </c>
      <c r="AD155" s="49">
        <v>0</v>
      </c>
      <c r="AE155" s="49">
        <v>0</v>
      </c>
      <c r="AF155" s="49">
        <v>0</v>
      </c>
      <c r="AG155" s="49">
        <v>0</v>
      </c>
      <c r="AH155" s="49">
        <v>0</v>
      </c>
      <c r="AI155" s="49">
        <v>0</v>
      </c>
      <c r="AJ155" s="49">
        <v>0</v>
      </c>
      <c r="AK155" s="49">
        <v>0</v>
      </c>
      <c r="AL155" s="49">
        <v>9220000</v>
      </c>
      <c r="AM155" s="49">
        <v>0</v>
      </c>
      <c r="AN155" s="50">
        <f t="shared" si="27"/>
        <v>14220000</v>
      </c>
      <c r="AO155" s="68">
        <v>0</v>
      </c>
      <c r="AP155" s="49">
        <v>0</v>
      </c>
      <c r="AQ155" s="49">
        <v>0</v>
      </c>
      <c r="AR155" s="49">
        <v>0</v>
      </c>
      <c r="AS155" s="49">
        <v>0</v>
      </c>
      <c r="AT155" s="49">
        <v>0</v>
      </c>
      <c r="AU155" s="49">
        <v>0</v>
      </c>
      <c r="AV155" s="49">
        <v>0</v>
      </c>
      <c r="AW155" s="49">
        <v>0</v>
      </c>
      <c r="AX155" s="49">
        <v>0</v>
      </c>
      <c r="AY155" s="49">
        <v>0</v>
      </c>
      <c r="AZ155" s="49">
        <v>0</v>
      </c>
      <c r="BA155" s="49">
        <v>0</v>
      </c>
      <c r="BB155" s="49">
        <v>0</v>
      </c>
      <c r="BC155" s="49">
        <v>1200000</v>
      </c>
      <c r="BD155" s="49">
        <v>0</v>
      </c>
      <c r="BE155" s="50">
        <f t="shared" si="28"/>
        <v>1200000</v>
      </c>
      <c r="BF155" s="49">
        <v>0</v>
      </c>
      <c r="BG155" s="49">
        <v>0</v>
      </c>
      <c r="BH155" s="49">
        <v>0</v>
      </c>
      <c r="BI155" s="49">
        <v>0</v>
      </c>
      <c r="BJ155" s="49">
        <v>0</v>
      </c>
      <c r="BK155" s="49">
        <v>0</v>
      </c>
      <c r="BL155" s="49">
        <v>0</v>
      </c>
      <c r="BM155" s="49">
        <v>0</v>
      </c>
      <c r="BN155" s="49">
        <v>0</v>
      </c>
      <c r="BO155" s="49">
        <v>0</v>
      </c>
      <c r="BP155" s="49">
        <v>0</v>
      </c>
      <c r="BQ155" s="49">
        <v>0</v>
      </c>
      <c r="BR155" s="49">
        <v>0</v>
      </c>
      <c r="BS155" s="49">
        <v>0</v>
      </c>
      <c r="BT155" s="49">
        <v>0</v>
      </c>
      <c r="BU155" s="49">
        <v>0</v>
      </c>
      <c r="BV155" s="50">
        <f t="shared" si="29"/>
        <v>0</v>
      </c>
      <c r="BW155" s="49">
        <v>0</v>
      </c>
      <c r="BX155" s="49">
        <v>0</v>
      </c>
      <c r="BY155" s="49">
        <v>0</v>
      </c>
      <c r="BZ155" s="49">
        <v>0</v>
      </c>
      <c r="CA155" s="49">
        <v>0</v>
      </c>
      <c r="CB155" s="49">
        <v>0</v>
      </c>
      <c r="CC155" s="49">
        <v>0</v>
      </c>
      <c r="CD155" s="49">
        <v>0</v>
      </c>
      <c r="CE155" s="49">
        <v>0</v>
      </c>
      <c r="CF155" s="49">
        <v>0</v>
      </c>
      <c r="CG155" s="49">
        <v>0</v>
      </c>
      <c r="CH155" s="49">
        <v>0</v>
      </c>
      <c r="CI155" s="49">
        <v>0</v>
      </c>
      <c r="CJ155" s="49">
        <v>0</v>
      </c>
      <c r="CK155" s="49">
        <v>0</v>
      </c>
      <c r="CL155" s="49">
        <v>0</v>
      </c>
      <c r="CM155" s="49">
        <f t="shared" si="35"/>
        <v>0</v>
      </c>
      <c r="CN155" s="49">
        <v>0</v>
      </c>
      <c r="CO155" s="49">
        <v>0</v>
      </c>
      <c r="CP155" s="49">
        <v>0</v>
      </c>
      <c r="CQ155" s="49">
        <v>0</v>
      </c>
      <c r="CR155" s="49">
        <v>0</v>
      </c>
      <c r="CS155" s="49">
        <v>0</v>
      </c>
      <c r="CT155" s="49">
        <v>0</v>
      </c>
      <c r="CU155" s="49">
        <v>0</v>
      </c>
      <c r="CV155" s="49">
        <v>0</v>
      </c>
      <c r="CW155" s="49">
        <v>0</v>
      </c>
      <c r="CX155" s="49">
        <v>0</v>
      </c>
      <c r="CY155" s="49">
        <v>0</v>
      </c>
      <c r="CZ155" s="49">
        <v>0</v>
      </c>
      <c r="DA155" s="49">
        <v>0</v>
      </c>
      <c r="DB155" s="49">
        <v>0</v>
      </c>
      <c r="DC155" s="49">
        <v>0</v>
      </c>
      <c r="DD155" s="50">
        <f t="shared" si="30"/>
        <v>0</v>
      </c>
      <c r="DE155" s="49">
        <v>0</v>
      </c>
      <c r="DF155" s="49">
        <v>0</v>
      </c>
      <c r="DG155" s="49">
        <v>0</v>
      </c>
      <c r="DH155" s="49">
        <v>0</v>
      </c>
      <c r="DI155" s="49">
        <v>0</v>
      </c>
      <c r="DJ155" s="49">
        <v>0</v>
      </c>
      <c r="DK155" s="49">
        <v>0</v>
      </c>
      <c r="DL155" s="49">
        <v>0</v>
      </c>
      <c r="DM155" s="49">
        <v>0</v>
      </c>
      <c r="DN155" s="49">
        <v>0</v>
      </c>
      <c r="DO155" s="49">
        <v>0</v>
      </c>
      <c r="DP155" s="49">
        <v>0</v>
      </c>
      <c r="DQ155" s="49">
        <v>0</v>
      </c>
      <c r="DR155" s="49">
        <v>0</v>
      </c>
      <c r="DS155" s="49">
        <v>0</v>
      </c>
      <c r="DT155" s="49">
        <v>0</v>
      </c>
      <c r="DU155" s="50">
        <f t="shared" si="31"/>
        <v>0</v>
      </c>
      <c r="DV155" s="49">
        <v>0</v>
      </c>
      <c r="DW155" s="49">
        <v>0</v>
      </c>
      <c r="DX155" s="49">
        <v>0</v>
      </c>
      <c r="DY155" s="49">
        <v>0</v>
      </c>
      <c r="DZ155" s="49">
        <v>0</v>
      </c>
      <c r="EA155" s="49">
        <v>0</v>
      </c>
      <c r="EB155" s="49">
        <v>0</v>
      </c>
      <c r="EC155" s="49">
        <v>0</v>
      </c>
      <c r="ED155" s="49">
        <v>0</v>
      </c>
      <c r="EE155" s="49">
        <v>0</v>
      </c>
      <c r="EF155" s="49">
        <v>0</v>
      </c>
      <c r="EG155" s="49">
        <v>0</v>
      </c>
      <c r="EH155" s="49">
        <v>0</v>
      </c>
      <c r="EI155" s="49">
        <v>0</v>
      </c>
      <c r="EJ155" s="49">
        <v>0</v>
      </c>
      <c r="EK155" s="49">
        <v>0</v>
      </c>
      <c r="EL155" s="49">
        <f t="shared" si="32"/>
        <v>0</v>
      </c>
      <c r="EM155" s="49">
        <v>0</v>
      </c>
      <c r="EN155" s="49">
        <v>0</v>
      </c>
      <c r="EO155" s="49">
        <v>0</v>
      </c>
      <c r="EP155" s="49">
        <v>0</v>
      </c>
      <c r="EQ155" s="49">
        <v>0</v>
      </c>
      <c r="ER155" s="49">
        <v>0</v>
      </c>
      <c r="ES155" s="49">
        <v>0</v>
      </c>
      <c r="ET155" s="49">
        <v>0</v>
      </c>
      <c r="EU155" s="49">
        <v>0</v>
      </c>
      <c r="EV155" s="49">
        <v>0</v>
      </c>
      <c r="EW155" s="49">
        <v>0</v>
      </c>
      <c r="EX155" s="49">
        <v>0</v>
      </c>
      <c r="EY155" s="49">
        <v>0</v>
      </c>
      <c r="EZ155" s="49">
        <v>0</v>
      </c>
      <c r="FA155" s="49">
        <v>0</v>
      </c>
      <c r="FB155" s="49">
        <v>0</v>
      </c>
      <c r="FC155" s="50">
        <f t="shared" si="33"/>
        <v>0</v>
      </c>
      <c r="FD155" s="51">
        <f t="shared" si="34"/>
        <v>15420000</v>
      </c>
    </row>
    <row r="156" spans="1:160" ht="75" x14ac:dyDescent="0.25">
      <c r="A156" s="43" t="s">
        <v>592</v>
      </c>
      <c r="B156" s="43" t="s">
        <v>114</v>
      </c>
      <c r="C156" s="43" t="s">
        <v>110</v>
      </c>
      <c r="D156" s="43" t="s">
        <v>112</v>
      </c>
      <c r="E156" s="43" t="s">
        <v>185</v>
      </c>
      <c r="F156" s="43">
        <v>166</v>
      </c>
      <c r="G156" s="44">
        <v>100</v>
      </c>
      <c r="H156" s="52">
        <v>2020520010098</v>
      </c>
      <c r="I156" s="46" t="s">
        <v>2070</v>
      </c>
      <c r="J156" s="46" t="s">
        <v>2071</v>
      </c>
      <c r="K156" s="46" t="s">
        <v>2072</v>
      </c>
      <c r="L156" s="46" t="s">
        <v>2073</v>
      </c>
      <c r="M156" s="46" t="s">
        <v>1991</v>
      </c>
      <c r="N156" s="46" t="s">
        <v>2145</v>
      </c>
      <c r="O156" s="46">
        <v>1903</v>
      </c>
      <c r="P156" s="46" t="s">
        <v>2014</v>
      </c>
      <c r="Q156" s="47" t="s">
        <v>187</v>
      </c>
      <c r="R156" s="47">
        <v>10</v>
      </c>
      <c r="S156" s="46">
        <v>3</v>
      </c>
      <c r="T156" s="48">
        <v>44198</v>
      </c>
      <c r="U156" s="48">
        <v>44561</v>
      </c>
      <c r="V156" s="46" t="s">
        <v>2220</v>
      </c>
      <c r="W156" s="46" t="s">
        <v>2074</v>
      </c>
      <c r="X156" s="49">
        <v>0</v>
      </c>
      <c r="Y156" s="49">
        <v>0</v>
      </c>
      <c r="Z156" s="49">
        <v>0</v>
      </c>
      <c r="AA156" s="49">
        <v>0</v>
      </c>
      <c r="AB156" s="49">
        <v>0</v>
      </c>
      <c r="AC156" s="49">
        <v>0</v>
      </c>
      <c r="AD156" s="49">
        <v>0</v>
      </c>
      <c r="AE156" s="49">
        <v>0</v>
      </c>
      <c r="AF156" s="49">
        <v>0</v>
      </c>
      <c r="AG156" s="49">
        <v>0</v>
      </c>
      <c r="AH156" s="49">
        <v>0</v>
      </c>
      <c r="AI156" s="49">
        <v>0</v>
      </c>
      <c r="AJ156" s="49">
        <v>0</v>
      </c>
      <c r="AK156" s="49">
        <v>0</v>
      </c>
      <c r="AL156" s="49">
        <v>0</v>
      </c>
      <c r="AM156" s="49">
        <v>0</v>
      </c>
      <c r="AN156" s="50">
        <f t="shared" si="27"/>
        <v>0</v>
      </c>
      <c r="AO156" s="68">
        <v>0</v>
      </c>
      <c r="AP156" s="49">
        <v>0</v>
      </c>
      <c r="AQ156" s="49">
        <v>0</v>
      </c>
      <c r="AR156" s="49">
        <v>0</v>
      </c>
      <c r="AS156" s="49">
        <v>0</v>
      </c>
      <c r="AT156" s="49">
        <v>0</v>
      </c>
      <c r="AU156" s="49">
        <v>0</v>
      </c>
      <c r="AV156" s="49">
        <v>0</v>
      </c>
      <c r="AW156" s="49">
        <v>0</v>
      </c>
      <c r="AX156" s="49">
        <v>0</v>
      </c>
      <c r="AY156" s="49">
        <v>0</v>
      </c>
      <c r="AZ156" s="49">
        <v>0</v>
      </c>
      <c r="BA156" s="49">
        <v>0</v>
      </c>
      <c r="BB156" s="49">
        <v>0</v>
      </c>
      <c r="BC156" s="49">
        <v>1200000</v>
      </c>
      <c r="BD156" s="49">
        <v>0</v>
      </c>
      <c r="BE156" s="50">
        <f t="shared" si="28"/>
        <v>1200000</v>
      </c>
      <c r="BF156" s="49">
        <v>0</v>
      </c>
      <c r="BG156" s="49">
        <v>0</v>
      </c>
      <c r="BH156" s="49">
        <v>0</v>
      </c>
      <c r="BI156" s="49">
        <v>0</v>
      </c>
      <c r="BJ156" s="49">
        <v>0</v>
      </c>
      <c r="BK156" s="49">
        <v>0</v>
      </c>
      <c r="BL156" s="49">
        <v>0</v>
      </c>
      <c r="BM156" s="49">
        <v>0</v>
      </c>
      <c r="BN156" s="49">
        <v>0</v>
      </c>
      <c r="BO156" s="49">
        <v>0</v>
      </c>
      <c r="BP156" s="49">
        <v>0</v>
      </c>
      <c r="BQ156" s="49">
        <v>0</v>
      </c>
      <c r="BR156" s="49">
        <v>0</v>
      </c>
      <c r="BS156" s="49">
        <v>0</v>
      </c>
      <c r="BT156" s="49">
        <v>0</v>
      </c>
      <c r="BU156" s="49">
        <v>0</v>
      </c>
      <c r="BV156" s="50">
        <f t="shared" si="29"/>
        <v>0</v>
      </c>
      <c r="BW156" s="49">
        <v>0</v>
      </c>
      <c r="BX156" s="49">
        <v>0</v>
      </c>
      <c r="BY156" s="49">
        <v>0</v>
      </c>
      <c r="BZ156" s="49">
        <v>0</v>
      </c>
      <c r="CA156" s="49">
        <v>0</v>
      </c>
      <c r="CB156" s="49">
        <v>0</v>
      </c>
      <c r="CC156" s="49">
        <v>0</v>
      </c>
      <c r="CD156" s="49">
        <v>0</v>
      </c>
      <c r="CE156" s="49">
        <v>0</v>
      </c>
      <c r="CF156" s="49">
        <v>0</v>
      </c>
      <c r="CG156" s="49">
        <v>0</v>
      </c>
      <c r="CH156" s="49">
        <v>0</v>
      </c>
      <c r="CI156" s="49">
        <v>0</v>
      </c>
      <c r="CJ156" s="49">
        <v>0</v>
      </c>
      <c r="CK156" s="49">
        <v>0</v>
      </c>
      <c r="CL156" s="49">
        <v>0</v>
      </c>
      <c r="CM156" s="49">
        <f t="shared" si="35"/>
        <v>0</v>
      </c>
      <c r="CN156" s="49">
        <v>0</v>
      </c>
      <c r="CO156" s="49">
        <v>0</v>
      </c>
      <c r="CP156" s="49">
        <v>0</v>
      </c>
      <c r="CQ156" s="49">
        <v>0</v>
      </c>
      <c r="CR156" s="49">
        <v>0</v>
      </c>
      <c r="CS156" s="49">
        <v>0</v>
      </c>
      <c r="CT156" s="49">
        <v>0</v>
      </c>
      <c r="CU156" s="49">
        <v>0</v>
      </c>
      <c r="CV156" s="49">
        <v>0</v>
      </c>
      <c r="CW156" s="49">
        <v>0</v>
      </c>
      <c r="CX156" s="49">
        <v>0</v>
      </c>
      <c r="CY156" s="49">
        <v>0</v>
      </c>
      <c r="CZ156" s="49">
        <v>0</v>
      </c>
      <c r="DA156" s="49">
        <v>0</v>
      </c>
      <c r="DB156" s="49">
        <v>0</v>
      </c>
      <c r="DC156" s="49">
        <v>0</v>
      </c>
      <c r="DD156" s="50">
        <f t="shared" si="30"/>
        <v>0</v>
      </c>
      <c r="DE156" s="49">
        <v>0</v>
      </c>
      <c r="DF156" s="49">
        <v>0</v>
      </c>
      <c r="DG156" s="49">
        <v>0</v>
      </c>
      <c r="DH156" s="49">
        <v>0</v>
      </c>
      <c r="DI156" s="49">
        <v>0</v>
      </c>
      <c r="DJ156" s="49">
        <v>0</v>
      </c>
      <c r="DK156" s="49">
        <v>0</v>
      </c>
      <c r="DL156" s="49">
        <v>0</v>
      </c>
      <c r="DM156" s="49">
        <v>0</v>
      </c>
      <c r="DN156" s="49">
        <v>0</v>
      </c>
      <c r="DO156" s="49">
        <v>0</v>
      </c>
      <c r="DP156" s="49">
        <v>0</v>
      </c>
      <c r="DQ156" s="49">
        <v>0</v>
      </c>
      <c r="DR156" s="49">
        <v>0</v>
      </c>
      <c r="DS156" s="49">
        <v>0</v>
      </c>
      <c r="DT156" s="49">
        <v>0</v>
      </c>
      <c r="DU156" s="50">
        <f t="shared" si="31"/>
        <v>0</v>
      </c>
      <c r="DV156" s="49">
        <v>0</v>
      </c>
      <c r="DW156" s="49">
        <v>0</v>
      </c>
      <c r="DX156" s="49">
        <v>0</v>
      </c>
      <c r="DY156" s="49">
        <v>0</v>
      </c>
      <c r="DZ156" s="49">
        <v>0</v>
      </c>
      <c r="EA156" s="49">
        <v>0</v>
      </c>
      <c r="EB156" s="49">
        <v>0</v>
      </c>
      <c r="EC156" s="49">
        <v>0</v>
      </c>
      <c r="ED156" s="49">
        <v>0</v>
      </c>
      <c r="EE156" s="49">
        <v>0</v>
      </c>
      <c r="EF156" s="49">
        <v>0</v>
      </c>
      <c r="EG156" s="49">
        <v>0</v>
      </c>
      <c r="EH156" s="49">
        <v>0</v>
      </c>
      <c r="EI156" s="49">
        <v>0</v>
      </c>
      <c r="EJ156" s="49">
        <v>0</v>
      </c>
      <c r="EK156" s="49">
        <v>0</v>
      </c>
      <c r="EL156" s="49">
        <f t="shared" si="32"/>
        <v>0</v>
      </c>
      <c r="EM156" s="49">
        <v>0</v>
      </c>
      <c r="EN156" s="49">
        <v>0</v>
      </c>
      <c r="EO156" s="49">
        <v>0</v>
      </c>
      <c r="EP156" s="49">
        <v>0</v>
      </c>
      <c r="EQ156" s="49">
        <v>0</v>
      </c>
      <c r="ER156" s="49">
        <v>0</v>
      </c>
      <c r="ES156" s="49">
        <v>0</v>
      </c>
      <c r="ET156" s="49">
        <v>0</v>
      </c>
      <c r="EU156" s="49">
        <v>0</v>
      </c>
      <c r="EV156" s="49">
        <v>0</v>
      </c>
      <c r="EW156" s="49">
        <v>0</v>
      </c>
      <c r="EX156" s="49">
        <v>0</v>
      </c>
      <c r="EY156" s="49">
        <v>0</v>
      </c>
      <c r="EZ156" s="49">
        <v>0</v>
      </c>
      <c r="FA156" s="49">
        <v>0</v>
      </c>
      <c r="FB156" s="49"/>
      <c r="FC156" s="50">
        <f t="shared" si="33"/>
        <v>0</v>
      </c>
      <c r="FD156" s="51">
        <f t="shared" si="34"/>
        <v>1200000</v>
      </c>
    </row>
    <row r="157" spans="1:160" ht="60" x14ac:dyDescent="0.25">
      <c r="A157" s="43" t="s">
        <v>592</v>
      </c>
      <c r="B157" s="43" t="s">
        <v>114</v>
      </c>
      <c r="C157" s="43" t="s">
        <v>110</v>
      </c>
      <c r="D157" s="43" t="s">
        <v>119</v>
      </c>
      <c r="E157" s="43" t="s">
        <v>185</v>
      </c>
      <c r="F157" s="43">
        <v>166</v>
      </c>
      <c r="G157" s="44">
        <v>100</v>
      </c>
      <c r="H157" s="52">
        <v>2020520010098</v>
      </c>
      <c r="I157" s="46" t="s">
        <v>2070</v>
      </c>
      <c r="J157" s="46" t="s">
        <v>2071</v>
      </c>
      <c r="K157" s="46" t="s">
        <v>2072</v>
      </c>
      <c r="L157" s="46" t="s">
        <v>2073</v>
      </c>
      <c r="M157" s="46" t="s">
        <v>1991</v>
      </c>
      <c r="N157" s="46" t="s">
        <v>2145</v>
      </c>
      <c r="O157" s="46">
        <v>1903</v>
      </c>
      <c r="P157" s="46" t="s">
        <v>2014</v>
      </c>
      <c r="Q157" s="47" t="s">
        <v>188</v>
      </c>
      <c r="R157" s="47">
        <v>4</v>
      </c>
      <c r="S157" s="46">
        <v>1</v>
      </c>
      <c r="T157" s="48">
        <v>44198</v>
      </c>
      <c r="U157" s="48">
        <v>44561</v>
      </c>
      <c r="V157" s="46" t="s">
        <v>2121</v>
      </c>
      <c r="W157" s="46" t="s">
        <v>2074</v>
      </c>
      <c r="X157" s="49">
        <v>0</v>
      </c>
      <c r="Y157" s="49">
        <v>0</v>
      </c>
      <c r="Z157" s="49">
        <v>0</v>
      </c>
      <c r="AA157" s="49">
        <v>0</v>
      </c>
      <c r="AB157" s="49">
        <v>0</v>
      </c>
      <c r="AC157" s="49">
        <v>0</v>
      </c>
      <c r="AD157" s="49">
        <v>0</v>
      </c>
      <c r="AE157" s="49">
        <v>0</v>
      </c>
      <c r="AF157" s="49">
        <v>0</v>
      </c>
      <c r="AG157" s="49">
        <v>0</v>
      </c>
      <c r="AH157" s="49">
        <v>0</v>
      </c>
      <c r="AI157" s="49">
        <v>0</v>
      </c>
      <c r="AJ157" s="49">
        <v>0</v>
      </c>
      <c r="AK157" s="49">
        <v>0</v>
      </c>
      <c r="AL157" s="49">
        <v>0</v>
      </c>
      <c r="AM157" s="49">
        <v>0</v>
      </c>
      <c r="AN157" s="50">
        <f t="shared" si="27"/>
        <v>0</v>
      </c>
      <c r="AO157" s="68">
        <v>0</v>
      </c>
      <c r="AP157" s="49">
        <v>0</v>
      </c>
      <c r="AQ157" s="49">
        <v>0</v>
      </c>
      <c r="AR157" s="49">
        <v>0</v>
      </c>
      <c r="AS157" s="49">
        <v>0</v>
      </c>
      <c r="AT157" s="49">
        <v>0</v>
      </c>
      <c r="AU157" s="49">
        <v>0</v>
      </c>
      <c r="AV157" s="49">
        <v>0</v>
      </c>
      <c r="AW157" s="49">
        <v>0</v>
      </c>
      <c r="AX157" s="49">
        <v>0</v>
      </c>
      <c r="AY157" s="49">
        <v>0</v>
      </c>
      <c r="AZ157" s="49">
        <v>0</v>
      </c>
      <c r="BA157" s="49">
        <v>0</v>
      </c>
      <c r="BB157" s="49">
        <v>0</v>
      </c>
      <c r="BC157" s="49">
        <v>1200000</v>
      </c>
      <c r="BD157" s="49">
        <v>0</v>
      </c>
      <c r="BE157" s="50">
        <f t="shared" si="28"/>
        <v>1200000</v>
      </c>
      <c r="BF157" s="49">
        <v>0</v>
      </c>
      <c r="BG157" s="49">
        <v>0</v>
      </c>
      <c r="BH157" s="49">
        <v>0</v>
      </c>
      <c r="BI157" s="49">
        <v>0</v>
      </c>
      <c r="BJ157" s="49">
        <v>0</v>
      </c>
      <c r="BK157" s="49">
        <v>0</v>
      </c>
      <c r="BL157" s="49">
        <v>0</v>
      </c>
      <c r="BM157" s="49">
        <v>0</v>
      </c>
      <c r="BN157" s="49">
        <v>0</v>
      </c>
      <c r="BO157" s="49">
        <v>0</v>
      </c>
      <c r="BP157" s="49">
        <v>0</v>
      </c>
      <c r="BQ157" s="49">
        <v>0</v>
      </c>
      <c r="BR157" s="49">
        <v>0</v>
      </c>
      <c r="BS157" s="49">
        <v>0</v>
      </c>
      <c r="BT157" s="49">
        <v>0</v>
      </c>
      <c r="BU157" s="49">
        <v>0</v>
      </c>
      <c r="BV157" s="50">
        <f t="shared" si="29"/>
        <v>0</v>
      </c>
      <c r="BW157" s="49">
        <v>0</v>
      </c>
      <c r="BX157" s="49">
        <v>0</v>
      </c>
      <c r="BY157" s="49">
        <v>0</v>
      </c>
      <c r="BZ157" s="49">
        <v>0</v>
      </c>
      <c r="CA157" s="49">
        <v>0</v>
      </c>
      <c r="CB157" s="49">
        <v>0</v>
      </c>
      <c r="CC157" s="49">
        <v>0</v>
      </c>
      <c r="CD157" s="49">
        <v>0</v>
      </c>
      <c r="CE157" s="49">
        <v>0</v>
      </c>
      <c r="CF157" s="49">
        <v>0</v>
      </c>
      <c r="CG157" s="49">
        <v>0</v>
      </c>
      <c r="CH157" s="49">
        <v>0</v>
      </c>
      <c r="CI157" s="49">
        <v>0</v>
      </c>
      <c r="CJ157" s="49">
        <v>0</v>
      </c>
      <c r="CK157" s="49">
        <v>0</v>
      </c>
      <c r="CL157" s="49">
        <v>0</v>
      </c>
      <c r="CM157" s="49">
        <f t="shared" si="35"/>
        <v>0</v>
      </c>
      <c r="CN157" s="49">
        <v>0</v>
      </c>
      <c r="CO157" s="49">
        <v>0</v>
      </c>
      <c r="CP157" s="49">
        <v>0</v>
      </c>
      <c r="CQ157" s="49">
        <v>0</v>
      </c>
      <c r="CR157" s="49">
        <v>0</v>
      </c>
      <c r="CS157" s="49">
        <v>0</v>
      </c>
      <c r="CT157" s="49">
        <v>0</v>
      </c>
      <c r="CU157" s="49">
        <v>0</v>
      </c>
      <c r="CV157" s="49">
        <v>0</v>
      </c>
      <c r="CW157" s="49">
        <v>0</v>
      </c>
      <c r="CX157" s="49">
        <v>0</v>
      </c>
      <c r="CY157" s="49">
        <v>0</v>
      </c>
      <c r="CZ157" s="49">
        <v>0</v>
      </c>
      <c r="DA157" s="49">
        <v>0</v>
      </c>
      <c r="DB157" s="49">
        <v>0</v>
      </c>
      <c r="DC157" s="49">
        <v>0</v>
      </c>
      <c r="DD157" s="50">
        <f t="shared" si="30"/>
        <v>0</v>
      </c>
      <c r="DE157" s="49">
        <v>0</v>
      </c>
      <c r="DF157" s="49">
        <v>0</v>
      </c>
      <c r="DG157" s="49">
        <v>0</v>
      </c>
      <c r="DH157" s="49">
        <v>0</v>
      </c>
      <c r="DI157" s="49">
        <v>0</v>
      </c>
      <c r="DJ157" s="49">
        <v>0</v>
      </c>
      <c r="DK157" s="49">
        <v>0</v>
      </c>
      <c r="DL157" s="49">
        <v>0</v>
      </c>
      <c r="DM157" s="49">
        <v>0</v>
      </c>
      <c r="DN157" s="49">
        <v>0</v>
      </c>
      <c r="DO157" s="49">
        <v>0</v>
      </c>
      <c r="DP157" s="49">
        <v>0</v>
      </c>
      <c r="DQ157" s="49">
        <v>0</v>
      </c>
      <c r="DR157" s="49">
        <v>0</v>
      </c>
      <c r="DS157" s="49">
        <v>0</v>
      </c>
      <c r="DT157" s="49">
        <v>0</v>
      </c>
      <c r="DU157" s="50">
        <f t="shared" si="31"/>
        <v>0</v>
      </c>
      <c r="DV157" s="49">
        <v>0</v>
      </c>
      <c r="DW157" s="49">
        <v>0</v>
      </c>
      <c r="DX157" s="49">
        <v>0</v>
      </c>
      <c r="DY157" s="49">
        <v>0</v>
      </c>
      <c r="DZ157" s="49">
        <v>0</v>
      </c>
      <c r="EA157" s="49">
        <v>0</v>
      </c>
      <c r="EB157" s="49">
        <v>0</v>
      </c>
      <c r="EC157" s="49">
        <v>0</v>
      </c>
      <c r="ED157" s="49">
        <v>0</v>
      </c>
      <c r="EE157" s="49">
        <v>0</v>
      </c>
      <c r="EF157" s="49">
        <v>0</v>
      </c>
      <c r="EG157" s="49">
        <v>0</v>
      </c>
      <c r="EH157" s="49">
        <v>0</v>
      </c>
      <c r="EI157" s="49">
        <v>0</v>
      </c>
      <c r="EJ157" s="49">
        <v>0</v>
      </c>
      <c r="EK157" s="49">
        <v>0</v>
      </c>
      <c r="EL157" s="49">
        <f t="shared" si="32"/>
        <v>0</v>
      </c>
      <c r="EM157" s="49">
        <v>0</v>
      </c>
      <c r="EN157" s="49">
        <v>0</v>
      </c>
      <c r="EO157" s="49">
        <v>0</v>
      </c>
      <c r="EP157" s="49">
        <v>0</v>
      </c>
      <c r="EQ157" s="49">
        <v>0</v>
      </c>
      <c r="ER157" s="49">
        <v>0</v>
      </c>
      <c r="ES157" s="49">
        <v>0</v>
      </c>
      <c r="ET157" s="49">
        <v>0</v>
      </c>
      <c r="EU157" s="49">
        <v>0</v>
      </c>
      <c r="EV157" s="49">
        <v>0</v>
      </c>
      <c r="EW157" s="49">
        <v>0</v>
      </c>
      <c r="EX157" s="49">
        <v>0</v>
      </c>
      <c r="EY157" s="49">
        <v>0</v>
      </c>
      <c r="EZ157" s="49">
        <v>0</v>
      </c>
      <c r="FA157" s="49">
        <v>0</v>
      </c>
      <c r="FB157" s="49">
        <v>0</v>
      </c>
      <c r="FC157" s="50">
        <f t="shared" si="33"/>
        <v>0</v>
      </c>
      <c r="FD157" s="51">
        <f t="shared" si="34"/>
        <v>1200000</v>
      </c>
    </row>
    <row r="158" spans="1:160" ht="60" x14ac:dyDescent="0.25">
      <c r="A158" s="43" t="s">
        <v>592</v>
      </c>
      <c r="B158" s="43" t="s">
        <v>114</v>
      </c>
      <c r="C158" s="43" t="s">
        <v>110</v>
      </c>
      <c r="D158" s="43" t="s">
        <v>119</v>
      </c>
      <c r="E158" s="43" t="s">
        <v>189</v>
      </c>
      <c r="F158" s="43">
        <v>0</v>
      </c>
      <c r="G158" s="44">
        <v>25</v>
      </c>
      <c r="H158" s="52">
        <v>2020520010098</v>
      </c>
      <c r="I158" s="46" t="s">
        <v>2070</v>
      </c>
      <c r="J158" s="46" t="s">
        <v>2071</v>
      </c>
      <c r="K158" s="46" t="s">
        <v>2072</v>
      </c>
      <c r="L158" s="46" t="s">
        <v>2073</v>
      </c>
      <c r="M158" s="46" t="s">
        <v>1991</v>
      </c>
      <c r="N158" s="46" t="s">
        <v>2145</v>
      </c>
      <c r="O158" s="46">
        <v>1903</v>
      </c>
      <c r="P158" s="46" t="s">
        <v>2014</v>
      </c>
      <c r="Q158" s="47" t="s">
        <v>190</v>
      </c>
      <c r="R158" s="47">
        <v>8</v>
      </c>
      <c r="S158" s="46">
        <v>2</v>
      </c>
      <c r="T158" s="48">
        <v>44198</v>
      </c>
      <c r="U158" s="48">
        <v>44561</v>
      </c>
      <c r="V158" s="46" t="s">
        <v>2122</v>
      </c>
      <c r="W158" s="46" t="s">
        <v>2074</v>
      </c>
      <c r="X158" s="49">
        <v>0</v>
      </c>
      <c r="Y158" s="49">
        <v>0</v>
      </c>
      <c r="Z158" s="49">
        <v>0</v>
      </c>
      <c r="AA158" s="49">
        <v>0</v>
      </c>
      <c r="AB158" s="49">
        <v>0</v>
      </c>
      <c r="AC158" s="49">
        <v>0</v>
      </c>
      <c r="AD158" s="49">
        <v>0</v>
      </c>
      <c r="AE158" s="49">
        <v>0</v>
      </c>
      <c r="AF158" s="49">
        <v>0</v>
      </c>
      <c r="AG158" s="49">
        <v>0</v>
      </c>
      <c r="AH158" s="49">
        <v>0</v>
      </c>
      <c r="AI158" s="49">
        <v>0</v>
      </c>
      <c r="AJ158" s="49">
        <v>0</v>
      </c>
      <c r="AK158" s="49">
        <v>0</v>
      </c>
      <c r="AL158" s="49">
        <v>0</v>
      </c>
      <c r="AM158" s="49">
        <v>0</v>
      </c>
      <c r="AN158" s="50">
        <f t="shared" si="27"/>
        <v>0</v>
      </c>
      <c r="AO158" s="68">
        <v>50000000</v>
      </c>
      <c r="AP158" s="49">
        <v>0</v>
      </c>
      <c r="AQ158" s="49">
        <v>0</v>
      </c>
      <c r="AR158" s="49">
        <v>0</v>
      </c>
      <c r="AS158" s="49">
        <v>0</v>
      </c>
      <c r="AT158" s="49">
        <v>0</v>
      </c>
      <c r="AU158" s="49">
        <v>0</v>
      </c>
      <c r="AV158" s="49">
        <v>0</v>
      </c>
      <c r="AW158" s="49">
        <v>0</v>
      </c>
      <c r="AX158" s="49">
        <v>0</v>
      </c>
      <c r="AY158" s="49">
        <v>0</v>
      </c>
      <c r="AZ158" s="49">
        <v>0</v>
      </c>
      <c r="BA158" s="49">
        <v>0</v>
      </c>
      <c r="BB158" s="49">
        <v>0</v>
      </c>
      <c r="BC158" s="49">
        <v>0</v>
      </c>
      <c r="BD158" s="49">
        <v>0</v>
      </c>
      <c r="BE158" s="50">
        <f t="shared" si="28"/>
        <v>50000000</v>
      </c>
      <c r="BF158" s="49">
        <v>0</v>
      </c>
      <c r="BG158" s="49">
        <v>0</v>
      </c>
      <c r="BH158" s="49">
        <v>0</v>
      </c>
      <c r="BI158" s="49">
        <v>0</v>
      </c>
      <c r="BJ158" s="49">
        <v>0</v>
      </c>
      <c r="BK158" s="49">
        <v>0</v>
      </c>
      <c r="BL158" s="49">
        <v>0</v>
      </c>
      <c r="BM158" s="49">
        <v>0</v>
      </c>
      <c r="BN158" s="49">
        <v>0</v>
      </c>
      <c r="BO158" s="49">
        <v>0</v>
      </c>
      <c r="BP158" s="49">
        <v>0</v>
      </c>
      <c r="BQ158" s="49">
        <v>0</v>
      </c>
      <c r="BR158" s="49">
        <v>0</v>
      </c>
      <c r="BS158" s="49">
        <v>0</v>
      </c>
      <c r="BT158" s="49">
        <v>0</v>
      </c>
      <c r="BU158" s="49">
        <v>0</v>
      </c>
      <c r="BV158" s="50">
        <f t="shared" si="29"/>
        <v>0</v>
      </c>
      <c r="BW158" s="49">
        <v>0</v>
      </c>
      <c r="BX158" s="49">
        <v>0</v>
      </c>
      <c r="BY158" s="49">
        <v>0</v>
      </c>
      <c r="BZ158" s="49">
        <v>0</v>
      </c>
      <c r="CA158" s="49">
        <v>0</v>
      </c>
      <c r="CB158" s="49">
        <v>0</v>
      </c>
      <c r="CC158" s="49">
        <v>0</v>
      </c>
      <c r="CD158" s="49">
        <v>0</v>
      </c>
      <c r="CE158" s="49">
        <v>0</v>
      </c>
      <c r="CF158" s="49">
        <v>0</v>
      </c>
      <c r="CG158" s="49">
        <v>0</v>
      </c>
      <c r="CH158" s="49">
        <v>0</v>
      </c>
      <c r="CI158" s="49">
        <v>0</v>
      </c>
      <c r="CJ158" s="49">
        <v>0</v>
      </c>
      <c r="CK158" s="49">
        <v>0</v>
      </c>
      <c r="CL158" s="49">
        <v>0</v>
      </c>
      <c r="CM158" s="49">
        <f t="shared" si="35"/>
        <v>0</v>
      </c>
      <c r="CN158" s="49">
        <v>0</v>
      </c>
      <c r="CO158" s="49">
        <v>0</v>
      </c>
      <c r="CP158" s="49">
        <v>0</v>
      </c>
      <c r="CQ158" s="49">
        <v>0</v>
      </c>
      <c r="CR158" s="49">
        <v>0</v>
      </c>
      <c r="CS158" s="49">
        <v>0</v>
      </c>
      <c r="CT158" s="49">
        <v>0</v>
      </c>
      <c r="CU158" s="49">
        <v>0</v>
      </c>
      <c r="CV158" s="49">
        <v>0</v>
      </c>
      <c r="CW158" s="49">
        <v>0</v>
      </c>
      <c r="CX158" s="49">
        <v>0</v>
      </c>
      <c r="CY158" s="49">
        <v>0</v>
      </c>
      <c r="CZ158" s="49">
        <v>0</v>
      </c>
      <c r="DA158" s="49">
        <v>0</v>
      </c>
      <c r="DB158" s="49">
        <v>0</v>
      </c>
      <c r="DC158" s="49">
        <v>0</v>
      </c>
      <c r="DD158" s="50">
        <f t="shared" si="30"/>
        <v>0</v>
      </c>
      <c r="DE158" s="49">
        <v>0</v>
      </c>
      <c r="DF158" s="49">
        <v>0</v>
      </c>
      <c r="DG158" s="49">
        <v>0</v>
      </c>
      <c r="DH158" s="49">
        <v>0</v>
      </c>
      <c r="DI158" s="49">
        <v>0</v>
      </c>
      <c r="DJ158" s="49">
        <v>0</v>
      </c>
      <c r="DK158" s="49">
        <v>0</v>
      </c>
      <c r="DL158" s="49">
        <v>0</v>
      </c>
      <c r="DM158" s="49">
        <v>0</v>
      </c>
      <c r="DN158" s="49">
        <v>0</v>
      </c>
      <c r="DO158" s="49">
        <v>0</v>
      </c>
      <c r="DP158" s="49">
        <v>0</v>
      </c>
      <c r="DQ158" s="49">
        <v>0</v>
      </c>
      <c r="DR158" s="49">
        <v>0</v>
      </c>
      <c r="DS158" s="49">
        <v>0</v>
      </c>
      <c r="DT158" s="49">
        <v>0</v>
      </c>
      <c r="DU158" s="50">
        <f t="shared" si="31"/>
        <v>0</v>
      </c>
      <c r="DV158" s="49">
        <v>0</v>
      </c>
      <c r="DW158" s="49">
        <v>0</v>
      </c>
      <c r="DX158" s="49">
        <v>0</v>
      </c>
      <c r="DY158" s="49">
        <v>0</v>
      </c>
      <c r="DZ158" s="49">
        <v>0</v>
      </c>
      <c r="EA158" s="49">
        <v>0</v>
      </c>
      <c r="EB158" s="49">
        <v>0</v>
      </c>
      <c r="EC158" s="49">
        <v>0</v>
      </c>
      <c r="ED158" s="49">
        <v>0</v>
      </c>
      <c r="EE158" s="49">
        <v>0</v>
      </c>
      <c r="EF158" s="49">
        <v>0</v>
      </c>
      <c r="EG158" s="49">
        <v>0</v>
      </c>
      <c r="EH158" s="49">
        <v>0</v>
      </c>
      <c r="EI158" s="49">
        <v>0</v>
      </c>
      <c r="EJ158" s="49">
        <v>0</v>
      </c>
      <c r="EK158" s="49">
        <v>0</v>
      </c>
      <c r="EL158" s="49">
        <f t="shared" si="32"/>
        <v>0</v>
      </c>
      <c r="EM158" s="49">
        <v>0</v>
      </c>
      <c r="EN158" s="49">
        <v>0</v>
      </c>
      <c r="EO158" s="49">
        <v>0</v>
      </c>
      <c r="EP158" s="49">
        <v>0</v>
      </c>
      <c r="EQ158" s="49">
        <v>0</v>
      </c>
      <c r="ER158" s="49">
        <v>0</v>
      </c>
      <c r="ES158" s="49">
        <v>0</v>
      </c>
      <c r="ET158" s="49">
        <v>0</v>
      </c>
      <c r="EU158" s="49">
        <v>0</v>
      </c>
      <c r="EV158" s="49">
        <v>0</v>
      </c>
      <c r="EW158" s="49">
        <v>0</v>
      </c>
      <c r="EX158" s="49">
        <v>0</v>
      </c>
      <c r="EY158" s="49">
        <v>0</v>
      </c>
      <c r="EZ158" s="49">
        <v>0</v>
      </c>
      <c r="FA158" s="49">
        <v>0</v>
      </c>
      <c r="FB158" s="49">
        <v>0</v>
      </c>
      <c r="FC158" s="50">
        <f t="shared" si="33"/>
        <v>0</v>
      </c>
      <c r="FD158" s="51">
        <f t="shared" si="34"/>
        <v>50000000</v>
      </c>
    </row>
    <row r="159" spans="1:160" ht="60" x14ac:dyDescent="0.25">
      <c r="A159" s="43" t="s">
        <v>592</v>
      </c>
      <c r="B159" s="43" t="s">
        <v>114</v>
      </c>
      <c r="C159" s="43" t="s">
        <v>110</v>
      </c>
      <c r="D159" s="43" t="s">
        <v>119</v>
      </c>
      <c r="E159" s="43" t="s">
        <v>189</v>
      </c>
      <c r="F159" s="43">
        <v>0</v>
      </c>
      <c r="G159" s="44">
        <v>25</v>
      </c>
      <c r="H159" s="52">
        <v>2020520010098</v>
      </c>
      <c r="I159" s="46" t="s">
        <v>2070</v>
      </c>
      <c r="J159" s="46" t="s">
        <v>2071</v>
      </c>
      <c r="K159" s="46" t="s">
        <v>2072</v>
      </c>
      <c r="L159" s="46" t="s">
        <v>2073</v>
      </c>
      <c r="M159" s="46" t="s">
        <v>1991</v>
      </c>
      <c r="N159" s="46" t="s">
        <v>2145</v>
      </c>
      <c r="O159" s="46">
        <v>1903</v>
      </c>
      <c r="P159" s="46" t="s">
        <v>2014</v>
      </c>
      <c r="Q159" s="47" t="s">
        <v>219</v>
      </c>
      <c r="R159" s="47">
        <v>48</v>
      </c>
      <c r="S159" s="46">
        <v>12</v>
      </c>
      <c r="T159" s="48">
        <v>44198</v>
      </c>
      <c r="U159" s="48">
        <v>44561</v>
      </c>
      <c r="V159" s="46" t="s">
        <v>2123</v>
      </c>
      <c r="W159" s="46" t="s">
        <v>2074</v>
      </c>
      <c r="X159" s="49">
        <v>55230238.350000001</v>
      </c>
      <c r="Y159" s="49">
        <v>0</v>
      </c>
      <c r="Z159" s="49">
        <v>0</v>
      </c>
      <c r="AA159" s="49">
        <v>0</v>
      </c>
      <c r="AB159" s="49">
        <v>0</v>
      </c>
      <c r="AC159" s="49">
        <v>0</v>
      </c>
      <c r="AD159" s="49">
        <v>0</v>
      </c>
      <c r="AE159" s="49">
        <v>0</v>
      </c>
      <c r="AF159" s="49">
        <v>0</v>
      </c>
      <c r="AG159" s="49">
        <v>0</v>
      </c>
      <c r="AH159" s="49">
        <v>0</v>
      </c>
      <c r="AI159" s="49">
        <v>0</v>
      </c>
      <c r="AJ159" s="49">
        <v>0</v>
      </c>
      <c r="AK159" s="49">
        <v>0</v>
      </c>
      <c r="AL159" s="49">
        <v>10296000</v>
      </c>
      <c r="AM159" s="49">
        <v>0</v>
      </c>
      <c r="AN159" s="50">
        <f t="shared" si="27"/>
        <v>65526238.350000001</v>
      </c>
      <c r="AO159" s="68">
        <v>0</v>
      </c>
      <c r="AP159" s="49">
        <v>0</v>
      </c>
      <c r="AQ159" s="49">
        <v>0</v>
      </c>
      <c r="AR159" s="49">
        <v>0</v>
      </c>
      <c r="AS159" s="49">
        <v>0</v>
      </c>
      <c r="AT159" s="49">
        <v>0</v>
      </c>
      <c r="AU159" s="49">
        <v>0</v>
      </c>
      <c r="AV159" s="49">
        <v>0</v>
      </c>
      <c r="AW159" s="49">
        <v>0</v>
      </c>
      <c r="AX159" s="49">
        <v>0</v>
      </c>
      <c r="AY159" s="49">
        <v>0</v>
      </c>
      <c r="AZ159" s="49">
        <v>0</v>
      </c>
      <c r="BA159" s="49">
        <v>0</v>
      </c>
      <c r="BB159" s="49">
        <v>0</v>
      </c>
      <c r="BC159" s="49">
        <v>1000000</v>
      </c>
      <c r="BD159" s="49">
        <v>0</v>
      </c>
      <c r="BE159" s="50">
        <f t="shared" si="28"/>
        <v>1000000</v>
      </c>
      <c r="BF159" s="49">
        <v>0</v>
      </c>
      <c r="BG159" s="49">
        <v>0</v>
      </c>
      <c r="BH159" s="49">
        <v>0</v>
      </c>
      <c r="BI159" s="49">
        <v>0</v>
      </c>
      <c r="BJ159" s="49">
        <v>0</v>
      </c>
      <c r="BK159" s="49">
        <v>0</v>
      </c>
      <c r="BL159" s="49">
        <v>0</v>
      </c>
      <c r="BM159" s="49">
        <v>0</v>
      </c>
      <c r="BN159" s="49">
        <v>0</v>
      </c>
      <c r="BO159" s="49">
        <v>0</v>
      </c>
      <c r="BP159" s="49">
        <v>0</v>
      </c>
      <c r="BQ159" s="49">
        <v>0</v>
      </c>
      <c r="BR159" s="49">
        <v>0</v>
      </c>
      <c r="BS159" s="49">
        <v>0</v>
      </c>
      <c r="BT159" s="49">
        <v>0</v>
      </c>
      <c r="BU159" s="49">
        <v>0</v>
      </c>
      <c r="BV159" s="50">
        <f t="shared" si="29"/>
        <v>0</v>
      </c>
      <c r="BW159" s="49">
        <v>0</v>
      </c>
      <c r="BX159" s="49">
        <v>0</v>
      </c>
      <c r="BY159" s="49">
        <v>0</v>
      </c>
      <c r="BZ159" s="49">
        <v>0</v>
      </c>
      <c r="CA159" s="49">
        <v>0</v>
      </c>
      <c r="CB159" s="49">
        <v>0</v>
      </c>
      <c r="CC159" s="49">
        <v>0</v>
      </c>
      <c r="CD159" s="49">
        <v>0</v>
      </c>
      <c r="CE159" s="49">
        <v>0</v>
      </c>
      <c r="CF159" s="49">
        <v>0</v>
      </c>
      <c r="CG159" s="49">
        <v>0</v>
      </c>
      <c r="CH159" s="49">
        <v>0</v>
      </c>
      <c r="CI159" s="49">
        <v>0</v>
      </c>
      <c r="CJ159" s="49">
        <v>0</v>
      </c>
      <c r="CK159" s="49">
        <v>0</v>
      </c>
      <c r="CL159" s="49">
        <v>0</v>
      </c>
      <c r="CM159" s="49">
        <f t="shared" si="35"/>
        <v>0</v>
      </c>
      <c r="CN159" s="49">
        <v>0</v>
      </c>
      <c r="CO159" s="49">
        <v>0</v>
      </c>
      <c r="CP159" s="49">
        <v>0</v>
      </c>
      <c r="CQ159" s="49">
        <v>0</v>
      </c>
      <c r="CR159" s="49">
        <v>0</v>
      </c>
      <c r="CS159" s="49">
        <v>0</v>
      </c>
      <c r="CT159" s="49">
        <v>0</v>
      </c>
      <c r="CU159" s="49">
        <v>0</v>
      </c>
      <c r="CV159" s="49">
        <v>0</v>
      </c>
      <c r="CW159" s="49">
        <v>0</v>
      </c>
      <c r="CX159" s="49">
        <v>0</v>
      </c>
      <c r="CY159" s="49">
        <v>0</v>
      </c>
      <c r="CZ159" s="49">
        <v>0</v>
      </c>
      <c r="DA159" s="49">
        <v>0</v>
      </c>
      <c r="DB159" s="49">
        <v>0</v>
      </c>
      <c r="DC159" s="49">
        <v>0</v>
      </c>
      <c r="DD159" s="50">
        <f t="shared" si="30"/>
        <v>0</v>
      </c>
      <c r="DE159" s="49">
        <v>0</v>
      </c>
      <c r="DF159" s="49">
        <v>0</v>
      </c>
      <c r="DG159" s="49">
        <v>0</v>
      </c>
      <c r="DH159" s="49">
        <v>0</v>
      </c>
      <c r="DI159" s="49">
        <v>0</v>
      </c>
      <c r="DJ159" s="49">
        <v>0</v>
      </c>
      <c r="DK159" s="49">
        <v>0</v>
      </c>
      <c r="DL159" s="49">
        <v>0</v>
      </c>
      <c r="DM159" s="49">
        <v>0</v>
      </c>
      <c r="DN159" s="49">
        <v>0</v>
      </c>
      <c r="DO159" s="49">
        <v>0</v>
      </c>
      <c r="DP159" s="49">
        <v>0</v>
      </c>
      <c r="DQ159" s="49">
        <v>0</v>
      </c>
      <c r="DR159" s="49">
        <v>0</v>
      </c>
      <c r="DS159" s="49">
        <v>0</v>
      </c>
      <c r="DT159" s="49">
        <v>0</v>
      </c>
      <c r="DU159" s="50">
        <f t="shared" si="31"/>
        <v>0</v>
      </c>
      <c r="DV159" s="49">
        <v>0</v>
      </c>
      <c r="DW159" s="49">
        <v>0</v>
      </c>
      <c r="DX159" s="49">
        <v>0</v>
      </c>
      <c r="DY159" s="49">
        <v>0</v>
      </c>
      <c r="DZ159" s="49">
        <v>0</v>
      </c>
      <c r="EA159" s="49">
        <v>0</v>
      </c>
      <c r="EB159" s="49">
        <v>0</v>
      </c>
      <c r="EC159" s="49">
        <v>0</v>
      </c>
      <c r="ED159" s="49">
        <v>0</v>
      </c>
      <c r="EE159" s="49">
        <v>0</v>
      </c>
      <c r="EF159" s="49">
        <v>0</v>
      </c>
      <c r="EG159" s="49">
        <v>0</v>
      </c>
      <c r="EH159" s="49">
        <v>0</v>
      </c>
      <c r="EI159" s="49">
        <v>0</v>
      </c>
      <c r="EJ159" s="49">
        <v>0</v>
      </c>
      <c r="EK159" s="49">
        <v>0</v>
      </c>
      <c r="EL159" s="49">
        <f t="shared" si="32"/>
        <v>0</v>
      </c>
      <c r="EM159" s="49">
        <v>0</v>
      </c>
      <c r="EN159" s="49">
        <v>0</v>
      </c>
      <c r="EO159" s="49">
        <v>0</v>
      </c>
      <c r="EP159" s="49">
        <v>0</v>
      </c>
      <c r="EQ159" s="49">
        <v>0</v>
      </c>
      <c r="ER159" s="49">
        <v>0</v>
      </c>
      <c r="ES159" s="49">
        <v>0</v>
      </c>
      <c r="ET159" s="49">
        <v>0</v>
      </c>
      <c r="EU159" s="49">
        <v>0</v>
      </c>
      <c r="EV159" s="49">
        <v>0</v>
      </c>
      <c r="EW159" s="49">
        <v>0</v>
      </c>
      <c r="EX159" s="49">
        <v>0</v>
      </c>
      <c r="EY159" s="49">
        <v>0</v>
      </c>
      <c r="EZ159" s="49">
        <v>0</v>
      </c>
      <c r="FA159" s="49">
        <v>0</v>
      </c>
      <c r="FB159" s="49">
        <v>0</v>
      </c>
      <c r="FC159" s="50">
        <f t="shared" si="33"/>
        <v>0</v>
      </c>
      <c r="FD159" s="51">
        <f t="shared" si="34"/>
        <v>66526238.350000001</v>
      </c>
    </row>
    <row r="160" spans="1:160" ht="60" x14ac:dyDescent="0.25">
      <c r="A160" s="43" t="s">
        <v>592</v>
      </c>
      <c r="B160" s="43" t="s">
        <v>114</v>
      </c>
      <c r="C160" s="43" t="s">
        <v>110</v>
      </c>
      <c r="D160" s="43" t="s">
        <v>119</v>
      </c>
      <c r="E160" s="43" t="s">
        <v>189</v>
      </c>
      <c r="F160" s="43">
        <v>0</v>
      </c>
      <c r="G160" s="44">
        <v>25</v>
      </c>
      <c r="H160" s="52">
        <v>2020520010098</v>
      </c>
      <c r="I160" s="46" t="s">
        <v>2070</v>
      </c>
      <c r="J160" s="46" t="s">
        <v>2071</v>
      </c>
      <c r="K160" s="46" t="s">
        <v>2072</v>
      </c>
      <c r="L160" s="46" t="s">
        <v>2073</v>
      </c>
      <c r="M160" s="46" t="s">
        <v>1991</v>
      </c>
      <c r="N160" s="46" t="s">
        <v>2145</v>
      </c>
      <c r="O160" s="46">
        <v>1903</v>
      </c>
      <c r="P160" s="46" t="s">
        <v>2014</v>
      </c>
      <c r="Q160" s="47" t="s">
        <v>191</v>
      </c>
      <c r="R160" s="47">
        <v>48</v>
      </c>
      <c r="S160" s="46">
        <v>12</v>
      </c>
      <c r="T160" s="48">
        <v>44198</v>
      </c>
      <c r="U160" s="48">
        <v>44561</v>
      </c>
      <c r="V160" s="46" t="s">
        <v>2124</v>
      </c>
      <c r="W160" s="46" t="s">
        <v>2074</v>
      </c>
      <c r="X160" s="49">
        <v>55230238.350000001</v>
      </c>
      <c r="Y160" s="49">
        <v>0</v>
      </c>
      <c r="Z160" s="49">
        <v>0</v>
      </c>
      <c r="AA160" s="49">
        <v>0</v>
      </c>
      <c r="AB160" s="49">
        <v>0</v>
      </c>
      <c r="AC160" s="49">
        <v>0</v>
      </c>
      <c r="AD160" s="49">
        <v>0</v>
      </c>
      <c r="AE160" s="49">
        <v>0</v>
      </c>
      <c r="AF160" s="49">
        <v>0</v>
      </c>
      <c r="AG160" s="49">
        <v>0</v>
      </c>
      <c r="AH160" s="49">
        <v>0</v>
      </c>
      <c r="AI160" s="49">
        <v>0</v>
      </c>
      <c r="AJ160" s="49">
        <v>0</v>
      </c>
      <c r="AK160" s="49">
        <v>0</v>
      </c>
      <c r="AL160" s="49">
        <v>9000000</v>
      </c>
      <c r="AM160" s="49">
        <v>0</v>
      </c>
      <c r="AN160" s="50">
        <f t="shared" si="27"/>
        <v>64230238.350000001</v>
      </c>
      <c r="AO160" s="68">
        <v>0</v>
      </c>
      <c r="AP160" s="49">
        <v>0</v>
      </c>
      <c r="AQ160" s="49">
        <v>0</v>
      </c>
      <c r="AR160" s="49">
        <v>0</v>
      </c>
      <c r="AS160" s="49">
        <v>0</v>
      </c>
      <c r="AT160" s="49">
        <v>0</v>
      </c>
      <c r="AU160" s="49">
        <v>0</v>
      </c>
      <c r="AV160" s="49">
        <v>0</v>
      </c>
      <c r="AW160" s="49">
        <v>0</v>
      </c>
      <c r="AX160" s="49">
        <v>0</v>
      </c>
      <c r="AY160" s="49">
        <v>0</v>
      </c>
      <c r="AZ160" s="49">
        <v>0</v>
      </c>
      <c r="BA160" s="49">
        <v>0</v>
      </c>
      <c r="BB160" s="49">
        <v>0</v>
      </c>
      <c r="BC160" s="49">
        <v>15421000</v>
      </c>
      <c r="BD160" s="49">
        <v>0</v>
      </c>
      <c r="BE160" s="50">
        <f t="shared" si="28"/>
        <v>15421000</v>
      </c>
      <c r="BF160" s="49">
        <v>0</v>
      </c>
      <c r="BG160" s="49">
        <v>0</v>
      </c>
      <c r="BH160" s="49">
        <v>0</v>
      </c>
      <c r="BI160" s="49">
        <v>0</v>
      </c>
      <c r="BJ160" s="49">
        <v>0</v>
      </c>
      <c r="BK160" s="49">
        <v>0</v>
      </c>
      <c r="BL160" s="49">
        <v>0</v>
      </c>
      <c r="BM160" s="49">
        <v>0</v>
      </c>
      <c r="BN160" s="49">
        <v>0</v>
      </c>
      <c r="BO160" s="49">
        <v>0</v>
      </c>
      <c r="BP160" s="49">
        <v>0</v>
      </c>
      <c r="BQ160" s="49">
        <v>0</v>
      </c>
      <c r="BR160" s="49">
        <v>0</v>
      </c>
      <c r="BS160" s="49">
        <v>0</v>
      </c>
      <c r="BT160" s="49">
        <v>0</v>
      </c>
      <c r="BU160" s="49">
        <v>0</v>
      </c>
      <c r="BV160" s="50">
        <f t="shared" si="29"/>
        <v>0</v>
      </c>
      <c r="BW160" s="49">
        <v>0</v>
      </c>
      <c r="BX160" s="49">
        <v>0</v>
      </c>
      <c r="BY160" s="49">
        <v>0</v>
      </c>
      <c r="BZ160" s="49">
        <v>0</v>
      </c>
      <c r="CA160" s="49">
        <v>0</v>
      </c>
      <c r="CB160" s="49">
        <v>0</v>
      </c>
      <c r="CC160" s="49">
        <v>0</v>
      </c>
      <c r="CD160" s="49">
        <v>0</v>
      </c>
      <c r="CE160" s="49">
        <v>0</v>
      </c>
      <c r="CF160" s="49">
        <v>0</v>
      </c>
      <c r="CG160" s="49">
        <v>0</v>
      </c>
      <c r="CH160" s="49">
        <v>0</v>
      </c>
      <c r="CI160" s="49">
        <v>0</v>
      </c>
      <c r="CJ160" s="49">
        <v>0</v>
      </c>
      <c r="CK160" s="49">
        <v>0</v>
      </c>
      <c r="CL160" s="49">
        <v>0</v>
      </c>
      <c r="CM160" s="49">
        <f t="shared" si="35"/>
        <v>0</v>
      </c>
      <c r="CN160" s="49">
        <v>0</v>
      </c>
      <c r="CO160" s="49">
        <v>0</v>
      </c>
      <c r="CP160" s="49">
        <v>0</v>
      </c>
      <c r="CQ160" s="49">
        <v>0</v>
      </c>
      <c r="CR160" s="49">
        <v>0</v>
      </c>
      <c r="CS160" s="49">
        <v>0</v>
      </c>
      <c r="CT160" s="49">
        <v>0</v>
      </c>
      <c r="CU160" s="49">
        <v>0</v>
      </c>
      <c r="CV160" s="49">
        <v>0</v>
      </c>
      <c r="CW160" s="49">
        <v>0</v>
      </c>
      <c r="CX160" s="49">
        <v>0</v>
      </c>
      <c r="CY160" s="49">
        <v>0</v>
      </c>
      <c r="CZ160" s="49">
        <v>0</v>
      </c>
      <c r="DA160" s="49">
        <v>0</v>
      </c>
      <c r="DB160" s="49">
        <v>0</v>
      </c>
      <c r="DC160" s="49">
        <v>0</v>
      </c>
      <c r="DD160" s="50">
        <f t="shared" si="30"/>
        <v>0</v>
      </c>
      <c r="DE160" s="49">
        <v>0</v>
      </c>
      <c r="DF160" s="49">
        <v>0</v>
      </c>
      <c r="DG160" s="49">
        <v>0</v>
      </c>
      <c r="DH160" s="49">
        <v>0</v>
      </c>
      <c r="DI160" s="49">
        <v>0</v>
      </c>
      <c r="DJ160" s="49">
        <v>0</v>
      </c>
      <c r="DK160" s="49">
        <v>0</v>
      </c>
      <c r="DL160" s="49">
        <v>0</v>
      </c>
      <c r="DM160" s="49">
        <v>0</v>
      </c>
      <c r="DN160" s="49">
        <v>0</v>
      </c>
      <c r="DO160" s="49">
        <v>0</v>
      </c>
      <c r="DP160" s="49">
        <v>0</v>
      </c>
      <c r="DQ160" s="49">
        <v>0</v>
      </c>
      <c r="DR160" s="49">
        <v>0</v>
      </c>
      <c r="DS160" s="49">
        <v>0</v>
      </c>
      <c r="DT160" s="49">
        <v>0</v>
      </c>
      <c r="DU160" s="50">
        <f t="shared" si="31"/>
        <v>0</v>
      </c>
      <c r="DV160" s="49">
        <v>0</v>
      </c>
      <c r="DW160" s="49">
        <v>0</v>
      </c>
      <c r="DX160" s="49">
        <v>0</v>
      </c>
      <c r="DY160" s="49">
        <v>0</v>
      </c>
      <c r="DZ160" s="49">
        <v>0</v>
      </c>
      <c r="EA160" s="49">
        <v>0</v>
      </c>
      <c r="EB160" s="49">
        <v>0</v>
      </c>
      <c r="EC160" s="49">
        <v>0</v>
      </c>
      <c r="ED160" s="49">
        <v>0</v>
      </c>
      <c r="EE160" s="49">
        <v>0</v>
      </c>
      <c r="EF160" s="49">
        <v>0</v>
      </c>
      <c r="EG160" s="49">
        <v>0</v>
      </c>
      <c r="EH160" s="49">
        <v>0</v>
      </c>
      <c r="EI160" s="49">
        <v>0</v>
      </c>
      <c r="EJ160" s="49">
        <v>0</v>
      </c>
      <c r="EK160" s="49">
        <v>0</v>
      </c>
      <c r="EL160" s="49">
        <f t="shared" si="32"/>
        <v>0</v>
      </c>
      <c r="EM160" s="49">
        <v>0</v>
      </c>
      <c r="EN160" s="49">
        <v>0</v>
      </c>
      <c r="EO160" s="49">
        <v>0</v>
      </c>
      <c r="EP160" s="49">
        <v>0</v>
      </c>
      <c r="EQ160" s="49">
        <v>0</v>
      </c>
      <c r="ER160" s="49">
        <v>0</v>
      </c>
      <c r="ES160" s="49">
        <v>0</v>
      </c>
      <c r="ET160" s="49">
        <v>0</v>
      </c>
      <c r="EU160" s="49">
        <v>0</v>
      </c>
      <c r="EV160" s="49">
        <v>0</v>
      </c>
      <c r="EW160" s="49">
        <v>0</v>
      </c>
      <c r="EX160" s="49">
        <v>0</v>
      </c>
      <c r="EY160" s="49">
        <v>0</v>
      </c>
      <c r="EZ160" s="49">
        <v>0</v>
      </c>
      <c r="FA160" s="49">
        <v>0</v>
      </c>
      <c r="FB160" s="49">
        <v>0</v>
      </c>
      <c r="FC160" s="50">
        <f t="shared" si="33"/>
        <v>0</v>
      </c>
      <c r="FD160" s="51">
        <f t="shared" si="34"/>
        <v>79651238.349999994</v>
      </c>
    </row>
    <row r="161" spans="1:160" ht="60" x14ac:dyDescent="0.25">
      <c r="A161" s="43" t="s">
        <v>592</v>
      </c>
      <c r="B161" s="43" t="s">
        <v>114</v>
      </c>
      <c r="C161" s="43" t="s">
        <v>110</v>
      </c>
      <c r="D161" s="43" t="s">
        <v>119</v>
      </c>
      <c r="E161" s="43" t="s">
        <v>189</v>
      </c>
      <c r="F161" s="43">
        <v>0</v>
      </c>
      <c r="G161" s="44" t="s">
        <v>1917</v>
      </c>
      <c r="H161" s="52">
        <v>2020520010098</v>
      </c>
      <c r="I161" s="46" t="s">
        <v>2070</v>
      </c>
      <c r="J161" s="46" t="s">
        <v>2071</v>
      </c>
      <c r="K161" s="46" t="s">
        <v>2072</v>
      </c>
      <c r="L161" s="46" t="s">
        <v>2073</v>
      </c>
      <c r="M161" s="46" t="s">
        <v>1991</v>
      </c>
      <c r="N161" s="46" t="s">
        <v>2145</v>
      </c>
      <c r="O161" s="46">
        <v>1903</v>
      </c>
      <c r="P161" s="46" t="s">
        <v>2014</v>
      </c>
      <c r="Q161" s="47" t="s">
        <v>192</v>
      </c>
      <c r="R161" s="47">
        <v>1</v>
      </c>
      <c r="S161" s="46">
        <v>0.8</v>
      </c>
      <c r="T161" s="48">
        <v>44198</v>
      </c>
      <c r="U161" s="48">
        <v>44561</v>
      </c>
      <c r="V161" s="46" t="s">
        <v>2075</v>
      </c>
      <c r="W161" s="46" t="s">
        <v>2074</v>
      </c>
      <c r="X161" s="49">
        <v>0</v>
      </c>
      <c r="Y161" s="49">
        <v>0</v>
      </c>
      <c r="Z161" s="49">
        <v>0</v>
      </c>
      <c r="AA161" s="49">
        <v>0</v>
      </c>
      <c r="AB161" s="49">
        <v>0</v>
      </c>
      <c r="AC161" s="49">
        <v>0</v>
      </c>
      <c r="AD161" s="49">
        <v>0</v>
      </c>
      <c r="AE161" s="49">
        <v>0</v>
      </c>
      <c r="AF161" s="49">
        <v>0</v>
      </c>
      <c r="AG161" s="49">
        <v>0</v>
      </c>
      <c r="AH161" s="49">
        <v>0</v>
      </c>
      <c r="AI161" s="49">
        <v>0</v>
      </c>
      <c r="AJ161" s="49">
        <v>0</v>
      </c>
      <c r="AK161" s="49">
        <v>0</v>
      </c>
      <c r="AL161" s="49">
        <v>0</v>
      </c>
      <c r="AM161" s="49">
        <v>0</v>
      </c>
      <c r="AN161" s="50">
        <f t="shared" si="27"/>
        <v>0</v>
      </c>
      <c r="AO161" s="68">
        <v>0</v>
      </c>
      <c r="AP161" s="49">
        <v>0</v>
      </c>
      <c r="AQ161" s="49">
        <v>0</v>
      </c>
      <c r="AR161" s="49">
        <v>0</v>
      </c>
      <c r="AS161" s="49">
        <v>0</v>
      </c>
      <c r="AT161" s="49">
        <v>0</v>
      </c>
      <c r="AU161" s="49">
        <v>0</v>
      </c>
      <c r="AV161" s="49">
        <v>0</v>
      </c>
      <c r="AW161" s="49">
        <v>0</v>
      </c>
      <c r="AX161" s="49">
        <v>0</v>
      </c>
      <c r="AY161" s="49">
        <v>0</v>
      </c>
      <c r="AZ161" s="49">
        <v>0</v>
      </c>
      <c r="BA161" s="49">
        <v>0</v>
      </c>
      <c r="BB161" s="49">
        <v>0</v>
      </c>
      <c r="BC161" s="49">
        <v>500000000</v>
      </c>
      <c r="BD161" s="49">
        <v>0</v>
      </c>
      <c r="BE161" s="50">
        <f t="shared" si="28"/>
        <v>500000000</v>
      </c>
      <c r="BF161" s="49">
        <v>0</v>
      </c>
      <c r="BG161" s="49">
        <v>0</v>
      </c>
      <c r="BH161" s="49">
        <v>0</v>
      </c>
      <c r="BI161" s="49">
        <v>0</v>
      </c>
      <c r="BJ161" s="49">
        <v>0</v>
      </c>
      <c r="BK161" s="49">
        <v>0</v>
      </c>
      <c r="BL161" s="49">
        <v>0</v>
      </c>
      <c r="BM161" s="49">
        <v>0</v>
      </c>
      <c r="BN161" s="49">
        <v>0</v>
      </c>
      <c r="BO161" s="49">
        <v>0</v>
      </c>
      <c r="BP161" s="49">
        <v>0</v>
      </c>
      <c r="BQ161" s="49">
        <v>0</v>
      </c>
      <c r="BR161" s="49">
        <v>0</v>
      </c>
      <c r="BS161" s="49">
        <v>0</v>
      </c>
      <c r="BT161" s="49">
        <v>0</v>
      </c>
      <c r="BU161" s="49">
        <v>0</v>
      </c>
      <c r="BV161" s="50">
        <f t="shared" si="29"/>
        <v>0</v>
      </c>
      <c r="BW161" s="49">
        <v>0</v>
      </c>
      <c r="BX161" s="49">
        <v>0</v>
      </c>
      <c r="BY161" s="49">
        <v>0</v>
      </c>
      <c r="BZ161" s="49">
        <v>0</v>
      </c>
      <c r="CA161" s="49">
        <v>0</v>
      </c>
      <c r="CB161" s="49">
        <v>0</v>
      </c>
      <c r="CC161" s="49">
        <v>0</v>
      </c>
      <c r="CD161" s="49">
        <v>0</v>
      </c>
      <c r="CE161" s="49">
        <v>0</v>
      </c>
      <c r="CF161" s="49">
        <v>0</v>
      </c>
      <c r="CG161" s="49">
        <v>0</v>
      </c>
      <c r="CH161" s="49">
        <v>0</v>
      </c>
      <c r="CI161" s="49">
        <v>0</v>
      </c>
      <c r="CJ161" s="49">
        <v>0</v>
      </c>
      <c r="CK161" s="49">
        <v>0</v>
      </c>
      <c r="CL161" s="49">
        <v>0</v>
      </c>
      <c r="CM161" s="49">
        <f t="shared" si="35"/>
        <v>0</v>
      </c>
      <c r="CN161" s="49">
        <v>0</v>
      </c>
      <c r="CO161" s="49">
        <v>0</v>
      </c>
      <c r="CP161" s="49">
        <v>0</v>
      </c>
      <c r="CQ161" s="49">
        <v>0</v>
      </c>
      <c r="CR161" s="49">
        <v>0</v>
      </c>
      <c r="CS161" s="49">
        <v>0</v>
      </c>
      <c r="CT161" s="49">
        <v>0</v>
      </c>
      <c r="CU161" s="49">
        <v>0</v>
      </c>
      <c r="CV161" s="49">
        <v>0</v>
      </c>
      <c r="CW161" s="49">
        <v>0</v>
      </c>
      <c r="CX161" s="49">
        <v>0</v>
      </c>
      <c r="CY161" s="49">
        <v>0</v>
      </c>
      <c r="CZ161" s="49">
        <v>0</v>
      </c>
      <c r="DA161" s="49">
        <v>0</v>
      </c>
      <c r="DB161" s="49">
        <v>0</v>
      </c>
      <c r="DC161" s="49">
        <v>0</v>
      </c>
      <c r="DD161" s="50">
        <f t="shared" si="30"/>
        <v>0</v>
      </c>
      <c r="DE161" s="49">
        <v>0</v>
      </c>
      <c r="DF161" s="49">
        <v>0</v>
      </c>
      <c r="DG161" s="49">
        <v>0</v>
      </c>
      <c r="DH161" s="49">
        <v>0</v>
      </c>
      <c r="DI161" s="49">
        <v>0</v>
      </c>
      <c r="DJ161" s="49">
        <v>0</v>
      </c>
      <c r="DK161" s="49">
        <v>0</v>
      </c>
      <c r="DL161" s="49">
        <v>0</v>
      </c>
      <c r="DM161" s="49">
        <v>0</v>
      </c>
      <c r="DN161" s="49">
        <v>0</v>
      </c>
      <c r="DO161" s="49">
        <v>0</v>
      </c>
      <c r="DP161" s="49">
        <v>0</v>
      </c>
      <c r="DQ161" s="49">
        <v>0</v>
      </c>
      <c r="DR161" s="49">
        <v>0</v>
      </c>
      <c r="DS161" s="49">
        <v>0</v>
      </c>
      <c r="DT161" s="49">
        <v>0</v>
      </c>
      <c r="DU161" s="50">
        <f t="shared" si="31"/>
        <v>0</v>
      </c>
      <c r="DV161" s="49">
        <v>0</v>
      </c>
      <c r="DW161" s="49">
        <v>0</v>
      </c>
      <c r="DX161" s="49">
        <v>0</v>
      </c>
      <c r="DY161" s="49">
        <v>0</v>
      </c>
      <c r="DZ161" s="49">
        <v>0</v>
      </c>
      <c r="EA161" s="49">
        <v>0</v>
      </c>
      <c r="EB161" s="49">
        <v>0</v>
      </c>
      <c r="EC161" s="49">
        <v>0</v>
      </c>
      <c r="ED161" s="49">
        <v>0</v>
      </c>
      <c r="EE161" s="49">
        <v>0</v>
      </c>
      <c r="EF161" s="49">
        <v>0</v>
      </c>
      <c r="EG161" s="49">
        <v>0</v>
      </c>
      <c r="EH161" s="49">
        <v>0</v>
      </c>
      <c r="EI161" s="49">
        <v>0</v>
      </c>
      <c r="EJ161" s="49">
        <v>0</v>
      </c>
      <c r="EK161" s="49">
        <v>0</v>
      </c>
      <c r="EL161" s="49">
        <f t="shared" si="32"/>
        <v>0</v>
      </c>
      <c r="EM161" s="49">
        <v>0</v>
      </c>
      <c r="EN161" s="49">
        <v>0</v>
      </c>
      <c r="EO161" s="49">
        <v>0</v>
      </c>
      <c r="EP161" s="49">
        <v>0</v>
      </c>
      <c r="EQ161" s="49">
        <v>0</v>
      </c>
      <c r="ER161" s="49">
        <v>0</v>
      </c>
      <c r="ES161" s="49">
        <v>0</v>
      </c>
      <c r="ET161" s="49">
        <v>0</v>
      </c>
      <c r="EU161" s="49">
        <v>0</v>
      </c>
      <c r="EV161" s="49">
        <v>0</v>
      </c>
      <c r="EW161" s="49">
        <v>0</v>
      </c>
      <c r="EX161" s="49">
        <v>0</v>
      </c>
      <c r="EY161" s="49">
        <v>0</v>
      </c>
      <c r="EZ161" s="49">
        <v>0</v>
      </c>
      <c r="FA161" s="49">
        <v>0</v>
      </c>
      <c r="FB161" s="49">
        <v>0</v>
      </c>
      <c r="FC161" s="50">
        <f t="shared" si="33"/>
        <v>0</v>
      </c>
      <c r="FD161" s="51">
        <f t="shared" si="34"/>
        <v>500000000</v>
      </c>
    </row>
    <row r="162" spans="1:160" ht="112.5" customHeight="1" x14ac:dyDescent="0.25">
      <c r="A162" s="43" t="s">
        <v>592</v>
      </c>
      <c r="B162" s="43" t="s">
        <v>114</v>
      </c>
      <c r="C162" s="43" t="s">
        <v>110</v>
      </c>
      <c r="D162" s="43" t="s">
        <v>119</v>
      </c>
      <c r="E162" s="43" t="s">
        <v>193</v>
      </c>
      <c r="F162" s="43">
        <v>111.8</v>
      </c>
      <c r="G162" s="44">
        <v>111.8</v>
      </c>
      <c r="H162" s="52">
        <v>2020520010084</v>
      </c>
      <c r="I162" s="46" t="s">
        <v>2088</v>
      </c>
      <c r="J162" s="46" t="s">
        <v>2089</v>
      </c>
      <c r="K162" s="46" t="s">
        <v>2090</v>
      </c>
      <c r="L162" s="46" t="s">
        <v>2091</v>
      </c>
      <c r="M162" s="46" t="s">
        <v>1991</v>
      </c>
      <c r="N162" s="46" t="s">
        <v>1938</v>
      </c>
      <c r="O162" s="46">
        <v>1905</v>
      </c>
      <c r="P162" s="46" t="s">
        <v>2014</v>
      </c>
      <c r="Q162" s="47" t="s">
        <v>194</v>
      </c>
      <c r="R162" s="47">
        <v>4</v>
      </c>
      <c r="S162" s="46">
        <v>1</v>
      </c>
      <c r="T162" s="48">
        <v>44198</v>
      </c>
      <c r="U162" s="48">
        <v>44561</v>
      </c>
      <c r="V162" s="46" t="s">
        <v>2095</v>
      </c>
      <c r="W162" s="46" t="s">
        <v>2074</v>
      </c>
      <c r="X162" s="49"/>
      <c r="Y162" s="49">
        <v>0</v>
      </c>
      <c r="Z162" s="49">
        <v>0</v>
      </c>
      <c r="AA162" s="49">
        <v>0</v>
      </c>
      <c r="AB162" s="49">
        <v>0</v>
      </c>
      <c r="AC162" s="49">
        <v>0</v>
      </c>
      <c r="AD162" s="49">
        <v>0</v>
      </c>
      <c r="AE162" s="49">
        <v>0</v>
      </c>
      <c r="AF162" s="49">
        <v>0</v>
      </c>
      <c r="AG162" s="49">
        <v>0</v>
      </c>
      <c r="AH162" s="49">
        <v>0</v>
      </c>
      <c r="AI162" s="49">
        <v>0</v>
      </c>
      <c r="AJ162" s="49">
        <v>0</v>
      </c>
      <c r="AK162" s="49">
        <v>0</v>
      </c>
      <c r="AL162" s="49">
        <v>0</v>
      </c>
      <c r="AM162" s="49">
        <v>0</v>
      </c>
      <c r="AN162" s="50">
        <f t="shared" si="27"/>
        <v>0</v>
      </c>
      <c r="AO162" s="68">
        <v>15640569</v>
      </c>
      <c r="AP162" s="49">
        <v>0</v>
      </c>
      <c r="AQ162" s="49">
        <v>0</v>
      </c>
      <c r="AR162" s="49">
        <v>0</v>
      </c>
      <c r="AS162" s="49">
        <v>0</v>
      </c>
      <c r="AT162" s="49">
        <v>0</v>
      </c>
      <c r="AU162" s="49">
        <v>0</v>
      </c>
      <c r="AV162" s="49">
        <v>0</v>
      </c>
      <c r="AW162" s="49">
        <v>0</v>
      </c>
      <c r="AX162" s="49">
        <v>0</v>
      </c>
      <c r="AY162" s="49">
        <v>0</v>
      </c>
      <c r="AZ162" s="49">
        <v>0</v>
      </c>
      <c r="BA162" s="49">
        <v>0</v>
      </c>
      <c r="BB162" s="49">
        <v>0</v>
      </c>
      <c r="BC162" s="49">
        <v>0</v>
      </c>
      <c r="BD162" s="49">
        <v>0</v>
      </c>
      <c r="BE162" s="50">
        <f t="shared" si="28"/>
        <v>15640569</v>
      </c>
      <c r="BF162" s="49">
        <v>0</v>
      </c>
      <c r="BG162" s="49">
        <v>0</v>
      </c>
      <c r="BH162" s="49">
        <v>0</v>
      </c>
      <c r="BI162" s="49">
        <v>0</v>
      </c>
      <c r="BJ162" s="49">
        <v>0</v>
      </c>
      <c r="BK162" s="49">
        <v>0</v>
      </c>
      <c r="BL162" s="49">
        <v>0</v>
      </c>
      <c r="BM162" s="49">
        <v>0</v>
      </c>
      <c r="BN162" s="49">
        <v>0</v>
      </c>
      <c r="BO162" s="49">
        <v>0</v>
      </c>
      <c r="BP162" s="49">
        <v>0</v>
      </c>
      <c r="BQ162" s="49">
        <v>0</v>
      </c>
      <c r="BR162" s="49">
        <v>0</v>
      </c>
      <c r="BS162" s="49">
        <v>0</v>
      </c>
      <c r="BT162" s="49">
        <v>0</v>
      </c>
      <c r="BU162" s="49">
        <v>0</v>
      </c>
      <c r="BV162" s="50">
        <f t="shared" si="29"/>
        <v>0</v>
      </c>
      <c r="BW162" s="49">
        <v>0</v>
      </c>
      <c r="BX162" s="49">
        <v>0</v>
      </c>
      <c r="BY162" s="49">
        <v>0</v>
      </c>
      <c r="BZ162" s="49">
        <v>0</v>
      </c>
      <c r="CA162" s="49">
        <v>0</v>
      </c>
      <c r="CB162" s="49">
        <v>0</v>
      </c>
      <c r="CC162" s="49">
        <v>0</v>
      </c>
      <c r="CD162" s="49">
        <v>0</v>
      </c>
      <c r="CE162" s="49">
        <v>0</v>
      </c>
      <c r="CF162" s="49">
        <v>0</v>
      </c>
      <c r="CG162" s="49">
        <v>0</v>
      </c>
      <c r="CH162" s="49">
        <v>0</v>
      </c>
      <c r="CI162" s="49">
        <v>0</v>
      </c>
      <c r="CJ162" s="49">
        <v>0</v>
      </c>
      <c r="CK162" s="49">
        <v>0</v>
      </c>
      <c r="CL162" s="49">
        <v>0</v>
      </c>
      <c r="CM162" s="49">
        <f t="shared" si="35"/>
        <v>0</v>
      </c>
      <c r="CN162" s="49">
        <v>0</v>
      </c>
      <c r="CO162" s="49">
        <v>0</v>
      </c>
      <c r="CP162" s="49">
        <v>0</v>
      </c>
      <c r="CQ162" s="49">
        <v>0</v>
      </c>
      <c r="CR162" s="49">
        <v>0</v>
      </c>
      <c r="CS162" s="49">
        <v>0</v>
      </c>
      <c r="CT162" s="49">
        <v>0</v>
      </c>
      <c r="CU162" s="49">
        <v>0</v>
      </c>
      <c r="CV162" s="49">
        <v>0</v>
      </c>
      <c r="CW162" s="49">
        <v>0</v>
      </c>
      <c r="CX162" s="49">
        <v>0</v>
      </c>
      <c r="CY162" s="49">
        <v>0</v>
      </c>
      <c r="CZ162" s="49">
        <v>0</v>
      </c>
      <c r="DA162" s="49">
        <v>0</v>
      </c>
      <c r="DB162" s="49">
        <v>0</v>
      </c>
      <c r="DC162" s="49">
        <v>0</v>
      </c>
      <c r="DD162" s="50">
        <f t="shared" si="30"/>
        <v>0</v>
      </c>
      <c r="DE162" s="49">
        <v>0</v>
      </c>
      <c r="DF162" s="49">
        <v>0</v>
      </c>
      <c r="DG162" s="49">
        <v>0</v>
      </c>
      <c r="DH162" s="49">
        <v>0</v>
      </c>
      <c r="DI162" s="49">
        <v>0</v>
      </c>
      <c r="DJ162" s="49">
        <v>0</v>
      </c>
      <c r="DK162" s="49">
        <v>0</v>
      </c>
      <c r="DL162" s="49">
        <v>0</v>
      </c>
      <c r="DM162" s="49">
        <v>0</v>
      </c>
      <c r="DN162" s="49">
        <v>0</v>
      </c>
      <c r="DO162" s="49">
        <v>0</v>
      </c>
      <c r="DP162" s="49">
        <v>0</v>
      </c>
      <c r="DQ162" s="49">
        <v>0</v>
      </c>
      <c r="DR162" s="49">
        <v>0</v>
      </c>
      <c r="DS162" s="49">
        <v>0</v>
      </c>
      <c r="DT162" s="49">
        <v>0</v>
      </c>
      <c r="DU162" s="50">
        <f t="shared" si="31"/>
        <v>0</v>
      </c>
      <c r="DV162" s="49">
        <v>0</v>
      </c>
      <c r="DW162" s="49">
        <v>0</v>
      </c>
      <c r="DX162" s="49">
        <v>0</v>
      </c>
      <c r="DY162" s="49">
        <v>0</v>
      </c>
      <c r="DZ162" s="49">
        <v>0</v>
      </c>
      <c r="EA162" s="49">
        <v>0</v>
      </c>
      <c r="EB162" s="49">
        <v>0</v>
      </c>
      <c r="EC162" s="49">
        <v>0</v>
      </c>
      <c r="ED162" s="49">
        <v>0</v>
      </c>
      <c r="EE162" s="49">
        <v>0</v>
      </c>
      <c r="EF162" s="49">
        <v>0</v>
      </c>
      <c r="EG162" s="49">
        <v>0</v>
      </c>
      <c r="EH162" s="49">
        <v>0</v>
      </c>
      <c r="EI162" s="49">
        <v>0</v>
      </c>
      <c r="EJ162" s="49">
        <v>0</v>
      </c>
      <c r="EK162" s="49">
        <v>0</v>
      </c>
      <c r="EL162" s="49">
        <f t="shared" si="32"/>
        <v>0</v>
      </c>
      <c r="EM162" s="49">
        <v>0</v>
      </c>
      <c r="EN162" s="49">
        <v>0</v>
      </c>
      <c r="EO162" s="49">
        <v>0</v>
      </c>
      <c r="EP162" s="49">
        <v>0</v>
      </c>
      <c r="EQ162" s="49">
        <v>0</v>
      </c>
      <c r="ER162" s="49">
        <v>0</v>
      </c>
      <c r="ES162" s="49">
        <v>0</v>
      </c>
      <c r="ET162" s="49">
        <v>0</v>
      </c>
      <c r="EU162" s="49">
        <v>0</v>
      </c>
      <c r="EV162" s="49">
        <v>0</v>
      </c>
      <c r="EW162" s="49">
        <v>0</v>
      </c>
      <c r="EX162" s="49">
        <v>0</v>
      </c>
      <c r="EY162" s="49">
        <v>0</v>
      </c>
      <c r="EZ162" s="49">
        <v>0</v>
      </c>
      <c r="FA162" s="49">
        <v>0</v>
      </c>
      <c r="FB162" s="49">
        <v>0</v>
      </c>
      <c r="FC162" s="50">
        <f t="shared" si="33"/>
        <v>0</v>
      </c>
      <c r="FD162" s="51">
        <f t="shared" si="34"/>
        <v>15640569</v>
      </c>
    </row>
    <row r="163" spans="1:160" ht="114.75" customHeight="1" x14ac:dyDescent="0.25">
      <c r="A163" s="43" t="s">
        <v>592</v>
      </c>
      <c r="B163" s="43" t="s">
        <v>114</v>
      </c>
      <c r="C163" s="43" t="s">
        <v>110</v>
      </c>
      <c r="D163" s="43" t="s">
        <v>112</v>
      </c>
      <c r="E163" s="43" t="s">
        <v>193</v>
      </c>
      <c r="F163" s="43">
        <v>111.8</v>
      </c>
      <c r="G163" s="44">
        <v>111.8</v>
      </c>
      <c r="H163" s="52">
        <v>2020520010084</v>
      </c>
      <c r="I163" s="46" t="s">
        <v>2088</v>
      </c>
      <c r="J163" s="46" t="s">
        <v>2089</v>
      </c>
      <c r="K163" s="46" t="s">
        <v>2090</v>
      </c>
      <c r="L163" s="46" t="s">
        <v>2092</v>
      </c>
      <c r="M163" s="46" t="s">
        <v>1991</v>
      </c>
      <c r="N163" s="46" t="s">
        <v>1941</v>
      </c>
      <c r="O163" s="46">
        <v>1906</v>
      </c>
      <c r="P163" s="46" t="s">
        <v>2014</v>
      </c>
      <c r="Q163" s="47" t="s">
        <v>220</v>
      </c>
      <c r="R163" s="47">
        <v>87</v>
      </c>
      <c r="S163" s="46">
        <v>25</v>
      </c>
      <c r="T163" s="48">
        <v>44198</v>
      </c>
      <c r="U163" s="48">
        <v>44561</v>
      </c>
      <c r="V163" s="46" t="s">
        <v>2096</v>
      </c>
      <c r="W163" s="46" t="s">
        <v>2074</v>
      </c>
      <c r="X163" s="49"/>
      <c r="Y163" s="49">
        <v>0</v>
      </c>
      <c r="Z163" s="49">
        <v>0</v>
      </c>
      <c r="AA163" s="49">
        <v>0</v>
      </c>
      <c r="AB163" s="49">
        <v>22000000</v>
      </c>
      <c r="AC163" s="49">
        <v>0</v>
      </c>
      <c r="AD163" s="49">
        <v>0</v>
      </c>
      <c r="AE163" s="49">
        <v>0</v>
      </c>
      <c r="AF163" s="49">
        <v>0</v>
      </c>
      <c r="AG163" s="49">
        <v>0</v>
      </c>
      <c r="AH163" s="49">
        <v>0</v>
      </c>
      <c r="AI163" s="49">
        <v>0</v>
      </c>
      <c r="AJ163" s="49">
        <v>0</v>
      </c>
      <c r="AK163" s="49">
        <v>0</v>
      </c>
      <c r="AL163" s="49">
        <v>0</v>
      </c>
      <c r="AM163" s="49">
        <v>0</v>
      </c>
      <c r="AN163" s="50">
        <f t="shared" si="27"/>
        <v>22000000</v>
      </c>
      <c r="AO163" s="68">
        <v>0</v>
      </c>
      <c r="AP163" s="49">
        <v>0</v>
      </c>
      <c r="AQ163" s="49">
        <v>0</v>
      </c>
      <c r="AR163" s="49">
        <v>0</v>
      </c>
      <c r="AS163" s="49">
        <v>0</v>
      </c>
      <c r="AT163" s="49">
        <v>0</v>
      </c>
      <c r="AU163" s="49">
        <v>0</v>
      </c>
      <c r="AV163" s="49">
        <v>0</v>
      </c>
      <c r="AW163" s="49">
        <v>0</v>
      </c>
      <c r="AX163" s="49">
        <v>0</v>
      </c>
      <c r="AY163" s="49">
        <v>0</v>
      </c>
      <c r="AZ163" s="49">
        <v>0</v>
      </c>
      <c r="BA163" s="49">
        <v>0</v>
      </c>
      <c r="BB163" s="49">
        <v>0</v>
      </c>
      <c r="BC163" s="49">
        <v>0</v>
      </c>
      <c r="BD163" s="49">
        <v>0</v>
      </c>
      <c r="BE163" s="50">
        <f t="shared" si="28"/>
        <v>0</v>
      </c>
      <c r="BF163" s="49">
        <v>0</v>
      </c>
      <c r="BG163" s="49">
        <v>0</v>
      </c>
      <c r="BH163" s="49">
        <v>0</v>
      </c>
      <c r="BI163" s="49">
        <v>0</v>
      </c>
      <c r="BJ163" s="49">
        <v>0</v>
      </c>
      <c r="BK163" s="49">
        <v>0</v>
      </c>
      <c r="BL163" s="49">
        <v>0</v>
      </c>
      <c r="BM163" s="49">
        <v>0</v>
      </c>
      <c r="BN163" s="49">
        <v>0</v>
      </c>
      <c r="BO163" s="49">
        <v>0</v>
      </c>
      <c r="BP163" s="49">
        <v>0</v>
      </c>
      <c r="BQ163" s="49">
        <v>0</v>
      </c>
      <c r="BR163" s="49">
        <v>0</v>
      </c>
      <c r="BS163" s="49">
        <v>0</v>
      </c>
      <c r="BT163" s="49">
        <v>0</v>
      </c>
      <c r="BU163" s="49">
        <v>0</v>
      </c>
      <c r="BV163" s="50">
        <f t="shared" si="29"/>
        <v>0</v>
      </c>
      <c r="BW163" s="49">
        <v>0</v>
      </c>
      <c r="BX163" s="49">
        <v>0</v>
      </c>
      <c r="BY163" s="49">
        <v>0</v>
      </c>
      <c r="BZ163" s="49">
        <v>0</v>
      </c>
      <c r="CA163" s="49">
        <v>0</v>
      </c>
      <c r="CB163" s="49">
        <v>0</v>
      </c>
      <c r="CC163" s="49">
        <v>0</v>
      </c>
      <c r="CD163" s="49">
        <v>0</v>
      </c>
      <c r="CE163" s="49">
        <v>0</v>
      </c>
      <c r="CF163" s="49">
        <v>0</v>
      </c>
      <c r="CG163" s="49">
        <v>0</v>
      </c>
      <c r="CH163" s="49">
        <v>0</v>
      </c>
      <c r="CI163" s="49">
        <v>0</v>
      </c>
      <c r="CJ163" s="49">
        <v>0</v>
      </c>
      <c r="CK163" s="49">
        <v>0</v>
      </c>
      <c r="CL163" s="49">
        <v>0</v>
      </c>
      <c r="CM163" s="49">
        <f t="shared" si="35"/>
        <v>0</v>
      </c>
      <c r="CN163" s="49">
        <v>0</v>
      </c>
      <c r="CO163" s="49">
        <v>0</v>
      </c>
      <c r="CP163" s="49">
        <v>0</v>
      </c>
      <c r="CQ163" s="49">
        <v>0</v>
      </c>
      <c r="CR163" s="49">
        <v>0</v>
      </c>
      <c r="CS163" s="49">
        <v>0</v>
      </c>
      <c r="CT163" s="49">
        <v>0</v>
      </c>
      <c r="CU163" s="49">
        <v>0</v>
      </c>
      <c r="CV163" s="49">
        <v>0</v>
      </c>
      <c r="CW163" s="49">
        <v>0</v>
      </c>
      <c r="CX163" s="49">
        <v>0</v>
      </c>
      <c r="CY163" s="49">
        <v>0</v>
      </c>
      <c r="CZ163" s="49">
        <v>0</v>
      </c>
      <c r="DA163" s="49">
        <v>0</v>
      </c>
      <c r="DB163" s="49">
        <v>0</v>
      </c>
      <c r="DC163" s="49">
        <v>0</v>
      </c>
      <c r="DD163" s="50">
        <f t="shared" si="30"/>
        <v>0</v>
      </c>
      <c r="DE163" s="49">
        <v>0</v>
      </c>
      <c r="DF163" s="49">
        <v>0</v>
      </c>
      <c r="DG163" s="49">
        <v>0</v>
      </c>
      <c r="DH163" s="49">
        <v>0</v>
      </c>
      <c r="DI163" s="49">
        <v>0</v>
      </c>
      <c r="DJ163" s="49">
        <v>0</v>
      </c>
      <c r="DK163" s="49">
        <v>0</v>
      </c>
      <c r="DL163" s="49">
        <v>0</v>
      </c>
      <c r="DM163" s="49">
        <v>0</v>
      </c>
      <c r="DN163" s="49">
        <v>0</v>
      </c>
      <c r="DO163" s="49">
        <v>0</v>
      </c>
      <c r="DP163" s="49">
        <v>0</v>
      </c>
      <c r="DQ163" s="49">
        <v>0</v>
      </c>
      <c r="DR163" s="49">
        <v>0</v>
      </c>
      <c r="DS163" s="49">
        <v>0</v>
      </c>
      <c r="DT163" s="49">
        <v>0</v>
      </c>
      <c r="DU163" s="50">
        <f t="shared" si="31"/>
        <v>0</v>
      </c>
      <c r="DV163" s="49">
        <v>0</v>
      </c>
      <c r="DW163" s="49">
        <v>0</v>
      </c>
      <c r="DX163" s="49">
        <v>0</v>
      </c>
      <c r="DY163" s="49">
        <v>0</v>
      </c>
      <c r="DZ163" s="49">
        <v>0</v>
      </c>
      <c r="EA163" s="49">
        <v>0</v>
      </c>
      <c r="EB163" s="49">
        <v>0</v>
      </c>
      <c r="EC163" s="49">
        <v>0</v>
      </c>
      <c r="ED163" s="49">
        <v>0</v>
      </c>
      <c r="EE163" s="49">
        <v>0</v>
      </c>
      <c r="EF163" s="49">
        <v>0</v>
      </c>
      <c r="EG163" s="49">
        <v>0</v>
      </c>
      <c r="EH163" s="49">
        <v>0</v>
      </c>
      <c r="EI163" s="49">
        <v>0</v>
      </c>
      <c r="EJ163" s="49">
        <v>0</v>
      </c>
      <c r="EK163" s="49">
        <v>0</v>
      </c>
      <c r="EL163" s="49">
        <f t="shared" si="32"/>
        <v>0</v>
      </c>
      <c r="EM163" s="49">
        <v>0</v>
      </c>
      <c r="EN163" s="49">
        <v>0</v>
      </c>
      <c r="EO163" s="49">
        <v>0</v>
      </c>
      <c r="EP163" s="49">
        <v>0</v>
      </c>
      <c r="EQ163" s="49">
        <v>0</v>
      </c>
      <c r="ER163" s="49">
        <v>0</v>
      </c>
      <c r="ES163" s="49">
        <v>0</v>
      </c>
      <c r="ET163" s="49">
        <v>0</v>
      </c>
      <c r="EU163" s="49">
        <v>0</v>
      </c>
      <c r="EV163" s="49">
        <v>0</v>
      </c>
      <c r="EW163" s="49">
        <v>0</v>
      </c>
      <c r="EX163" s="49">
        <v>0</v>
      </c>
      <c r="EY163" s="49">
        <v>0</v>
      </c>
      <c r="EZ163" s="49">
        <v>0</v>
      </c>
      <c r="FA163" s="49">
        <v>0</v>
      </c>
      <c r="FB163" s="49">
        <v>0</v>
      </c>
      <c r="FC163" s="50">
        <f t="shared" si="33"/>
        <v>0</v>
      </c>
      <c r="FD163" s="51">
        <f t="shared" si="34"/>
        <v>22000000</v>
      </c>
    </row>
    <row r="164" spans="1:160" ht="87.75" customHeight="1" x14ac:dyDescent="0.25">
      <c r="A164" s="43" t="s">
        <v>592</v>
      </c>
      <c r="B164" s="43" t="s">
        <v>114</v>
      </c>
      <c r="C164" s="43" t="s">
        <v>110</v>
      </c>
      <c r="D164" s="43" t="s">
        <v>119</v>
      </c>
      <c r="E164" s="43" t="s">
        <v>193</v>
      </c>
      <c r="F164" s="43">
        <v>111.8</v>
      </c>
      <c r="G164" s="44">
        <v>111.8</v>
      </c>
      <c r="H164" s="52">
        <v>2020520010084</v>
      </c>
      <c r="I164" s="46" t="s">
        <v>2088</v>
      </c>
      <c r="J164" s="46" t="s">
        <v>2093</v>
      </c>
      <c r="K164" s="46" t="s">
        <v>2090</v>
      </c>
      <c r="L164" s="46" t="s">
        <v>2094</v>
      </c>
      <c r="M164" s="46" t="s">
        <v>1991</v>
      </c>
      <c r="N164" s="46" t="s">
        <v>1938</v>
      </c>
      <c r="O164" s="46">
        <v>1905</v>
      </c>
      <c r="P164" s="46" t="s">
        <v>2014</v>
      </c>
      <c r="Q164" s="47" t="s">
        <v>195</v>
      </c>
      <c r="R164" s="47">
        <v>28</v>
      </c>
      <c r="S164" s="46">
        <v>7</v>
      </c>
      <c r="T164" s="48">
        <v>44198</v>
      </c>
      <c r="U164" s="48">
        <v>44561</v>
      </c>
      <c r="V164" s="46" t="s">
        <v>2097</v>
      </c>
      <c r="W164" s="46" t="s">
        <v>2074</v>
      </c>
      <c r="X164" s="49"/>
      <c r="Y164" s="49"/>
      <c r="Z164" s="49">
        <v>0</v>
      </c>
      <c r="AA164" s="49">
        <v>0</v>
      </c>
      <c r="AB164" s="49">
        <v>0</v>
      </c>
      <c r="AC164" s="49">
        <v>0</v>
      </c>
      <c r="AD164" s="49">
        <v>0</v>
      </c>
      <c r="AE164" s="49">
        <v>0</v>
      </c>
      <c r="AF164" s="49">
        <v>0</v>
      </c>
      <c r="AG164" s="49">
        <v>0</v>
      </c>
      <c r="AH164" s="49">
        <v>0</v>
      </c>
      <c r="AI164" s="49">
        <v>0</v>
      </c>
      <c r="AJ164" s="49">
        <v>0</v>
      </c>
      <c r="AK164" s="49">
        <v>0</v>
      </c>
      <c r="AL164" s="49">
        <v>0</v>
      </c>
      <c r="AM164" s="49">
        <v>0</v>
      </c>
      <c r="AN164" s="50">
        <f t="shared" si="27"/>
        <v>0</v>
      </c>
      <c r="AO164" s="68">
        <v>112562277</v>
      </c>
      <c r="AP164" s="49">
        <v>0</v>
      </c>
      <c r="AQ164" s="49">
        <v>0</v>
      </c>
      <c r="AR164" s="49">
        <v>0</v>
      </c>
      <c r="AS164" s="49">
        <v>0</v>
      </c>
      <c r="AT164" s="49">
        <v>0</v>
      </c>
      <c r="AU164" s="49">
        <v>0</v>
      </c>
      <c r="AV164" s="49">
        <v>0</v>
      </c>
      <c r="AW164" s="49">
        <v>0</v>
      </c>
      <c r="AX164" s="49">
        <v>0</v>
      </c>
      <c r="AY164" s="49">
        <v>0</v>
      </c>
      <c r="AZ164" s="49">
        <v>0</v>
      </c>
      <c r="BA164" s="49">
        <v>0</v>
      </c>
      <c r="BB164" s="49">
        <v>0</v>
      </c>
      <c r="BC164" s="49">
        <v>0</v>
      </c>
      <c r="BD164" s="49">
        <v>0</v>
      </c>
      <c r="BE164" s="50">
        <f t="shared" si="28"/>
        <v>112562277</v>
      </c>
      <c r="BF164" s="49">
        <v>0</v>
      </c>
      <c r="BG164" s="49">
        <v>0</v>
      </c>
      <c r="BH164" s="49">
        <v>0</v>
      </c>
      <c r="BI164" s="49">
        <v>0</v>
      </c>
      <c r="BJ164" s="49">
        <v>0</v>
      </c>
      <c r="BK164" s="49">
        <v>0</v>
      </c>
      <c r="BL164" s="49">
        <v>0</v>
      </c>
      <c r="BM164" s="49">
        <v>0</v>
      </c>
      <c r="BN164" s="49">
        <v>0</v>
      </c>
      <c r="BO164" s="49">
        <v>0</v>
      </c>
      <c r="BP164" s="49">
        <v>0</v>
      </c>
      <c r="BQ164" s="49">
        <v>0</v>
      </c>
      <c r="BR164" s="49">
        <v>0</v>
      </c>
      <c r="BS164" s="49">
        <v>0</v>
      </c>
      <c r="BT164" s="49">
        <v>0</v>
      </c>
      <c r="BU164" s="49">
        <v>0</v>
      </c>
      <c r="BV164" s="50">
        <f t="shared" si="29"/>
        <v>0</v>
      </c>
      <c r="BW164" s="49">
        <v>0</v>
      </c>
      <c r="BX164" s="49">
        <v>0</v>
      </c>
      <c r="BY164" s="49">
        <v>0</v>
      </c>
      <c r="BZ164" s="49">
        <v>0</v>
      </c>
      <c r="CA164" s="49">
        <v>0</v>
      </c>
      <c r="CB164" s="49">
        <v>0</v>
      </c>
      <c r="CC164" s="49">
        <v>0</v>
      </c>
      <c r="CD164" s="49">
        <v>0</v>
      </c>
      <c r="CE164" s="49">
        <v>0</v>
      </c>
      <c r="CF164" s="49">
        <v>0</v>
      </c>
      <c r="CG164" s="49">
        <v>0</v>
      </c>
      <c r="CH164" s="49">
        <v>0</v>
      </c>
      <c r="CI164" s="49">
        <v>0</v>
      </c>
      <c r="CJ164" s="49">
        <v>0</v>
      </c>
      <c r="CK164" s="49">
        <v>0</v>
      </c>
      <c r="CL164" s="49">
        <v>0</v>
      </c>
      <c r="CM164" s="49">
        <f t="shared" si="35"/>
        <v>0</v>
      </c>
      <c r="CN164" s="49">
        <v>0</v>
      </c>
      <c r="CO164" s="49">
        <v>0</v>
      </c>
      <c r="CP164" s="49">
        <v>0</v>
      </c>
      <c r="CQ164" s="49">
        <v>0</v>
      </c>
      <c r="CR164" s="49">
        <v>0</v>
      </c>
      <c r="CS164" s="49">
        <v>0</v>
      </c>
      <c r="CT164" s="49">
        <v>0</v>
      </c>
      <c r="CU164" s="49">
        <v>0</v>
      </c>
      <c r="CV164" s="49">
        <v>0</v>
      </c>
      <c r="CW164" s="49">
        <v>0</v>
      </c>
      <c r="CX164" s="49">
        <v>0</v>
      </c>
      <c r="CY164" s="49">
        <v>0</v>
      </c>
      <c r="CZ164" s="49">
        <v>0</v>
      </c>
      <c r="DA164" s="49">
        <v>0</v>
      </c>
      <c r="DB164" s="49">
        <v>0</v>
      </c>
      <c r="DC164" s="49">
        <v>0</v>
      </c>
      <c r="DD164" s="50">
        <f t="shared" si="30"/>
        <v>0</v>
      </c>
      <c r="DE164" s="49">
        <v>0</v>
      </c>
      <c r="DF164" s="49">
        <v>0</v>
      </c>
      <c r="DG164" s="49">
        <v>0</v>
      </c>
      <c r="DH164" s="49">
        <v>0</v>
      </c>
      <c r="DI164" s="49">
        <v>0</v>
      </c>
      <c r="DJ164" s="49">
        <v>0</v>
      </c>
      <c r="DK164" s="49">
        <v>0</v>
      </c>
      <c r="DL164" s="49">
        <v>0</v>
      </c>
      <c r="DM164" s="49">
        <v>0</v>
      </c>
      <c r="DN164" s="49">
        <v>0</v>
      </c>
      <c r="DO164" s="49">
        <v>0</v>
      </c>
      <c r="DP164" s="49">
        <v>0</v>
      </c>
      <c r="DQ164" s="49">
        <v>0</v>
      </c>
      <c r="DR164" s="49">
        <v>0</v>
      </c>
      <c r="DS164" s="49">
        <v>0</v>
      </c>
      <c r="DT164" s="49">
        <v>0</v>
      </c>
      <c r="DU164" s="50">
        <f t="shared" si="31"/>
        <v>0</v>
      </c>
      <c r="DV164" s="49">
        <v>0</v>
      </c>
      <c r="DW164" s="49">
        <v>0</v>
      </c>
      <c r="DX164" s="49">
        <v>0</v>
      </c>
      <c r="DY164" s="49">
        <v>0</v>
      </c>
      <c r="DZ164" s="49">
        <v>0</v>
      </c>
      <c r="EA164" s="49">
        <v>0</v>
      </c>
      <c r="EB164" s="49">
        <v>0</v>
      </c>
      <c r="EC164" s="49">
        <v>0</v>
      </c>
      <c r="ED164" s="49">
        <v>0</v>
      </c>
      <c r="EE164" s="49">
        <v>0</v>
      </c>
      <c r="EF164" s="49">
        <v>0</v>
      </c>
      <c r="EG164" s="49">
        <v>0</v>
      </c>
      <c r="EH164" s="49">
        <v>0</v>
      </c>
      <c r="EI164" s="49">
        <v>0</v>
      </c>
      <c r="EJ164" s="49">
        <v>0</v>
      </c>
      <c r="EK164" s="49">
        <v>0</v>
      </c>
      <c r="EL164" s="49">
        <f t="shared" si="32"/>
        <v>0</v>
      </c>
      <c r="EM164" s="49">
        <v>0</v>
      </c>
      <c r="EN164" s="49">
        <v>0</v>
      </c>
      <c r="EO164" s="49">
        <v>0</v>
      </c>
      <c r="EP164" s="49">
        <v>0</v>
      </c>
      <c r="EQ164" s="49">
        <v>0</v>
      </c>
      <c r="ER164" s="49">
        <v>0</v>
      </c>
      <c r="ES164" s="49">
        <v>0</v>
      </c>
      <c r="ET164" s="49">
        <v>0</v>
      </c>
      <c r="EU164" s="49">
        <v>0</v>
      </c>
      <c r="EV164" s="49">
        <v>0</v>
      </c>
      <c r="EW164" s="49">
        <v>0</v>
      </c>
      <c r="EX164" s="49">
        <v>0</v>
      </c>
      <c r="EY164" s="49">
        <v>0</v>
      </c>
      <c r="EZ164" s="49">
        <v>0</v>
      </c>
      <c r="FA164" s="49">
        <v>0</v>
      </c>
      <c r="FB164" s="49">
        <v>0</v>
      </c>
      <c r="FC164" s="50">
        <f t="shared" si="33"/>
        <v>0</v>
      </c>
      <c r="FD164" s="51">
        <f t="shared" si="34"/>
        <v>112562277</v>
      </c>
    </row>
    <row r="165" spans="1:160" ht="114.75" customHeight="1" x14ac:dyDescent="0.25">
      <c r="A165" s="47" t="s">
        <v>592</v>
      </c>
      <c r="B165" s="47" t="s">
        <v>114</v>
      </c>
      <c r="C165" s="47" t="s">
        <v>110</v>
      </c>
      <c r="D165" s="47" t="s">
        <v>119</v>
      </c>
      <c r="E165" s="47" t="s">
        <v>223</v>
      </c>
      <c r="F165" s="47">
        <v>70</v>
      </c>
      <c r="G165" s="44">
        <v>50</v>
      </c>
      <c r="H165" s="52">
        <v>2020520010069</v>
      </c>
      <c r="I165" s="46" t="s">
        <v>2221</v>
      </c>
      <c r="J165" s="46" t="s">
        <v>2126</v>
      </c>
      <c r="K165" s="46" t="s">
        <v>2127</v>
      </c>
      <c r="L165" s="46" t="s">
        <v>2128</v>
      </c>
      <c r="M165" s="46" t="s">
        <v>1991</v>
      </c>
      <c r="N165" s="46" t="s">
        <v>1938</v>
      </c>
      <c r="O165" s="46">
        <v>1905</v>
      </c>
      <c r="P165" s="46" t="s">
        <v>2014</v>
      </c>
      <c r="Q165" s="47" t="s">
        <v>197</v>
      </c>
      <c r="R165" s="47">
        <v>4</v>
      </c>
      <c r="S165" s="46">
        <v>1</v>
      </c>
      <c r="T165" s="48">
        <v>44200</v>
      </c>
      <c r="U165" s="48">
        <v>44561</v>
      </c>
      <c r="V165" s="46" t="s">
        <v>2166</v>
      </c>
      <c r="W165" s="46" t="s">
        <v>2167</v>
      </c>
      <c r="X165" s="49">
        <v>0</v>
      </c>
      <c r="Y165" s="49">
        <v>0</v>
      </c>
      <c r="Z165" s="49">
        <v>0</v>
      </c>
      <c r="AA165" s="49">
        <v>0</v>
      </c>
      <c r="AB165" s="49">
        <v>0</v>
      </c>
      <c r="AC165" s="49">
        <v>0</v>
      </c>
      <c r="AD165" s="49">
        <v>0</v>
      </c>
      <c r="AE165" s="49">
        <v>0</v>
      </c>
      <c r="AF165" s="49">
        <v>0</v>
      </c>
      <c r="AG165" s="49">
        <v>0</v>
      </c>
      <c r="AH165" s="49">
        <v>72000000</v>
      </c>
      <c r="AI165" s="49">
        <v>0</v>
      </c>
      <c r="AJ165" s="49">
        <v>0</v>
      </c>
      <c r="AK165" s="49">
        <v>0</v>
      </c>
      <c r="AL165" s="49">
        <v>0</v>
      </c>
      <c r="AM165" s="49">
        <v>0</v>
      </c>
      <c r="AN165" s="50">
        <f t="shared" ref="AN165:AN168" si="50">SUM(X165:AM165)</f>
        <v>72000000</v>
      </c>
      <c r="AO165" s="68">
        <v>0</v>
      </c>
      <c r="AP165" s="49">
        <v>0</v>
      </c>
      <c r="AQ165" s="49">
        <v>0</v>
      </c>
      <c r="AR165" s="49">
        <v>0</v>
      </c>
      <c r="AS165" s="49">
        <v>0</v>
      </c>
      <c r="AT165" s="49">
        <v>0</v>
      </c>
      <c r="AU165" s="49">
        <v>0</v>
      </c>
      <c r="AV165" s="49">
        <v>0</v>
      </c>
      <c r="AW165" s="49">
        <v>0</v>
      </c>
      <c r="AX165" s="49">
        <v>0</v>
      </c>
      <c r="AY165" s="49">
        <v>83000000</v>
      </c>
      <c r="AZ165" s="49">
        <v>0</v>
      </c>
      <c r="BA165" s="49">
        <v>0</v>
      </c>
      <c r="BB165" s="49">
        <v>0</v>
      </c>
      <c r="BC165" s="49">
        <v>0</v>
      </c>
      <c r="BD165" s="49">
        <v>0</v>
      </c>
      <c r="BE165" s="50">
        <f t="shared" si="28"/>
        <v>83000000</v>
      </c>
      <c r="BF165" s="49">
        <v>0</v>
      </c>
      <c r="BG165" s="49">
        <v>0</v>
      </c>
      <c r="BH165" s="49">
        <v>0</v>
      </c>
      <c r="BI165" s="49">
        <v>0</v>
      </c>
      <c r="BJ165" s="49">
        <v>0</v>
      </c>
      <c r="BK165" s="49">
        <v>0</v>
      </c>
      <c r="BL165" s="49">
        <v>0</v>
      </c>
      <c r="BM165" s="49">
        <v>0</v>
      </c>
      <c r="BN165" s="49">
        <v>0</v>
      </c>
      <c r="BO165" s="49">
        <v>0</v>
      </c>
      <c r="BP165" s="49">
        <v>0</v>
      </c>
      <c r="BQ165" s="49">
        <v>0</v>
      </c>
      <c r="BR165" s="49">
        <v>0</v>
      </c>
      <c r="BS165" s="49">
        <v>0</v>
      </c>
      <c r="BT165" s="49">
        <v>0</v>
      </c>
      <c r="BU165" s="49">
        <v>0</v>
      </c>
      <c r="BV165" s="50">
        <f t="shared" si="29"/>
        <v>0</v>
      </c>
      <c r="BW165" s="49">
        <v>0</v>
      </c>
      <c r="BX165" s="49">
        <v>0</v>
      </c>
      <c r="BY165" s="49">
        <v>0</v>
      </c>
      <c r="BZ165" s="49">
        <v>0</v>
      </c>
      <c r="CA165" s="49">
        <v>0</v>
      </c>
      <c r="CB165" s="49">
        <v>0</v>
      </c>
      <c r="CC165" s="49">
        <v>0</v>
      </c>
      <c r="CD165" s="49">
        <v>0</v>
      </c>
      <c r="CE165" s="49">
        <v>0</v>
      </c>
      <c r="CF165" s="49">
        <v>0</v>
      </c>
      <c r="CG165" s="49">
        <v>0</v>
      </c>
      <c r="CH165" s="49">
        <v>0</v>
      </c>
      <c r="CI165" s="49">
        <v>0</v>
      </c>
      <c r="CJ165" s="49">
        <v>0</v>
      </c>
      <c r="CK165" s="49">
        <v>0</v>
      </c>
      <c r="CL165" s="49">
        <v>0</v>
      </c>
      <c r="CM165" s="49">
        <f t="shared" si="35"/>
        <v>0</v>
      </c>
      <c r="CN165" s="49">
        <v>0</v>
      </c>
      <c r="CO165" s="49">
        <v>0</v>
      </c>
      <c r="CP165" s="49">
        <v>0</v>
      </c>
      <c r="CQ165" s="49">
        <v>0</v>
      </c>
      <c r="CR165" s="49">
        <v>0</v>
      </c>
      <c r="CS165" s="49">
        <v>0</v>
      </c>
      <c r="CT165" s="49">
        <v>0</v>
      </c>
      <c r="CU165" s="49">
        <v>0</v>
      </c>
      <c r="CV165" s="49">
        <v>0</v>
      </c>
      <c r="CW165" s="49">
        <v>0</v>
      </c>
      <c r="CX165" s="49">
        <v>0</v>
      </c>
      <c r="CY165" s="49">
        <v>0</v>
      </c>
      <c r="CZ165" s="49">
        <v>0</v>
      </c>
      <c r="DA165" s="49">
        <v>0</v>
      </c>
      <c r="DB165" s="49">
        <v>0</v>
      </c>
      <c r="DC165" s="49">
        <v>0</v>
      </c>
      <c r="DD165" s="50">
        <f t="shared" si="30"/>
        <v>0</v>
      </c>
      <c r="DE165" s="49">
        <v>0</v>
      </c>
      <c r="DF165" s="49">
        <v>0</v>
      </c>
      <c r="DG165" s="49">
        <v>0</v>
      </c>
      <c r="DH165" s="49">
        <v>0</v>
      </c>
      <c r="DI165" s="49">
        <v>0</v>
      </c>
      <c r="DJ165" s="49">
        <v>0</v>
      </c>
      <c r="DK165" s="49">
        <v>0</v>
      </c>
      <c r="DL165" s="49">
        <v>0</v>
      </c>
      <c r="DM165" s="49">
        <v>0</v>
      </c>
      <c r="DN165" s="49">
        <v>0</v>
      </c>
      <c r="DO165" s="49">
        <v>0</v>
      </c>
      <c r="DP165" s="49">
        <v>0</v>
      </c>
      <c r="DQ165" s="49">
        <v>0</v>
      </c>
      <c r="DR165" s="49">
        <v>0</v>
      </c>
      <c r="DS165" s="49">
        <v>0</v>
      </c>
      <c r="DT165" s="49">
        <v>0</v>
      </c>
      <c r="DU165" s="50">
        <f t="shared" si="31"/>
        <v>0</v>
      </c>
      <c r="DV165" s="49">
        <v>0</v>
      </c>
      <c r="DW165" s="49">
        <v>0</v>
      </c>
      <c r="DX165" s="49">
        <v>0</v>
      </c>
      <c r="DY165" s="49">
        <v>0</v>
      </c>
      <c r="DZ165" s="49">
        <v>0</v>
      </c>
      <c r="EA165" s="49">
        <v>0</v>
      </c>
      <c r="EB165" s="49">
        <v>0</v>
      </c>
      <c r="EC165" s="49">
        <v>0</v>
      </c>
      <c r="ED165" s="49">
        <v>0</v>
      </c>
      <c r="EE165" s="49">
        <v>0</v>
      </c>
      <c r="EF165" s="49">
        <v>0</v>
      </c>
      <c r="EG165" s="49">
        <v>0</v>
      </c>
      <c r="EH165" s="49">
        <v>0</v>
      </c>
      <c r="EI165" s="49">
        <v>0</v>
      </c>
      <c r="EJ165" s="49">
        <v>0</v>
      </c>
      <c r="EK165" s="49">
        <v>0</v>
      </c>
      <c r="EL165" s="49">
        <f t="shared" si="32"/>
        <v>0</v>
      </c>
      <c r="EM165" s="49">
        <v>0</v>
      </c>
      <c r="EN165" s="49">
        <v>0</v>
      </c>
      <c r="EO165" s="49">
        <v>0</v>
      </c>
      <c r="EP165" s="49">
        <v>0</v>
      </c>
      <c r="EQ165" s="49">
        <v>0</v>
      </c>
      <c r="ER165" s="49">
        <v>0</v>
      </c>
      <c r="ES165" s="49">
        <v>0</v>
      </c>
      <c r="ET165" s="49">
        <v>0</v>
      </c>
      <c r="EU165" s="49">
        <v>0</v>
      </c>
      <c r="EV165" s="49">
        <v>0</v>
      </c>
      <c r="EW165" s="49">
        <v>0</v>
      </c>
      <c r="EX165" s="49">
        <v>0</v>
      </c>
      <c r="EY165" s="49">
        <v>0</v>
      </c>
      <c r="EZ165" s="49">
        <v>0</v>
      </c>
      <c r="FA165" s="49">
        <v>0</v>
      </c>
      <c r="FB165" s="49">
        <v>0</v>
      </c>
      <c r="FC165" s="50">
        <f t="shared" si="33"/>
        <v>0</v>
      </c>
      <c r="FD165" s="56">
        <f t="shared" si="34"/>
        <v>155000000</v>
      </c>
    </row>
    <row r="166" spans="1:160" ht="150" x14ac:dyDescent="0.25">
      <c r="A166" s="47" t="s">
        <v>592</v>
      </c>
      <c r="B166" s="47" t="s">
        <v>114</v>
      </c>
      <c r="C166" s="47" t="s">
        <v>110</v>
      </c>
      <c r="D166" s="47" t="s">
        <v>119</v>
      </c>
      <c r="E166" s="47" t="s">
        <v>223</v>
      </c>
      <c r="F166" s="47">
        <v>70</v>
      </c>
      <c r="G166" s="44">
        <v>50</v>
      </c>
      <c r="H166" s="52">
        <v>2020520010069</v>
      </c>
      <c r="I166" s="46" t="s">
        <v>2221</v>
      </c>
      <c r="J166" s="46" t="s">
        <v>2126</v>
      </c>
      <c r="K166" s="46" t="s">
        <v>2127</v>
      </c>
      <c r="L166" s="46" t="s">
        <v>2128</v>
      </c>
      <c r="M166" s="46" t="s">
        <v>1991</v>
      </c>
      <c r="N166" s="46" t="s">
        <v>1938</v>
      </c>
      <c r="O166" s="46">
        <v>1905</v>
      </c>
      <c r="P166" s="46" t="s">
        <v>2014</v>
      </c>
      <c r="Q166" s="47" t="s">
        <v>221</v>
      </c>
      <c r="R166" s="47">
        <v>4</v>
      </c>
      <c r="S166" s="46">
        <v>1</v>
      </c>
      <c r="T166" s="48">
        <v>44242</v>
      </c>
      <c r="U166" s="48">
        <v>44561</v>
      </c>
      <c r="V166" s="46" t="s">
        <v>2168</v>
      </c>
      <c r="W166" s="46" t="s">
        <v>2167</v>
      </c>
      <c r="X166" s="49">
        <v>0</v>
      </c>
      <c r="Y166" s="49">
        <v>0</v>
      </c>
      <c r="Z166" s="49">
        <v>0</v>
      </c>
      <c r="AA166" s="49">
        <v>0</v>
      </c>
      <c r="AB166" s="49">
        <v>0</v>
      </c>
      <c r="AC166" s="49">
        <v>0</v>
      </c>
      <c r="AD166" s="49">
        <v>0</v>
      </c>
      <c r="AE166" s="49">
        <v>0</v>
      </c>
      <c r="AF166" s="49">
        <v>0</v>
      </c>
      <c r="AG166" s="49">
        <v>0</v>
      </c>
      <c r="AH166" s="49">
        <v>5400000</v>
      </c>
      <c r="AI166" s="49">
        <v>0</v>
      </c>
      <c r="AJ166" s="49">
        <v>0</v>
      </c>
      <c r="AK166" s="49">
        <v>0</v>
      </c>
      <c r="AL166" s="49">
        <v>0</v>
      </c>
      <c r="AM166" s="49">
        <v>0</v>
      </c>
      <c r="AN166" s="50">
        <f t="shared" si="50"/>
        <v>5400000</v>
      </c>
      <c r="AO166" s="68">
        <v>0</v>
      </c>
      <c r="AP166" s="49">
        <v>0</v>
      </c>
      <c r="AQ166" s="49">
        <v>0</v>
      </c>
      <c r="AR166" s="49">
        <v>0</v>
      </c>
      <c r="AS166" s="49">
        <v>0</v>
      </c>
      <c r="AT166" s="49">
        <v>0</v>
      </c>
      <c r="AU166" s="49">
        <v>0</v>
      </c>
      <c r="AV166" s="49">
        <v>0</v>
      </c>
      <c r="AW166" s="49">
        <v>0</v>
      </c>
      <c r="AX166" s="49">
        <v>0</v>
      </c>
      <c r="AY166" s="49">
        <v>0</v>
      </c>
      <c r="AZ166" s="49">
        <v>0</v>
      </c>
      <c r="BA166" s="49">
        <v>0</v>
      </c>
      <c r="BB166" s="49">
        <v>0</v>
      </c>
      <c r="BC166" s="49">
        <v>0</v>
      </c>
      <c r="BD166" s="49">
        <v>0</v>
      </c>
      <c r="BE166" s="50">
        <f t="shared" si="28"/>
        <v>0</v>
      </c>
      <c r="BF166" s="49">
        <v>0</v>
      </c>
      <c r="BG166" s="49">
        <v>0</v>
      </c>
      <c r="BH166" s="49">
        <v>0</v>
      </c>
      <c r="BI166" s="49">
        <v>0</v>
      </c>
      <c r="BJ166" s="49">
        <v>0</v>
      </c>
      <c r="BK166" s="49">
        <v>0</v>
      </c>
      <c r="BL166" s="49">
        <v>0</v>
      </c>
      <c r="BM166" s="49">
        <v>0</v>
      </c>
      <c r="BN166" s="49">
        <v>0</v>
      </c>
      <c r="BO166" s="49">
        <v>0</v>
      </c>
      <c r="BP166" s="49">
        <v>0</v>
      </c>
      <c r="BQ166" s="49">
        <v>0</v>
      </c>
      <c r="BR166" s="49">
        <v>0</v>
      </c>
      <c r="BS166" s="49">
        <v>0</v>
      </c>
      <c r="BT166" s="49">
        <v>0</v>
      </c>
      <c r="BU166" s="49">
        <v>0</v>
      </c>
      <c r="BV166" s="50">
        <f t="shared" si="29"/>
        <v>0</v>
      </c>
      <c r="BW166" s="49">
        <v>0</v>
      </c>
      <c r="BX166" s="49">
        <v>0</v>
      </c>
      <c r="BY166" s="49">
        <v>0</v>
      </c>
      <c r="BZ166" s="49">
        <v>0</v>
      </c>
      <c r="CA166" s="49">
        <v>0</v>
      </c>
      <c r="CB166" s="49">
        <v>0</v>
      </c>
      <c r="CC166" s="49">
        <v>0</v>
      </c>
      <c r="CD166" s="49">
        <v>0</v>
      </c>
      <c r="CE166" s="49">
        <v>0</v>
      </c>
      <c r="CF166" s="49">
        <v>0</v>
      </c>
      <c r="CG166" s="49">
        <v>0</v>
      </c>
      <c r="CH166" s="49">
        <v>0</v>
      </c>
      <c r="CI166" s="49">
        <v>0</v>
      </c>
      <c r="CJ166" s="49">
        <v>0</v>
      </c>
      <c r="CK166" s="49">
        <v>0</v>
      </c>
      <c r="CL166" s="49">
        <v>0</v>
      </c>
      <c r="CM166" s="49">
        <f t="shared" si="35"/>
        <v>0</v>
      </c>
      <c r="CN166" s="49">
        <v>0</v>
      </c>
      <c r="CO166" s="49">
        <v>0</v>
      </c>
      <c r="CP166" s="49">
        <v>0</v>
      </c>
      <c r="CQ166" s="49">
        <v>0</v>
      </c>
      <c r="CR166" s="49">
        <v>0</v>
      </c>
      <c r="CS166" s="49">
        <v>0</v>
      </c>
      <c r="CT166" s="49">
        <v>0</v>
      </c>
      <c r="CU166" s="49">
        <v>0</v>
      </c>
      <c r="CV166" s="49">
        <v>0</v>
      </c>
      <c r="CW166" s="49">
        <v>0</v>
      </c>
      <c r="CX166" s="49">
        <v>0</v>
      </c>
      <c r="CY166" s="49">
        <v>0</v>
      </c>
      <c r="CZ166" s="49">
        <v>0</v>
      </c>
      <c r="DA166" s="49">
        <v>0</v>
      </c>
      <c r="DB166" s="49">
        <v>0</v>
      </c>
      <c r="DC166" s="49">
        <v>0</v>
      </c>
      <c r="DD166" s="50">
        <f t="shared" si="30"/>
        <v>0</v>
      </c>
      <c r="DE166" s="49">
        <v>0</v>
      </c>
      <c r="DF166" s="49">
        <v>0</v>
      </c>
      <c r="DG166" s="49">
        <v>0</v>
      </c>
      <c r="DH166" s="49">
        <v>0</v>
      </c>
      <c r="DI166" s="49">
        <v>0</v>
      </c>
      <c r="DJ166" s="49">
        <v>0</v>
      </c>
      <c r="DK166" s="49">
        <v>0</v>
      </c>
      <c r="DL166" s="49">
        <v>0</v>
      </c>
      <c r="DM166" s="49">
        <v>0</v>
      </c>
      <c r="DN166" s="49">
        <v>0</v>
      </c>
      <c r="DO166" s="49">
        <v>0</v>
      </c>
      <c r="DP166" s="49">
        <v>0</v>
      </c>
      <c r="DQ166" s="49">
        <v>0</v>
      </c>
      <c r="DR166" s="49">
        <v>0</v>
      </c>
      <c r="DS166" s="49">
        <v>0</v>
      </c>
      <c r="DT166" s="49">
        <v>0</v>
      </c>
      <c r="DU166" s="50">
        <f t="shared" si="31"/>
        <v>0</v>
      </c>
      <c r="DV166" s="49">
        <v>0</v>
      </c>
      <c r="DW166" s="49">
        <v>0</v>
      </c>
      <c r="DX166" s="49">
        <v>0</v>
      </c>
      <c r="DY166" s="49">
        <v>0</v>
      </c>
      <c r="DZ166" s="49">
        <v>0</v>
      </c>
      <c r="EA166" s="49">
        <v>0</v>
      </c>
      <c r="EB166" s="49">
        <v>0</v>
      </c>
      <c r="EC166" s="49">
        <v>0</v>
      </c>
      <c r="ED166" s="49">
        <v>0</v>
      </c>
      <c r="EE166" s="49">
        <v>0</v>
      </c>
      <c r="EF166" s="49">
        <v>0</v>
      </c>
      <c r="EG166" s="49">
        <v>0</v>
      </c>
      <c r="EH166" s="49">
        <v>0</v>
      </c>
      <c r="EI166" s="49">
        <v>0</v>
      </c>
      <c r="EJ166" s="49">
        <v>0</v>
      </c>
      <c r="EK166" s="49">
        <v>0</v>
      </c>
      <c r="EL166" s="49">
        <f t="shared" si="32"/>
        <v>0</v>
      </c>
      <c r="EM166" s="49">
        <v>0</v>
      </c>
      <c r="EN166" s="49">
        <v>0</v>
      </c>
      <c r="EO166" s="49">
        <v>0</v>
      </c>
      <c r="EP166" s="49">
        <v>0</v>
      </c>
      <c r="EQ166" s="49">
        <v>0</v>
      </c>
      <c r="ER166" s="49">
        <v>0</v>
      </c>
      <c r="ES166" s="49">
        <v>0</v>
      </c>
      <c r="ET166" s="49">
        <v>0</v>
      </c>
      <c r="EU166" s="49">
        <v>0</v>
      </c>
      <c r="EV166" s="49">
        <v>0</v>
      </c>
      <c r="EW166" s="49">
        <v>0</v>
      </c>
      <c r="EX166" s="49">
        <v>0</v>
      </c>
      <c r="EY166" s="49">
        <v>0</v>
      </c>
      <c r="EZ166" s="49">
        <v>0</v>
      </c>
      <c r="FA166" s="49">
        <v>0</v>
      </c>
      <c r="FB166" s="49">
        <v>0</v>
      </c>
      <c r="FC166" s="50">
        <f t="shared" si="33"/>
        <v>0</v>
      </c>
      <c r="FD166" s="56">
        <f t="shared" si="34"/>
        <v>5400000</v>
      </c>
    </row>
    <row r="167" spans="1:160" ht="150" x14ac:dyDescent="0.25">
      <c r="A167" s="47" t="s">
        <v>592</v>
      </c>
      <c r="B167" s="47" t="s">
        <v>114</v>
      </c>
      <c r="C167" s="47" t="s">
        <v>110</v>
      </c>
      <c r="D167" s="47" t="s">
        <v>119</v>
      </c>
      <c r="E167" s="47" t="s">
        <v>223</v>
      </c>
      <c r="F167" s="47">
        <v>70</v>
      </c>
      <c r="G167" s="44">
        <v>50</v>
      </c>
      <c r="H167" s="52">
        <v>2020520010069</v>
      </c>
      <c r="I167" s="46" t="s">
        <v>2221</v>
      </c>
      <c r="J167" s="46" t="s">
        <v>2126</v>
      </c>
      <c r="K167" s="46" t="s">
        <v>2127</v>
      </c>
      <c r="L167" s="46" t="s">
        <v>2128</v>
      </c>
      <c r="M167" s="46" t="s">
        <v>1991</v>
      </c>
      <c r="N167" s="46" t="s">
        <v>1938</v>
      </c>
      <c r="O167" s="46">
        <v>1905</v>
      </c>
      <c r="P167" s="46" t="s">
        <v>2014</v>
      </c>
      <c r="Q167" s="47" t="s">
        <v>222</v>
      </c>
      <c r="R167" s="47">
        <v>10</v>
      </c>
      <c r="S167" s="46">
        <v>3</v>
      </c>
      <c r="T167" s="48">
        <v>44200</v>
      </c>
      <c r="U167" s="48">
        <v>44561</v>
      </c>
      <c r="V167" s="46" t="s">
        <v>2129</v>
      </c>
      <c r="W167" s="46" t="s">
        <v>2167</v>
      </c>
      <c r="X167" s="49">
        <v>0</v>
      </c>
      <c r="Y167" s="49">
        <v>0</v>
      </c>
      <c r="Z167" s="49">
        <v>0</v>
      </c>
      <c r="AA167" s="49">
        <v>0</v>
      </c>
      <c r="AB167" s="49">
        <v>0</v>
      </c>
      <c r="AC167" s="49">
        <v>0</v>
      </c>
      <c r="AD167" s="49">
        <v>0</v>
      </c>
      <c r="AE167" s="49">
        <v>0</v>
      </c>
      <c r="AF167" s="49">
        <v>0</v>
      </c>
      <c r="AG167" s="49">
        <v>0</v>
      </c>
      <c r="AH167" s="49">
        <v>19800000</v>
      </c>
      <c r="AI167" s="49">
        <v>0</v>
      </c>
      <c r="AJ167" s="49">
        <v>0</v>
      </c>
      <c r="AK167" s="49">
        <v>0</v>
      </c>
      <c r="AL167" s="49">
        <v>0</v>
      </c>
      <c r="AM167" s="49">
        <v>0</v>
      </c>
      <c r="AN167" s="50">
        <f t="shared" si="50"/>
        <v>19800000</v>
      </c>
      <c r="AO167" s="68">
        <v>0</v>
      </c>
      <c r="AP167" s="49">
        <v>0</v>
      </c>
      <c r="AQ167" s="49">
        <v>0</v>
      </c>
      <c r="AR167" s="49">
        <v>0</v>
      </c>
      <c r="AS167" s="49">
        <v>0</v>
      </c>
      <c r="AT167" s="49">
        <v>0</v>
      </c>
      <c r="AU167" s="49">
        <v>0</v>
      </c>
      <c r="AV167" s="49">
        <v>0</v>
      </c>
      <c r="AW167" s="49">
        <v>0</v>
      </c>
      <c r="AX167" s="49">
        <v>0</v>
      </c>
      <c r="AY167" s="49">
        <v>0</v>
      </c>
      <c r="AZ167" s="49">
        <v>0</v>
      </c>
      <c r="BA167" s="49">
        <v>0</v>
      </c>
      <c r="BB167" s="49">
        <v>0</v>
      </c>
      <c r="BC167" s="49">
        <v>0</v>
      </c>
      <c r="BD167" s="49">
        <v>0</v>
      </c>
      <c r="BE167" s="50">
        <f t="shared" si="28"/>
        <v>0</v>
      </c>
      <c r="BF167" s="49">
        <v>0</v>
      </c>
      <c r="BG167" s="49">
        <v>0</v>
      </c>
      <c r="BH167" s="49">
        <v>0</v>
      </c>
      <c r="BI167" s="49">
        <v>0</v>
      </c>
      <c r="BJ167" s="49">
        <v>0</v>
      </c>
      <c r="BK167" s="49">
        <v>0</v>
      </c>
      <c r="BL167" s="49">
        <v>0</v>
      </c>
      <c r="BM167" s="49">
        <v>0</v>
      </c>
      <c r="BN167" s="49">
        <v>0</v>
      </c>
      <c r="BO167" s="49">
        <v>0</v>
      </c>
      <c r="BP167" s="49">
        <v>0</v>
      </c>
      <c r="BQ167" s="49">
        <v>0</v>
      </c>
      <c r="BR167" s="49">
        <v>0</v>
      </c>
      <c r="BS167" s="49">
        <v>0</v>
      </c>
      <c r="BT167" s="49">
        <v>0</v>
      </c>
      <c r="BU167" s="49">
        <v>0</v>
      </c>
      <c r="BV167" s="50">
        <f t="shared" si="29"/>
        <v>0</v>
      </c>
      <c r="BW167" s="49">
        <v>0</v>
      </c>
      <c r="BX167" s="49">
        <v>0</v>
      </c>
      <c r="BY167" s="49">
        <v>0</v>
      </c>
      <c r="BZ167" s="49">
        <v>0</v>
      </c>
      <c r="CA167" s="49">
        <v>0</v>
      </c>
      <c r="CB167" s="49">
        <v>0</v>
      </c>
      <c r="CC167" s="49">
        <v>0</v>
      </c>
      <c r="CD167" s="49">
        <v>0</v>
      </c>
      <c r="CE167" s="49">
        <v>0</v>
      </c>
      <c r="CF167" s="49">
        <v>0</v>
      </c>
      <c r="CG167" s="49">
        <v>0</v>
      </c>
      <c r="CH167" s="49">
        <v>0</v>
      </c>
      <c r="CI167" s="49">
        <v>0</v>
      </c>
      <c r="CJ167" s="49">
        <v>0</v>
      </c>
      <c r="CK167" s="49">
        <v>0</v>
      </c>
      <c r="CL167" s="49">
        <v>0</v>
      </c>
      <c r="CM167" s="49">
        <f t="shared" si="35"/>
        <v>0</v>
      </c>
      <c r="CN167" s="49">
        <v>0</v>
      </c>
      <c r="CO167" s="49">
        <v>0</v>
      </c>
      <c r="CP167" s="49">
        <v>0</v>
      </c>
      <c r="CQ167" s="49">
        <v>0</v>
      </c>
      <c r="CR167" s="49">
        <v>0</v>
      </c>
      <c r="CS167" s="49">
        <v>0</v>
      </c>
      <c r="CT167" s="49">
        <v>0</v>
      </c>
      <c r="CU167" s="49">
        <v>0</v>
      </c>
      <c r="CV167" s="49">
        <v>0</v>
      </c>
      <c r="CW167" s="49">
        <v>0</v>
      </c>
      <c r="CX167" s="49">
        <v>0</v>
      </c>
      <c r="CY167" s="49">
        <v>0</v>
      </c>
      <c r="CZ167" s="49">
        <v>0</v>
      </c>
      <c r="DA167" s="49">
        <v>0</v>
      </c>
      <c r="DB167" s="49">
        <v>0</v>
      </c>
      <c r="DC167" s="49">
        <v>0</v>
      </c>
      <c r="DD167" s="50">
        <f t="shared" si="30"/>
        <v>0</v>
      </c>
      <c r="DE167" s="49">
        <v>0</v>
      </c>
      <c r="DF167" s="49">
        <v>0</v>
      </c>
      <c r="DG167" s="49">
        <v>0</v>
      </c>
      <c r="DH167" s="49">
        <v>0</v>
      </c>
      <c r="DI167" s="49">
        <v>0</v>
      </c>
      <c r="DJ167" s="49">
        <v>0</v>
      </c>
      <c r="DK167" s="49">
        <v>0</v>
      </c>
      <c r="DL167" s="49">
        <v>0</v>
      </c>
      <c r="DM167" s="49">
        <v>0</v>
      </c>
      <c r="DN167" s="49">
        <v>0</v>
      </c>
      <c r="DO167" s="49">
        <v>0</v>
      </c>
      <c r="DP167" s="49">
        <v>0</v>
      </c>
      <c r="DQ167" s="49">
        <v>0</v>
      </c>
      <c r="DR167" s="49">
        <v>0</v>
      </c>
      <c r="DS167" s="49">
        <v>0</v>
      </c>
      <c r="DT167" s="49">
        <v>0</v>
      </c>
      <c r="DU167" s="50">
        <f t="shared" si="31"/>
        <v>0</v>
      </c>
      <c r="DV167" s="49">
        <v>0</v>
      </c>
      <c r="DW167" s="49">
        <v>0</v>
      </c>
      <c r="DX167" s="49">
        <v>0</v>
      </c>
      <c r="DY167" s="49">
        <v>0</v>
      </c>
      <c r="DZ167" s="49">
        <v>0</v>
      </c>
      <c r="EA167" s="49">
        <v>0</v>
      </c>
      <c r="EB167" s="49">
        <v>0</v>
      </c>
      <c r="EC167" s="49">
        <v>0</v>
      </c>
      <c r="ED167" s="49">
        <v>0</v>
      </c>
      <c r="EE167" s="49">
        <v>0</v>
      </c>
      <c r="EF167" s="49">
        <v>0</v>
      </c>
      <c r="EG167" s="49">
        <v>0</v>
      </c>
      <c r="EH167" s="49">
        <v>0</v>
      </c>
      <c r="EI167" s="49">
        <v>0</v>
      </c>
      <c r="EJ167" s="49">
        <v>0</v>
      </c>
      <c r="EK167" s="49">
        <v>0</v>
      </c>
      <c r="EL167" s="49">
        <f t="shared" si="32"/>
        <v>0</v>
      </c>
      <c r="EM167" s="49">
        <v>0</v>
      </c>
      <c r="EN167" s="49">
        <v>0</v>
      </c>
      <c r="EO167" s="49">
        <v>0</v>
      </c>
      <c r="EP167" s="49">
        <v>0</v>
      </c>
      <c r="EQ167" s="49">
        <v>0</v>
      </c>
      <c r="ER167" s="49">
        <v>0</v>
      </c>
      <c r="ES167" s="49">
        <v>0</v>
      </c>
      <c r="ET167" s="49">
        <v>0</v>
      </c>
      <c r="EU167" s="49">
        <v>0</v>
      </c>
      <c r="EV167" s="49">
        <v>0</v>
      </c>
      <c r="EW167" s="49">
        <v>0</v>
      </c>
      <c r="EX167" s="49">
        <v>0</v>
      </c>
      <c r="EY167" s="49">
        <v>0</v>
      </c>
      <c r="EZ167" s="49">
        <v>0</v>
      </c>
      <c r="FA167" s="49">
        <v>0</v>
      </c>
      <c r="FB167" s="49">
        <v>0</v>
      </c>
      <c r="FC167" s="50">
        <f t="shared" si="33"/>
        <v>0</v>
      </c>
      <c r="FD167" s="56">
        <f t="shared" si="34"/>
        <v>19800000</v>
      </c>
    </row>
    <row r="168" spans="1:160" ht="96.75" customHeight="1" x14ac:dyDescent="0.25">
      <c r="A168" s="47" t="s">
        <v>592</v>
      </c>
      <c r="B168" s="47" t="s">
        <v>114</v>
      </c>
      <c r="C168" s="47" t="s">
        <v>110</v>
      </c>
      <c r="D168" s="47" t="s">
        <v>119</v>
      </c>
      <c r="E168" s="47" t="s">
        <v>223</v>
      </c>
      <c r="F168" s="47">
        <v>70</v>
      </c>
      <c r="G168" s="44">
        <v>50</v>
      </c>
      <c r="H168" s="52">
        <v>2020520010069</v>
      </c>
      <c r="I168" s="46" t="s">
        <v>2221</v>
      </c>
      <c r="J168" s="46" t="s">
        <v>2126</v>
      </c>
      <c r="K168" s="46" t="s">
        <v>2127</v>
      </c>
      <c r="L168" s="46" t="s">
        <v>2128</v>
      </c>
      <c r="M168" s="46" t="s">
        <v>1991</v>
      </c>
      <c r="N168" s="46" t="s">
        <v>1938</v>
      </c>
      <c r="O168" s="46">
        <v>1905</v>
      </c>
      <c r="P168" s="46" t="s">
        <v>2014</v>
      </c>
      <c r="Q168" s="47" t="s">
        <v>198</v>
      </c>
      <c r="R168" s="47">
        <v>1</v>
      </c>
      <c r="S168" s="46">
        <v>1</v>
      </c>
      <c r="T168" s="48">
        <v>44242</v>
      </c>
      <c r="U168" s="48">
        <v>44561</v>
      </c>
      <c r="V168" s="46" t="s">
        <v>2169</v>
      </c>
      <c r="W168" s="46" t="s">
        <v>2167</v>
      </c>
      <c r="X168" s="49">
        <v>0</v>
      </c>
      <c r="Y168" s="49">
        <v>0</v>
      </c>
      <c r="Z168" s="49">
        <v>0</v>
      </c>
      <c r="AA168" s="49">
        <v>0</v>
      </c>
      <c r="AB168" s="49">
        <v>0</v>
      </c>
      <c r="AC168" s="49">
        <v>0</v>
      </c>
      <c r="AD168" s="49">
        <v>0</v>
      </c>
      <c r="AE168" s="49">
        <v>0</v>
      </c>
      <c r="AF168" s="49">
        <v>0</v>
      </c>
      <c r="AG168" s="49">
        <v>0</v>
      </c>
      <c r="AH168" s="49">
        <v>23400000</v>
      </c>
      <c r="AI168" s="49">
        <v>0</v>
      </c>
      <c r="AJ168" s="49">
        <v>0</v>
      </c>
      <c r="AK168" s="49">
        <v>0</v>
      </c>
      <c r="AL168" s="49">
        <v>0</v>
      </c>
      <c r="AM168" s="49">
        <v>0</v>
      </c>
      <c r="AN168" s="50">
        <f t="shared" si="50"/>
        <v>23400000</v>
      </c>
      <c r="AO168" s="68">
        <v>0</v>
      </c>
      <c r="AP168" s="49">
        <v>0</v>
      </c>
      <c r="AQ168" s="49">
        <v>0</v>
      </c>
      <c r="AR168" s="49">
        <v>0</v>
      </c>
      <c r="AS168" s="49">
        <v>0</v>
      </c>
      <c r="AT168" s="49">
        <v>0</v>
      </c>
      <c r="AU168" s="49">
        <v>0</v>
      </c>
      <c r="AV168" s="49">
        <v>0</v>
      </c>
      <c r="AW168" s="49">
        <v>0</v>
      </c>
      <c r="AX168" s="49">
        <v>0</v>
      </c>
      <c r="AY168" s="49">
        <v>0</v>
      </c>
      <c r="AZ168" s="49">
        <v>0</v>
      </c>
      <c r="BA168" s="49">
        <v>0</v>
      </c>
      <c r="BB168" s="49">
        <v>0</v>
      </c>
      <c r="BC168" s="49">
        <v>0</v>
      </c>
      <c r="BD168" s="49">
        <v>0</v>
      </c>
      <c r="BE168" s="50">
        <f t="shared" si="28"/>
        <v>0</v>
      </c>
      <c r="BF168" s="49">
        <v>0</v>
      </c>
      <c r="BG168" s="49">
        <v>0</v>
      </c>
      <c r="BH168" s="49">
        <v>0</v>
      </c>
      <c r="BI168" s="49">
        <v>0</v>
      </c>
      <c r="BJ168" s="49">
        <v>0</v>
      </c>
      <c r="BK168" s="49">
        <v>0</v>
      </c>
      <c r="BL168" s="49">
        <v>0</v>
      </c>
      <c r="BM168" s="49">
        <v>0</v>
      </c>
      <c r="BN168" s="49">
        <v>0</v>
      </c>
      <c r="BO168" s="49">
        <v>0</v>
      </c>
      <c r="BP168" s="49">
        <v>0</v>
      </c>
      <c r="BQ168" s="49">
        <v>0</v>
      </c>
      <c r="BR168" s="49">
        <v>0</v>
      </c>
      <c r="BS168" s="49">
        <v>0</v>
      </c>
      <c r="BT168" s="49">
        <v>0</v>
      </c>
      <c r="BU168" s="49">
        <v>0</v>
      </c>
      <c r="BV168" s="50">
        <f t="shared" si="29"/>
        <v>0</v>
      </c>
      <c r="BW168" s="49">
        <v>0</v>
      </c>
      <c r="BX168" s="49">
        <v>0</v>
      </c>
      <c r="BY168" s="49">
        <v>0</v>
      </c>
      <c r="BZ168" s="49">
        <v>0</v>
      </c>
      <c r="CA168" s="49">
        <v>0</v>
      </c>
      <c r="CB168" s="49">
        <v>0</v>
      </c>
      <c r="CC168" s="49">
        <v>0</v>
      </c>
      <c r="CD168" s="49">
        <v>0</v>
      </c>
      <c r="CE168" s="49">
        <v>0</v>
      </c>
      <c r="CF168" s="49">
        <v>0</v>
      </c>
      <c r="CG168" s="49">
        <v>0</v>
      </c>
      <c r="CH168" s="49">
        <v>0</v>
      </c>
      <c r="CI168" s="49">
        <v>0</v>
      </c>
      <c r="CJ168" s="49">
        <v>0</v>
      </c>
      <c r="CK168" s="49">
        <v>0</v>
      </c>
      <c r="CL168" s="49">
        <v>0</v>
      </c>
      <c r="CM168" s="49">
        <f t="shared" si="35"/>
        <v>0</v>
      </c>
      <c r="CN168" s="49">
        <v>0</v>
      </c>
      <c r="CO168" s="49">
        <v>0</v>
      </c>
      <c r="CP168" s="49">
        <v>0</v>
      </c>
      <c r="CQ168" s="49">
        <v>0</v>
      </c>
      <c r="CR168" s="49">
        <v>0</v>
      </c>
      <c r="CS168" s="49">
        <v>0</v>
      </c>
      <c r="CT168" s="49">
        <v>0</v>
      </c>
      <c r="CU168" s="49">
        <v>0</v>
      </c>
      <c r="CV168" s="49">
        <v>0</v>
      </c>
      <c r="CW168" s="49">
        <v>0</v>
      </c>
      <c r="CX168" s="49">
        <v>0</v>
      </c>
      <c r="CY168" s="49">
        <v>0</v>
      </c>
      <c r="CZ168" s="49">
        <v>0</v>
      </c>
      <c r="DA168" s="49">
        <v>0</v>
      </c>
      <c r="DB168" s="49">
        <v>0</v>
      </c>
      <c r="DC168" s="49">
        <v>0</v>
      </c>
      <c r="DD168" s="50">
        <f t="shared" si="30"/>
        <v>0</v>
      </c>
      <c r="DE168" s="49">
        <v>0</v>
      </c>
      <c r="DF168" s="49">
        <v>0</v>
      </c>
      <c r="DG168" s="49">
        <v>0</v>
      </c>
      <c r="DH168" s="49">
        <v>0</v>
      </c>
      <c r="DI168" s="49">
        <v>0</v>
      </c>
      <c r="DJ168" s="49">
        <v>0</v>
      </c>
      <c r="DK168" s="49">
        <v>0</v>
      </c>
      <c r="DL168" s="49">
        <v>0</v>
      </c>
      <c r="DM168" s="49">
        <v>0</v>
      </c>
      <c r="DN168" s="49">
        <v>0</v>
      </c>
      <c r="DO168" s="49">
        <v>0</v>
      </c>
      <c r="DP168" s="49">
        <v>0</v>
      </c>
      <c r="DQ168" s="49">
        <v>0</v>
      </c>
      <c r="DR168" s="49">
        <v>0</v>
      </c>
      <c r="DS168" s="49">
        <v>0</v>
      </c>
      <c r="DT168" s="49">
        <v>0</v>
      </c>
      <c r="DU168" s="50">
        <f t="shared" si="31"/>
        <v>0</v>
      </c>
      <c r="DV168" s="49">
        <v>0</v>
      </c>
      <c r="DW168" s="49">
        <v>0</v>
      </c>
      <c r="DX168" s="49">
        <v>0</v>
      </c>
      <c r="DY168" s="49">
        <v>0</v>
      </c>
      <c r="DZ168" s="49">
        <v>0</v>
      </c>
      <c r="EA168" s="49">
        <v>0</v>
      </c>
      <c r="EB168" s="49">
        <v>0</v>
      </c>
      <c r="EC168" s="49">
        <v>0</v>
      </c>
      <c r="ED168" s="49">
        <v>0</v>
      </c>
      <c r="EE168" s="49">
        <v>0</v>
      </c>
      <c r="EF168" s="49">
        <v>0</v>
      </c>
      <c r="EG168" s="49">
        <v>0</v>
      </c>
      <c r="EH168" s="49">
        <v>0</v>
      </c>
      <c r="EI168" s="49">
        <v>0</v>
      </c>
      <c r="EJ168" s="49">
        <v>0</v>
      </c>
      <c r="EK168" s="49">
        <v>0</v>
      </c>
      <c r="EL168" s="49">
        <f t="shared" si="32"/>
        <v>0</v>
      </c>
      <c r="EM168" s="49">
        <v>0</v>
      </c>
      <c r="EN168" s="49">
        <v>0</v>
      </c>
      <c r="EO168" s="49">
        <v>0</v>
      </c>
      <c r="EP168" s="49">
        <v>0</v>
      </c>
      <c r="EQ168" s="49">
        <v>0</v>
      </c>
      <c r="ER168" s="49">
        <v>0</v>
      </c>
      <c r="ES168" s="49">
        <v>0</v>
      </c>
      <c r="ET168" s="49">
        <v>0</v>
      </c>
      <c r="EU168" s="49">
        <v>0</v>
      </c>
      <c r="EV168" s="49">
        <v>0</v>
      </c>
      <c r="EW168" s="49">
        <v>0</v>
      </c>
      <c r="EX168" s="49">
        <v>0</v>
      </c>
      <c r="EY168" s="49">
        <v>0</v>
      </c>
      <c r="EZ168" s="49">
        <v>0</v>
      </c>
      <c r="FA168" s="49">
        <v>0</v>
      </c>
      <c r="FB168" s="49">
        <v>0</v>
      </c>
      <c r="FC168" s="50">
        <f t="shared" si="33"/>
        <v>0</v>
      </c>
      <c r="FD168" s="56">
        <f t="shared" si="34"/>
        <v>23400000</v>
      </c>
    </row>
    <row r="169" spans="1:160" ht="45" x14ac:dyDescent="0.25">
      <c r="A169" s="43" t="s">
        <v>592</v>
      </c>
      <c r="B169" s="43" t="s">
        <v>114</v>
      </c>
      <c r="C169" s="43" t="s">
        <v>110</v>
      </c>
      <c r="D169" s="43" t="s">
        <v>119</v>
      </c>
      <c r="E169" s="43" t="s">
        <v>199</v>
      </c>
      <c r="F169" s="43">
        <v>85</v>
      </c>
      <c r="G169" s="44">
        <v>21.25</v>
      </c>
      <c r="H169" s="52">
        <v>2020520010086</v>
      </c>
      <c r="I169" s="46" t="s">
        <v>2052</v>
      </c>
      <c r="J169" s="46" t="s">
        <v>2058</v>
      </c>
      <c r="K169" s="46" t="s">
        <v>2062</v>
      </c>
      <c r="L169" s="46" t="s">
        <v>2063</v>
      </c>
      <c r="M169" s="46" t="s">
        <v>1991</v>
      </c>
      <c r="N169" s="46" t="s">
        <v>1938</v>
      </c>
      <c r="O169" s="46">
        <v>1999</v>
      </c>
      <c r="P169" s="46" t="s">
        <v>2014</v>
      </c>
      <c r="Q169" s="47" t="s">
        <v>224</v>
      </c>
      <c r="R169" s="47">
        <v>6</v>
      </c>
      <c r="S169" s="46">
        <v>2</v>
      </c>
      <c r="T169" s="48">
        <v>44198</v>
      </c>
      <c r="U169" s="48">
        <v>44561</v>
      </c>
      <c r="V169" s="46" t="s">
        <v>2226</v>
      </c>
      <c r="W169" s="46" t="s">
        <v>2149</v>
      </c>
      <c r="X169" s="49">
        <v>0</v>
      </c>
      <c r="Y169" s="49">
        <v>99480285.709999993</v>
      </c>
      <c r="Z169" s="49">
        <v>0</v>
      </c>
      <c r="AA169" s="49">
        <v>0</v>
      </c>
      <c r="AB169" s="49">
        <v>0</v>
      </c>
      <c r="AC169" s="49">
        <v>0</v>
      </c>
      <c r="AD169" s="49">
        <v>0</v>
      </c>
      <c r="AE169" s="49">
        <v>0</v>
      </c>
      <c r="AF169" s="49">
        <v>0</v>
      </c>
      <c r="AG169" s="49">
        <v>0</v>
      </c>
      <c r="AH169" s="49">
        <v>0</v>
      </c>
      <c r="AI169" s="49">
        <v>0</v>
      </c>
      <c r="AJ169" s="49">
        <v>0</v>
      </c>
      <c r="AK169" s="49">
        <v>0</v>
      </c>
      <c r="AL169" s="49">
        <v>0</v>
      </c>
      <c r="AM169" s="49">
        <v>0</v>
      </c>
      <c r="AN169" s="50">
        <f t="shared" si="27"/>
        <v>99480285.709999993</v>
      </c>
      <c r="AO169" s="68">
        <v>0</v>
      </c>
      <c r="AP169" s="49">
        <v>0</v>
      </c>
      <c r="AQ169" s="49">
        <v>0</v>
      </c>
      <c r="AR169" s="49">
        <v>0</v>
      </c>
      <c r="AS169" s="49">
        <v>0</v>
      </c>
      <c r="AT169" s="49">
        <v>0</v>
      </c>
      <c r="AU169" s="49">
        <v>0</v>
      </c>
      <c r="AV169" s="49">
        <v>0</v>
      </c>
      <c r="AW169" s="49">
        <v>0</v>
      </c>
      <c r="AX169" s="49">
        <v>0</v>
      </c>
      <c r="AY169" s="49">
        <v>0</v>
      </c>
      <c r="AZ169" s="49">
        <v>0</v>
      </c>
      <c r="BA169" s="49">
        <v>0</v>
      </c>
      <c r="BB169" s="49">
        <v>0</v>
      </c>
      <c r="BC169" s="49">
        <v>9758285.7100000009</v>
      </c>
      <c r="BD169" s="49">
        <v>0</v>
      </c>
      <c r="BE169" s="50">
        <f t="shared" si="28"/>
        <v>9758285.7100000009</v>
      </c>
      <c r="BF169" s="49">
        <v>0</v>
      </c>
      <c r="BG169" s="49">
        <v>0</v>
      </c>
      <c r="BH169" s="49">
        <v>0</v>
      </c>
      <c r="BI169" s="49">
        <v>0</v>
      </c>
      <c r="BJ169" s="49">
        <v>0</v>
      </c>
      <c r="BK169" s="49">
        <v>0</v>
      </c>
      <c r="BL169" s="49">
        <v>0</v>
      </c>
      <c r="BM169" s="49">
        <v>0</v>
      </c>
      <c r="BN169" s="49">
        <v>0</v>
      </c>
      <c r="BO169" s="49">
        <v>0</v>
      </c>
      <c r="BP169" s="49">
        <v>0</v>
      </c>
      <c r="BQ169" s="49">
        <v>0</v>
      </c>
      <c r="BR169" s="49">
        <v>0</v>
      </c>
      <c r="BS169" s="49">
        <v>0</v>
      </c>
      <c r="BT169" s="49">
        <v>0</v>
      </c>
      <c r="BU169" s="49">
        <v>0</v>
      </c>
      <c r="BV169" s="50">
        <f t="shared" si="29"/>
        <v>0</v>
      </c>
      <c r="BW169" s="49">
        <v>0</v>
      </c>
      <c r="BX169" s="49">
        <v>0</v>
      </c>
      <c r="BY169" s="49">
        <v>0</v>
      </c>
      <c r="BZ169" s="49">
        <v>0</v>
      </c>
      <c r="CA169" s="49">
        <v>0</v>
      </c>
      <c r="CB169" s="49">
        <v>0</v>
      </c>
      <c r="CC169" s="49">
        <v>0</v>
      </c>
      <c r="CD169" s="49">
        <v>0</v>
      </c>
      <c r="CE169" s="49">
        <v>0</v>
      </c>
      <c r="CF169" s="49">
        <v>0</v>
      </c>
      <c r="CG169" s="49">
        <v>0</v>
      </c>
      <c r="CH169" s="49">
        <v>0</v>
      </c>
      <c r="CI169" s="49">
        <v>0</v>
      </c>
      <c r="CJ169" s="49">
        <v>0</v>
      </c>
      <c r="CK169" s="49">
        <v>0</v>
      </c>
      <c r="CL169" s="49">
        <v>0</v>
      </c>
      <c r="CM169" s="49">
        <f t="shared" si="35"/>
        <v>0</v>
      </c>
      <c r="CN169" s="49">
        <v>0</v>
      </c>
      <c r="CO169" s="49">
        <v>0</v>
      </c>
      <c r="CP169" s="49">
        <v>0</v>
      </c>
      <c r="CQ169" s="49">
        <v>0</v>
      </c>
      <c r="CR169" s="49">
        <v>0</v>
      </c>
      <c r="CS169" s="49">
        <v>0</v>
      </c>
      <c r="CT169" s="49">
        <v>0</v>
      </c>
      <c r="CU169" s="49">
        <v>0</v>
      </c>
      <c r="CV169" s="49">
        <v>0</v>
      </c>
      <c r="CW169" s="49">
        <v>0</v>
      </c>
      <c r="CX169" s="49">
        <v>0</v>
      </c>
      <c r="CY169" s="49">
        <v>0</v>
      </c>
      <c r="CZ169" s="49">
        <v>0</v>
      </c>
      <c r="DA169" s="49">
        <v>0</v>
      </c>
      <c r="DB169" s="49">
        <v>0</v>
      </c>
      <c r="DC169" s="49">
        <v>0</v>
      </c>
      <c r="DD169" s="50">
        <f t="shared" si="30"/>
        <v>0</v>
      </c>
      <c r="DE169" s="49">
        <v>0</v>
      </c>
      <c r="DF169" s="49">
        <v>0</v>
      </c>
      <c r="DG169" s="49">
        <v>0</v>
      </c>
      <c r="DH169" s="49">
        <v>0</v>
      </c>
      <c r="DI169" s="49">
        <v>0</v>
      </c>
      <c r="DJ169" s="49">
        <v>0</v>
      </c>
      <c r="DK169" s="49">
        <v>0</v>
      </c>
      <c r="DL169" s="49">
        <v>0</v>
      </c>
      <c r="DM169" s="49">
        <v>0</v>
      </c>
      <c r="DN169" s="49">
        <v>0</v>
      </c>
      <c r="DO169" s="49">
        <v>0</v>
      </c>
      <c r="DP169" s="49">
        <v>0</v>
      </c>
      <c r="DQ169" s="49">
        <v>0</v>
      </c>
      <c r="DR169" s="49">
        <v>0</v>
      </c>
      <c r="DS169" s="49">
        <v>0</v>
      </c>
      <c r="DT169" s="49">
        <v>0</v>
      </c>
      <c r="DU169" s="50">
        <f t="shared" si="31"/>
        <v>0</v>
      </c>
      <c r="DV169" s="49">
        <v>0</v>
      </c>
      <c r="DW169" s="49">
        <v>0</v>
      </c>
      <c r="DX169" s="49">
        <v>0</v>
      </c>
      <c r="DY169" s="49">
        <v>0</v>
      </c>
      <c r="DZ169" s="49">
        <v>0</v>
      </c>
      <c r="EA169" s="49">
        <v>0</v>
      </c>
      <c r="EB169" s="49">
        <v>0</v>
      </c>
      <c r="EC169" s="49">
        <v>0</v>
      </c>
      <c r="ED169" s="49">
        <v>0</v>
      </c>
      <c r="EE169" s="49">
        <v>0</v>
      </c>
      <c r="EF169" s="49">
        <v>0</v>
      </c>
      <c r="EG169" s="49">
        <v>0</v>
      </c>
      <c r="EH169" s="49">
        <v>0</v>
      </c>
      <c r="EI169" s="49">
        <v>0</v>
      </c>
      <c r="EJ169" s="49">
        <v>0</v>
      </c>
      <c r="EK169" s="49">
        <v>0</v>
      </c>
      <c r="EL169" s="49">
        <f t="shared" si="32"/>
        <v>0</v>
      </c>
      <c r="EM169" s="49">
        <v>0</v>
      </c>
      <c r="EN169" s="49">
        <v>0</v>
      </c>
      <c r="EO169" s="49">
        <v>0</v>
      </c>
      <c r="EP169" s="49">
        <v>0</v>
      </c>
      <c r="EQ169" s="49">
        <v>0</v>
      </c>
      <c r="ER169" s="49">
        <v>0</v>
      </c>
      <c r="ES169" s="49">
        <v>0</v>
      </c>
      <c r="ET169" s="49">
        <v>0</v>
      </c>
      <c r="EU169" s="49">
        <v>0</v>
      </c>
      <c r="EV169" s="49">
        <v>0</v>
      </c>
      <c r="EW169" s="49">
        <v>0</v>
      </c>
      <c r="EX169" s="49">
        <v>0</v>
      </c>
      <c r="EY169" s="49">
        <v>0</v>
      </c>
      <c r="EZ169" s="49">
        <v>0</v>
      </c>
      <c r="FA169" s="49">
        <v>0</v>
      </c>
      <c r="FB169" s="49">
        <v>0</v>
      </c>
      <c r="FC169" s="50">
        <f t="shared" si="33"/>
        <v>0</v>
      </c>
      <c r="FD169" s="51">
        <f t="shared" si="34"/>
        <v>109238571.41999999</v>
      </c>
    </row>
    <row r="170" spans="1:160" ht="45" x14ac:dyDescent="0.25">
      <c r="A170" s="43" t="s">
        <v>592</v>
      </c>
      <c r="B170" s="43" t="s">
        <v>114</v>
      </c>
      <c r="C170" s="43" t="s">
        <v>110</v>
      </c>
      <c r="D170" s="43" t="s">
        <v>119</v>
      </c>
      <c r="E170" s="43" t="s">
        <v>199</v>
      </c>
      <c r="F170" s="43">
        <v>85</v>
      </c>
      <c r="G170" s="44">
        <v>21.25</v>
      </c>
      <c r="H170" s="52">
        <v>2020520010086</v>
      </c>
      <c r="I170" s="46" t="s">
        <v>2052</v>
      </c>
      <c r="J170" s="46" t="s">
        <v>2058</v>
      </c>
      <c r="K170" s="46" t="s">
        <v>2062</v>
      </c>
      <c r="L170" s="46" t="s">
        <v>2063</v>
      </c>
      <c r="M170" s="46" t="s">
        <v>1991</v>
      </c>
      <c r="N170" s="46" t="s">
        <v>1938</v>
      </c>
      <c r="O170" s="46">
        <v>1999</v>
      </c>
      <c r="P170" s="46" t="s">
        <v>2014</v>
      </c>
      <c r="Q170" s="47" t="s">
        <v>1126</v>
      </c>
      <c r="R170" s="47">
        <v>16</v>
      </c>
      <c r="S170" s="46">
        <v>4</v>
      </c>
      <c r="T170" s="48">
        <v>44198</v>
      </c>
      <c r="U170" s="48">
        <v>44561</v>
      </c>
      <c r="V170" s="46" t="s">
        <v>2053</v>
      </c>
      <c r="W170" s="46" t="s">
        <v>2149</v>
      </c>
      <c r="X170" s="49">
        <v>0</v>
      </c>
      <c r="Y170" s="49">
        <v>99480285.709999993</v>
      </c>
      <c r="Z170" s="49">
        <v>0</v>
      </c>
      <c r="AA170" s="49">
        <v>0</v>
      </c>
      <c r="AB170" s="49">
        <v>0</v>
      </c>
      <c r="AC170" s="49">
        <v>0</v>
      </c>
      <c r="AD170" s="49">
        <v>0</v>
      </c>
      <c r="AE170" s="49">
        <v>0</v>
      </c>
      <c r="AF170" s="49">
        <v>0</v>
      </c>
      <c r="AG170" s="49">
        <v>0</v>
      </c>
      <c r="AH170" s="49">
        <v>0</v>
      </c>
      <c r="AI170" s="49">
        <v>0</v>
      </c>
      <c r="AJ170" s="49">
        <v>0</v>
      </c>
      <c r="AK170" s="49">
        <v>0</v>
      </c>
      <c r="AL170" s="49">
        <v>0</v>
      </c>
      <c r="AM170" s="49">
        <v>0</v>
      </c>
      <c r="AN170" s="50">
        <f t="shared" si="27"/>
        <v>99480285.709999993</v>
      </c>
      <c r="AO170" s="68">
        <v>0</v>
      </c>
      <c r="AP170" s="49">
        <v>0</v>
      </c>
      <c r="AQ170" s="49">
        <v>0</v>
      </c>
      <c r="AR170" s="49">
        <v>0</v>
      </c>
      <c r="AS170" s="49">
        <v>0</v>
      </c>
      <c r="AT170" s="49">
        <v>0</v>
      </c>
      <c r="AU170" s="49">
        <v>0</v>
      </c>
      <c r="AV170" s="49">
        <v>0</v>
      </c>
      <c r="AW170" s="49">
        <v>0</v>
      </c>
      <c r="AX170" s="49">
        <v>0</v>
      </c>
      <c r="AY170" s="49">
        <v>0</v>
      </c>
      <c r="AZ170" s="49">
        <v>0</v>
      </c>
      <c r="BA170" s="49">
        <v>0</v>
      </c>
      <c r="BB170" s="49">
        <v>0</v>
      </c>
      <c r="BC170" s="49">
        <v>9758285.7100000009</v>
      </c>
      <c r="BD170" s="49">
        <v>0</v>
      </c>
      <c r="BE170" s="50">
        <f t="shared" si="28"/>
        <v>9758285.7100000009</v>
      </c>
      <c r="BF170" s="49">
        <v>0</v>
      </c>
      <c r="BG170" s="49">
        <v>0</v>
      </c>
      <c r="BH170" s="49">
        <v>0</v>
      </c>
      <c r="BI170" s="49">
        <v>0</v>
      </c>
      <c r="BJ170" s="49">
        <v>0</v>
      </c>
      <c r="BK170" s="49">
        <v>0</v>
      </c>
      <c r="BL170" s="49">
        <v>0</v>
      </c>
      <c r="BM170" s="49">
        <v>0</v>
      </c>
      <c r="BN170" s="49">
        <v>0</v>
      </c>
      <c r="BO170" s="49">
        <v>0</v>
      </c>
      <c r="BP170" s="49">
        <v>0</v>
      </c>
      <c r="BQ170" s="49">
        <v>0</v>
      </c>
      <c r="BR170" s="49">
        <v>0</v>
      </c>
      <c r="BS170" s="49">
        <v>0</v>
      </c>
      <c r="BT170" s="49">
        <v>0</v>
      </c>
      <c r="BU170" s="49">
        <v>0</v>
      </c>
      <c r="BV170" s="50">
        <f t="shared" si="29"/>
        <v>0</v>
      </c>
      <c r="BW170" s="49">
        <v>0</v>
      </c>
      <c r="BX170" s="49">
        <v>0</v>
      </c>
      <c r="BY170" s="49">
        <v>0</v>
      </c>
      <c r="BZ170" s="49">
        <v>0</v>
      </c>
      <c r="CA170" s="49">
        <v>0</v>
      </c>
      <c r="CB170" s="49">
        <v>0</v>
      </c>
      <c r="CC170" s="49">
        <v>0</v>
      </c>
      <c r="CD170" s="49">
        <v>0</v>
      </c>
      <c r="CE170" s="49">
        <v>0</v>
      </c>
      <c r="CF170" s="49">
        <v>0</v>
      </c>
      <c r="CG170" s="49">
        <v>0</v>
      </c>
      <c r="CH170" s="49">
        <v>0</v>
      </c>
      <c r="CI170" s="49">
        <v>0</v>
      </c>
      <c r="CJ170" s="49">
        <v>0</v>
      </c>
      <c r="CK170" s="49">
        <v>0</v>
      </c>
      <c r="CL170" s="49">
        <v>0</v>
      </c>
      <c r="CM170" s="49">
        <f t="shared" si="35"/>
        <v>0</v>
      </c>
      <c r="CN170" s="49">
        <v>0</v>
      </c>
      <c r="CO170" s="49">
        <v>0</v>
      </c>
      <c r="CP170" s="49">
        <v>0</v>
      </c>
      <c r="CQ170" s="49">
        <v>0</v>
      </c>
      <c r="CR170" s="49">
        <v>0</v>
      </c>
      <c r="CS170" s="49">
        <v>0</v>
      </c>
      <c r="CT170" s="49">
        <v>0</v>
      </c>
      <c r="CU170" s="49">
        <v>0</v>
      </c>
      <c r="CV170" s="49">
        <v>0</v>
      </c>
      <c r="CW170" s="49">
        <v>0</v>
      </c>
      <c r="CX170" s="49">
        <v>0</v>
      </c>
      <c r="CY170" s="49">
        <v>0</v>
      </c>
      <c r="CZ170" s="49">
        <v>0</v>
      </c>
      <c r="DA170" s="49">
        <v>0</v>
      </c>
      <c r="DB170" s="49">
        <v>0</v>
      </c>
      <c r="DC170" s="49">
        <v>0</v>
      </c>
      <c r="DD170" s="50">
        <f t="shared" si="30"/>
        <v>0</v>
      </c>
      <c r="DE170" s="49">
        <v>0</v>
      </c>
      <c r="DF170" s="49">
        <v>0</v>
      </c>
      <c r="DG170" s="49">
        <v>0</v>
      </c>
      <c r="DH170" s="49">
        <v>0</v>
      </c>
      <c r="DI170" s="49">
        <v>0</v>
      </c>
      <c r="DJ170" s="49">
        <v>0</v>
      </c>
      <c r="DK170" s="49">
        <v>0</v>
      </c>
      <c r="DL170" s="49">
        <v>0</v>
      </c>
      <c r="DM170" s="49">
        <v>0</v>
      </c>
      <c r="DN170" s="49">
        <v>0</v>
      </c>
      <c r="DO170" s="49">
        <v>0</v>
      </c>
      <c r="DP170" s="49">
        <v>0</v>
      </c>
      <c r="DQ170" s="49">
        <v>0</v>
      </c>
      <c r="DR170" s="49">
        <v>0</v>
      </c>
      <c r="DS170" s="49">
        <v>0</v>
      </c>
      <c r="DT170" s="49">
        <v>0</v>
      </c>
      <c r="DU170" s="50">
        <f t="shared" si="31"/>
        <v>0</v>
      </c>
      <c r="DV170" s="49">
        <v>0</v>
      </c>
      <c r="DW170" s="49">
        <v>0</v>
      </c>
      <c r="DX170" s="49">
        <v>0</v>
      </c>
      <c r="DY170" s="49">
        <v>0</v>
      </c>
      <c r="DZ170" s="49">
        <v>0</v>
      </c>
      <c r="EA170" s="49">
        <v>0</v>
      </c>
      <c r="EB170" s="49">
        <v>0</v>
      </c>
      <c r="EC170" s="49">
        <v>0</v>
      </c>
      <c r="ED170" s="49">
        <v>0</v>
      </c>
      <c r="EE170" s="49">
        <v>0</v>
      </c>
      <c r="EF170" s="49">
        <v>0</v>
      </c>
      <c r="EG170" s="49">
        <v>0</v>
      </c>
      <c r="EH170" s="49">
        <v>0</v>
      </c>
      <c r="EI170" s="49">
        <v>0</v>
      </c>
      <c r="EJ170" s="49">
        <v>0</v>
      </c>
      <c r="EK170" s="49">
        <v>0</v>
      </c>
      <c r="EL170" s="49">
        <f t="shared" si="32"/>
        <v>0</v>
      </c>
      <c r="EM170" s="49">
        <v>0</v>
      </c>
      <c r="EN170" s="49">
        <v>0</v>
      </c>
      <c r="EO170" s="49">
        <v>0</v>
      </c>
      <c r="EP170" s="49">
        <v>0</v>
      </c>
      <c r="EQ170" s="49">
        <v>0</v>
      </c>
      <c r="ER170" s="49">
        <v>0</v>
      </c>
      <c r="ES170" s="49">
        <v>0</v>
      </c>
      <c r="ET170" s="49">
        <v>0</v>
      </c>
      <c r="EU170" s="49">
        <v>0</v>
      </c>
      <c r="EV170" s="49">
        <v>0</v>
      </c>
      <c r="EW170" s="49">
        <v>0</v>
      </c>
      <c r="EX170" s="49">
        <v>0</v>
      </c>
      <c r="EY170" s="49">
        <v>0</v>
      </c>
      <c r="EZ170" s="49">
        <v>0</v>
      </c>
      <c r="FA170" s="49">
        <v>0</v>
      </c>
      <c r="FB170" s="49">
        <v>0</v>
      </c>
      <c r="FC170" s="50">
        <f t="shared" si="33"/>
        <v>0</v>
      </c>
      <c r="FD170" s="51">
        <f t="shared" si="34"/>
        <v>109238571.41999999</v>
      </c>
    </row>
    <row r="171" spans="1:160" ht="60" x14ac:dyDescent="0.25">
      <c r="A171" s="43" t="s">
        <v>592</v>
      </c>
      <c r="B171" s="43" t="s">
        <v>114</v>
      </c>
      <c r="C171" s="43" t="s">
        <v>110</v>
      </c>
      <c r="D171" s="43" t="s">
        <v>119</v>
      </c>
      <c r="E171" s="43" t="s">
        <v>199</v>
      </c>
      <c r="F171" s="43">
        <v>85</v>
      </c>
      <c r="G171" s="44">
        <v>21.25</v>
      </c>
      <c r="H171" s="52">
        <v>2020520010086</v>
      </c>
      <c r="I171" s="46" t="s">
        <v>2052</v>
      </c>
      <c r="J171" s="46" t="s">
        <v>2058</v>
      </c>
      <c r="K171" s="46" t="s">
        <v>2062</v>
      </c>
      <c r="L171" s="46" t="s">
        <v>2063</v>
      </c>
      <c r="M171" s="46" t="s">
        <v>1991</v>
      </c>
      <c r="N171" s="46" t="s">
        <v>1938</v>
      </c>
      <c r="O171" s="46">
        <v>1999</v>
      </c>
      <c r="P171" s="46" t="s">
        <v>2014</v>
      </c>
      <c r="Q171" s="47" t="s">
        <v>200</v>
      </c>
      <c r="R171" s="47">
        <v>4</v>
      </c>
      <c r="S171" s="46">
        <v>1</v>
      </c>
      <c r="T171" s="48">
        <v>44198</v>
      </c>
      <c r="U171" s="48">
        <v>44561</v>
      </c>
      <c r="V171" s="46" t="s">
        <v>2054</v>
      </c>
      <c r="W171" s="46" t="s">
        <v>2149</v>
      </c>
      <c r="X171" s="49">
        <v>0</v>
      </c>
      <c r="Y171" s="49">
        <v>99480285.709999993</v>
      </c>
      <c r="Z171" s="49">
        <v>0</v>
      </c>
      <c r="AA171" s="49">
        <v>0</v>
      </c>
      <c r="AB171" s="49">
        <v>0</v>
      </c>
      <c r="AC171" s="49">
        <v>0</v>
      </c>
      <c r="AD171" s="49">
        <v>0</v>
      </c>
      <c r="AE171" s="49">
        <v>0</v>
      </c>
      <c r="AF171" s="49">
        <v>0</v>
      </c>
      <c r="AG171" s="49">
        <v>0</v>
      </c>
      <c r="AH171" s="49">
        <v>0</v>
      </c>
      <c r="AI171" s="49">
        <v>0</v>
      </c>
      <c r="AJ171" s="49">
        <v>0</v>
      </c>
      <c r="AK171" s="49">
        <v>0</v>
      </c>
      <c r="AL171" s="49">
        <v>0</v>
      </c>
      <c r="AM171" s="49">
        <v>0</v>
      </c>
      <c r="AN171" s="50">
        <f t="shared" si="27"/>
        <v>99480285.709999993</v>
      </c>
      <c r="AO171" s="68">
        <v>0</v>
      </c>
      <c r="AP171" s="49">
        <v>0</v>
      </c>
      <c r="AQ171" s="49">
        <v>0</v>
      </c>
      <c r="AR171" s="49">
        <v>0</v>
      </c>
      <c r="AS171" s="49">
        <v>0</v>
      </c>
      <c r="AT171" s="49">
        <v>0</v>
      </c>
      <c r="AU171" s="49">
        <v>0</v>
      </c>
      <c r="AV171" s="49">
        <v>0</v>
      </c>
      <c r="AW171" s="49">
        <v>0</v>
      </c>
      <c r="AX171" s="49">
        <v>0</v>
      </c>
      <c r="AY171" s="49">
        <v>0</v>
      </c>
      <c r="AZ171" s="49">
        <v>0</v>
      </c>
      <c r="BA171" s="49">
        <v>0</v>
      </c>
      <c r="BB171" s="49">
        <v>0</v>
      </c>
      <c r="BC171" s="49">
        <v>9758285.7100000009</v>
      </c>
      <c r="BD171" s="49">
        <v>0</v>
      </c>
      <c r="BE171" s="50">
        <f t="shared" si="28"/>
        <v>9758285.7100000009</v>
      </c>
      <c r="BF171" s="49">
        <v>0</v>
      </c>
      <c r="BG171" s="49">
        <v>0</v>
      </c>
      <c r="BH171" s="49">
        <v>0</v>
      </c>
      <c r="BI171" s="49">
        <v>0</v>
      </c>
      <c r="BJ171" s="49">
        <v>0</v>
      </c>
      <c r="BK171" s="49">
        <v>0</v>
      </c>
      <c r="BL171" s="49">
        <v>0</v>
      </c>
      <c r="BM171" s="49">
        <v>0</v>
      </c>
      <c r="BN171" s="49">
        <v>0</v>
      </c>
      <c r="BO171" s="49">
        <v>0</v>
      </c>
      <c r="BP171" s="49">
        <v>0</v>
      </c>
      <c r="BQ171" s="49">
        <v>0</v>
      </c>
      <c r="BR171" s="49">
        <v>0</v>
      </c>
      <c r="BS171" s="49">
        <v>0</v>
      </c>
      <c r="BT171" s="49">
        <v>0</v>
      </c>
      <c r="BU171" s="49">
        <v>0</v>
      </c>
      <c r="BV171" s="50">
        <f t="shared" si="29"/>
        <v>0</v>
      </c>
      <c r="BW171" s="49">
        <v>0</v>
      </c>
      <c r="BX171" s="49">
        <v>0</v>
      </c>
      <c r="BY171" s="49">
        <v>0</v>
      </c>
      <c r="BZ171" s="49">
        <v>0</v>
      </c>
      <c r="CA171" s="49">
        <v>0</v>
      </c>
      <c r="CB171" s="49">
        <v>0</v>
      </c>
      <c r="CC171" s="49">
        <v>0</v>
      </c>
      <c r="CD171" s="49">
        <v>0</v>
      </c>
      <c r="CE171" s="49">
        <v>0</v>
      </c>
      <c r="CF171" s="49">
        <v>0</v>
      </c>
      <c r="CG171" s="49">
        <v>0</v>
      </c>
      <c r="CH171" s="49">
        <v>0</v>
      </c>
      <c r="CI171" s="49">
        <v>0</v>
      </c>
      <c r="CJ171" s="49">
        <v>0</v>
      </c>
      <c r="CK171" s="49">
        <v>0</v>
      </c>
      <c r="CL171" s="49">
        <v>0</v>
      </c>
      <c r="CM171" s="49">
        <f t="shared" si="35"/>
        <v>0</v>
      </c>
      <c r="CN171" s="49">
        <v>0</v>
      </c>
      <c r="CO171" s="49">
        <v>0</v>
      </c>
      <c r="CP171" s="49">
        <v>0</v>
      </c>
      <c r="CQ171" s="49">
        <v>0</v>
      </c>
      <c r="CR171" s="49">
        <v>0</v>
      </c>
      <c r="CS171" s="49">
        <v>0</v>
      </c>
      <c r="CT171" s="49">
        <v>0</v>
      </c>
      <c r="CU171" s="49">
        <v>0</v>
      </c>
      <c r="CV171" s="49">
        <v>0</v>
      </c>
      <c r="CW171" s="49">
        <v>0</v>
      </c>
      <c r="CX171" s="49">
        <v>0</v>
      </c>
      <c r="CY171" s="49">
        <v>0</v>
      </c>
      <c r="CZ171" s="49">
        <v>0</v>
      </c>
      <c r="DA171" s="49">
        <v>0</v>
      </c>
      <c r="DB171" s="49">
        <v>0</v>
      </c>
      <c r="DC171" s="49">
        <v>0</v>
      </c>
      <c r="DD171" s="50">
        <f t="shared" si="30"/>
        <v>0</v>
      </c>
      <c r="DE171" s="49">
        <v>0</v>
      </c>
      <c r="DF171" s="49">
        <v>0</v>
      </c>
      <c r="DG171" s="49">
        <v>0</v>
      </c>
      <c r="DH171" s="49">
        <v>0</v>
      </c>
      <c r="DI171" s="49">
        <v>0</v>
      </c>
      <c r="DJ171" s="49">
        <v>0</v>
      </c>
      <c r="DK171" s="49">
        <v>0</v>
      </c>
      <c r="DL171" s="49">
        <v>0</v>
      </c>
      <c r="DM171" s="49">
        <v>0</v>
      </c>
      <c r="DN171" s="49">
        <v>0</v>
      </c>
      <c r="DO171" s="49">
        <v>0</v>
      </c>
      <c r="DP171" s="49">
        <v>0</v>
      </c>
      <c r="DQ171" s="49">
        <v>0</v>
      </c>
      <c r="DR171" s="49">
        <v>0</v>
      </c>
      <c r="DS171" s="49">
        <v>0</v>
      </c>
      <c r="DT171" s="49">
        <v>0</v>
      </c>
      <c r="DU171" s="50">
        <f t="shared" si="31"/>
        <v>0</v>
      </c>
      <c r="DV171" s="49">
        <v>0</v>
      </c>
      <c r="DW171" s="49">
        <v>0</v>
      </c>
      <c r="DX171" s="49">
        <v>0</v>
      </c>
      <c r="DY171" s="49">
        <v>0</v>
      </c>
      <c r="DZ171" s="49">
        <v>0</v>
      </c>
      <c r="EA171" s="49">
        <v>0</v>
      </c>
      <c r="EB171" s="49">
        <v>0</v>
      </c>
      <c r="EC171" s="49">
        <v>0</v>
      </c>
      <c r="ED171" s="49">
        <v>0</v>
      </c>
      <c r="EE171" s="49">
        <v>0</v>
      </c>
      <c r="EF171" s="49">
        <v>0</v>
      </c>
      <c r="EG171" s="49">
        <v>0</v>
      </c>
      <c r="EH171" s="49">
        <v>0</v>
      </c>
      <c r="EI171" s="49">
        <v>0</v>
      </c>
      <c r="EJ171" s="49">
        <v>0</v>
      </c>
      <c r="EK171" s="49">
        <v>0</v>
      </c>
      <c r="EL171" s="49">
        <f t="shared" si="32"/>
        <v>0</v>
      </c>
      <c r="EM171" s="49">
        <v>0</v>
      </c>
      <c r="EN171" s="49">
        <v>0</v>
      </c>
      <c r="EO171" s="49">
        <v>0</v>
      </c>
      <c r="EP171" s="49">
        <v>0</v>
      </c>
      <c r="EQ171" s="49">
        <v>0</v>
      </c>
      <c r="ER171" s="49">
        <v>0</v>
      </c>
      <c r="ES171" s="49">
        <v>0</v>
      </c>
      <c r="ET171" s="49">
        <v>0</v>
      </c>
      <c r="EU171" s="49">
        <v>0</v>
      </c>
      <c r="EV171" s="49">
        <v>0</v>
      </c>
      <c r="EW171" s="49">
        <v>0</v>
      </c>
      <c r="EX171" s="49">
        <v>0</v>
      </c>
      <c r="EY171" s="49">
        <v>0</v>
      </c>
      <c r="EZ171" s="49">
        <v>0</v>
      </c>
      <c r="FA171" s="49">
        <v>0</v>
      </c>
      <c r="FB171" s="49">
        <v>0</v>
      </c>
      <c r="FC171" s="50">
        <f t="shared" si="33"/>
        <v>0</v>
      </c>
      <c r="FD171" s="51">
        <f t="shared" si="34"/>
        <v>109238571.41999999</v>
      </c>
    </row>
    <row r="172" spans="1:160" ht="60" x14ac:dyDescent="0.25">
      <c r="A172" s="43" t="s">
        <v>592</v>
      </c>
      <c r="B172" s="43" t="s">
        <v>114</v>
      </c>
      <c r="C172" s="43" t="s">
        <v>110</v>
      </c>
      <c r="D172" s="43" t="s">
        <v>119</v>
      </c>
      <c r="E172" s="43" t="s">
        <v>199</v>
      </c>
      <c r="F172" s="43">
        <v>85</v>
      </c>
      <c r="G172" s="44">
        <v>21.25</v>
      </c>
      <c r="H172" s="52">
        <v>2020520010086</v>
      </c>
      <c r="I172" s="46" t="s">
        <v>2052</v>
      </c>
      <c r="J172" s="46" t="s">
        <v>2058</v>
      </c>
      <c r="K172" s="46" t="s">
        <v>2062</v>
      </c>
      <c r="L172" s="46" t="s">
        <v>2063</v>
      </c>
      <c r="M172" s="46" t="s">
        <v>1991</v>
      </c>
      <c r="N172" s="46" t="s">
        <v>1938</v>
      </c>
      <c r="O172" s="46">
        <v>1999</v>
      </c>
      <c r="P172" s="46" t="s">
        <v>2014</v>
      </c>
      <c r="Q172" s="47" t="s">
        <v>201</v>
      </c>
      <c r="R172" s="47">
        <v>7</v>
      </c>
      <c r="S172" s="46">
        <v>2</v>
      </c>
      <c r="T172" s="48">
        <v>44198</v>
      </c>
      <c r="U172" s="48">
        <v>44561</v>
      </c>
      <c r="V172" s="46" t="s">
        <v>2055</v>
      </c>
      <c r="W172" s="46" t="s">
        <v>2149</v>
      </c>
      <c r="X172" s="49">
        <v>0</v>
      </c>
      <c r="Y172" s="49">
        <v>99480285.709999993</v>
      </c>
      <c r="Z172" s="49">
        <v>0</v>
      </c>
      <c r="AA172" s="49">
        <v>0</v>
      </c>
      <c r="AB172" s="49">
        <v>0</v>
      </c>
      <c r="AC172" s="49">
        <v>0</v>
      </c>
      <c r="AD172" s="49">
        <v>0</v>
      </c>
      <c r="AE172" s="49">
        <v>0</v>
      </c>
      <c r="AF172" s="49">
        <v>0</v>
      </c>
      <c r="AG172" s="49">
        <v>0</v>
      </c>
      <c r="AH172" s="49">
        <v>0</v>
      </c>
      <c r="AI172" s="49">
        <v>0</v>
      </c>
      <c r="AJ172" s="49">
        <v>0</v>
      </c>
      <c r="AK172" s="49">
        <v>0</v>
      </c>
      <c r="AL172" s="49">
        <v>0</v>
      </c>
      <c r="AM172" s="49">
        <v>0</v>
      </c>
      <c r="AN172" s="50">
        <f t="shared" si="27"/>
        <v>99480285.709999993</v>
      </c>
      <c r="AO172" s="68">
        <v>0</v>
      </c>
      <c r="AP172" s="49">
        <v>0</v>
      </c>
      <c r="AQ172" s="49">
        <v>0</v>
      </c>
      <c r="AR172" s="49">
        <v>0</v>
      </c>
      <c r="AS172" s="49">
        <v>0</v>
      </c>
      <c r="AT172" s="49">
        <v>0</v>
      </c>
      <c r="AU172" s="49">
        <v>0</v>
      </c>
      <c r="AV172" s="49">
        <v>0</v>
      </c>
      <c r="AW172" s="49">
        <v>0</v>
      </c>
      <c r="AX172" s="49">
        <v>0</v>
      </c>
      <c r="AY172" s="49">
        <v>0</v>
      </c>
      <c r="AZ172" s="49">
        <v>0</v>
      </c>
      <c r="BA172" s="49">
        <v>0</v>
      </c>
      <c r="BB172" s="49">
        <v>0</v>
      </c>
      <c r="BC172" s="49">
        <v>9758285.7100000009</v>
      </c>
      <c r="BD172" s="49">
        <v>0</v>
      </c>
      <c r="BE172" s="50">
        <f t="shared" si="28"/>
        <v>9758285.7100000009</v>
      </c>
      <c r="BF172" s="49">
        <v>0</v>
      </c>
      <c r="BG172" s="49">
        <v>0</v>
      </c>
      <c r="BH172" s="49">
        <v>0</v>
      </c>
      <c r="BI172" s="49">
        <v>0</v>
      </c>
      <c r="BJ172" s="49">
        <v>0</v>
      </c>
      <c r="BK172" s="49">
        <v>0</v>
      </c>
      <c r="BL172" s="49">
        <v>0</v>
      </c>
      <c r="BM172" s="49">
        <v>0</v>
      </c>
      <c r="BN172" s="49">
        <v>0</v>
      </c>
      <c r="BO172" s="49">
        <v>0</v>
      </c>
      <c r="BP172" s="49">
        <v>0</v>
      </c>
      <c r="BQ172" s="49">
        <v>0</v>
      </c>
      <c r="BR172" s="49">
        <v>0</v>
      </c>
      <c r="BS172" s="49">
        <v>0</v>
      </c>
      <c r="BT172" s="49">
        <v>0</v>
      </c>
      <c r="BU172" s="49">
        <v>0</v>
      </c>
      <c r="BV172" s="50">
        <f t="shared" si="29"/>
        <v>0</v>
      </c>
      <c r="BW172" s="49">
        <v>0</v>
      </c>
      <c r="BX172" s="49">
        <v>0</v>
      </c>
      <c r="BY172" s="49">
        <v>0</v>
      </c>
      <c r="BZ172" s="49">
        <v>0</v>
      </c>
      <c r="CA172" s="49">
        <v>0</v>
      </c>
      <c r="CB172" s="49">
        <v>0</v>
      </c>
      <c r="CC172" s="49">
        <v>0</v>
      </c>
      <c r="CD172" s="49">
        <v>0</v>
      </c>
      <c r="CE172" s="49">
        <v>0</v>
      </c>
      <c r="CF172" s="49">
        <v>0</v>
      </c>
      <c r="CG172" s="49">
        <v>0</v>
      </c>
      <c r="CH172" s="49">
        <v>0</v>
      </c>
      <c r="CI172" s="49">
        <v>0</v>
      </c>
      <c r="CJ172" s="49">
        <v>0</v>
      </c>
      <c r="CK172" s="49">
        <v>0</v>
      </c>
      <c r="CL172" s="49">
        <v>0</v>
      </c>
      <c r="CM172" s="49">
        <f t="shared" si="35"/>
        <v>0</v>
      </c>
      <c r="CN172" s="49">
        <v>0</v>
      </c>
      <c r="CO172" s="49">
        <v>0</v>
      </c>
      <c r="CP172" s="49">
        <v>0</v>
      </c>
      <c r="CQ172" s="49">
        <v>0</v>
      </c>
      <c r="CR172" s="49">
        <v>0</v>
      </c>
      <c r="CS172" s="49">
        <v>0</v>
      </c>
      <c r="CT172" s="49">
        <v>0</v>
      </c>
      <c r="CU172" s="49">
        <v>0</v>
      </c>
      <c r="CV172" s="49">
        <v>0</v>
      </c>
      <c r="CW172" s="49">
        <v>0</v>
      </c>
      <c r="CX172" s="49">
        <v>0</v>
      </c>
      <c r="CY172" s="49">
        <v>0</v>
      </c>
      <c r="CZ172" s="49">
        <v>0</v>
      </c>
      <c r="DA172" s="49">
        <v>0</v>
      </c>
      <c r="DB172" s="49">
        <v>0</v>
      </c>
      <c r="DC172" s="49">
        <v>0</v>
      </c>
      <c r="DD172" s="50">
        <f t="shared" si="30"/>
        <v>0</v>
      </c>
      <c r="DE172" s="49">
        <v>0</v>
      </c>
      <c r="DF172" s="49">
        <v>0</v>
      </c>
      <c r="DG172" s="49">
        <v>0</v>
      </c>
      <c r="DH172" s="49">
        <v>0</v>
      </c>
      <c r="DI172" s="49">
        <v>0</v>
      </c>
      <c r="DJ172" s="49">
        <v>0</v>
      </c>
      <c r="DK172" s="49">
        <v>0</v>
      </c>
      <c r="DL172" s="49">
        <v>0</v>
      </c>
      <c r="DM172" s="49">
        <v>0</v>
      </c>
      <c r="DN172" s="49">
        <v>0</v>
      </c>
      <c r="DO172" s="49">
        <v>0</v>
      </c>
      <c r="DP172" s="49">
        <v>0</v>
      </c>
      <c r="DQ172" s="49">
        <v>0</v>
      </c>
      <c r="DR172" s="49">
        <v>0</v>
      </c>
      <c r="DS172" s="49">
        <v>0</v>
      </c>
      <c r="DT172" s="49">
        <v>0</v>
      </c>
      <c r="DU172" s="50">
        <f t="shared" si="31"/>
        <v>0</v>
      </c>
      <c r="DV172" s="49">
        <v>0</v>
      </c>
      <c r="DW172" s="49">
        <v>0</v>
      </c>
      <c r="DX172" s="49">
        <v>0</v>
      </c>
      <c r="DY172" s="49">
        <v>0</v>
      </c>
      <c r="DZ172" s="49">
        <v>0</v>
      </c>
      <c r="EA172" s="49">
        <v>0</v>
      </c>
      <c r="EB172" s="49">
        <v>0</v>
      </c>
      <c r="EC172" s="49">
        <v>0</v>
      </c>
      <c r="ED172" s="49">
        <v>0</v>
      </c>
      <c r="EE172" s="49">
        <v>0</v>
      </c>
      <c r="EF172" s="49">
        <v>0</v>
      </c>
      <c r="EG172" s="49">
        <v>0</v>
      </c>
      <c r="EH172" s="49">
        <v>0</v>
      </c>
      <c r="EI172" s="49">
        <v>0</v>
      </c>
      <c r="EJ172" s="49">
        <v>0</v>
      </c>
      <c r="EK172" s="49">
        <v>0</v>
      </c>
      <c r="EL172" s="49">
        <f t="shared" si="32"/>
        <v>0</v>
      </c>
      <c r="EM172" s="49">
        <v>0</v>
      </c>
      <c r="EN172" s="49">
        <v>0</v>
      </c>
      <c r="EO172" s="49">
        <v>0</v>
      </c>
      <c r="EP172" s="49">
        <v>0</v>
      </c>
      <c r="EQ172" s="49">
        <v>0</v>
      </c>
      <c r="ER172" s="49">
        <v>0</v>
      </c>
      <c r="ES172" s="49">
        <v>0</v>
      </c>
      <c r="ET172" s="49">
        <v>0</v>
      </c>
      <c r="EU172" s="49">
        <v>0</v>
      </c>
      <c r="EV172" s="49">
        <v>0</v>
      </c>
      <c r="EW172" s="49">
        <v>0</v>
      </c>
      <c r="EX172" s="49">
        <v>0</v>
      </c>
      <c r="EY172" s="49">
        <v>0</v>
      </c>
      <c r="EZ172" s="49">
        <v>0</v>
      </c>
      <c r="FA172" s="49">
        <v>0</v>
      </c>
      <c r="FB172" s="49">
        <v>0</v>
      </c>
      <c r="FC172" s="50">
        <f t="shared" si="33"/>
        <v>0</v>
      </c>
      <c r="FD172" s="51">
        <f t="shared" si="34"/>
        <v>109238571.41999999</v>
      </c>
    </row>
    <row r="173" spans="1:160" ht="45" x14ac:dyDescent="0.25">
      <c r="A173" s="43" t="s">
        <v>592</v>
      </c>
      <c r="B173" s="43" t="s">
        <v>114</v>
      </c>
      <c r="C173" s="43" t="s">
        <v>110</v>
      </c>
      <c r="D173" s="43" t="s">
        <v>119</v>
      </c>
      <c r="E173" s="43" t="s">
        <v>199</v>
      </c>
      <c r="F173" s="43">
        <v>85</v>
      </c>
      <c r="G173" s="44">
        <v>21.25</v>
      </c>
      <c r="H173" s="52">
        <v>2020520010086</v>
      </c>
      <c r="I173" s="46" t="s">
        <v>2052</v>
      </c>
      <c r="J173" s="46" t="s">
        <v>2058</v>
      </c>
      <c r="K173" s="46" t="s">
        <v>2062</v>
      </c>
      <c r="L173" s="46" t="s">
        <v>2063</v>
      </c>
      <c r="M173" s="46" t="s">
        <v>1991</v>
      </c>
      <c r="N173" s="46" t="s">
        <v>1938</v>
      </c>
      <c r="O173" s="46">
        <v>1999</v>
      </c>
      <c r="P173" s="46" t="s">
        <v>2014</v>
      </c>
      <c r="Q173" s="47" t="s">
        <v>225</v>
      </c>
      <c r="R173" s="47">
        <v>7</v>
      </c>
      <c r="S173" s="46">
        <v>2</v>
      </c>
      <c r="T173" s="48">
        <v>44198</v>
      </c>
      <c r="U173" s="48">
        <v>44561</v>
      </c>
      <c r="V173" s="46" t="s">
        <v>2056</v>
      </c>
      <c r="W173" s="46" t="s">
        <v>2149</v>
      </c>
      <c r="X173" s="49">
        <v>0</v>
      </c>
      <c r="Y173" s="49">
        <v>99480285.709999993</v>
      </c>
      <c r="Z173" s="49">
        <v>0</v>
      </c>
      <c r="AA173" s="49">
        <v>0</v>
      </c>
      <c r="AB173" s="49">
        <v>0</v>
      </c>
      <c r="AC173" s="49">
        <v>0</v>
      </c>
      <c r="AD173" s="49">
        <v>0</v>
      </c>
      <c r="AE173" s="49">
        <v>0</v>
      </c>
      <c r="AF173" s="49">
        <v>0</v>
      </c>
      <c r="AG173" s="49">
        <v>0</v>
      </c>
      <c r="AH173" s="49">
        <v>0</v>
      </c>
      <c r="AI173" s="49">
        <v>0</v>
      </c>
      <c r="AJ173" s="49">
        <v>0</v>
      </c>
      <c r="AK173" s="49">
        <v>0</v>
      </c>
      <c r="AL173" s="49">
        <v>0</v>
      </c>
      <c r="AM173" s="49">
        <v>0</v>
      </c>
      <c r="AN173" s="50">
        <f t="shared" si="27"/>
        <v>99480285.709999993</v>
      </c>
      <c r="AO173" s="68">
        <v>0</v>
      </c>
      <c r="AP173" s="49">
        <v>0</v>
      </c>
      <c r="AQ173" s="49">
        <v>0</v>
      </c>
      <c r="AR173" s="49">
        <v>0</v>
      </c>
      <c r="AS173" s="49">
        <v>0</v>
      </c>
      <c r="AT173" s="49">
        <v>0</v>
      </c>
      <c r="AU173" s="49">
        <v>0</v>
      </c>
      <c r="AV173" s="49">
        <v>0</v>
      </c>
      <c r="AW173" s="49">
        <v>0</v>
      </c>
      <c r="AX173" s="49">
        <v>0</v>
      </c>
      <c r="AY173" s="49">
        <v>0</v>
      </c>
      <c r="AZ173" s="49">
        <v>0</v>
      </c>
      <c r="BA173" s="49">
        <v>0</v>
      </c>
      <c r="BB173" s="49">
        <v>0</v>
      </c>
      <c r="BC173" s="49">
        <v>9758285.7100000009</v>
      </c>
      <c r="BD173" s="49">
        <v>0</v>
      </c>
      <c r="BE173" s="50">
        <f t="shared" si="28"/>
        <v>9758285.7100000009</v>
      </c>
      <c r="BF173" s="49">
        <v>0</v>
      </c>
      <c r="BG173" s="49">
        <v>0</v>
      </c>
      <c r="BH173" s="49">
        <v>0</v>
      </c>
      <c r="BI173" s="49">
        <v>0</v>
      </c>
      <c r="BJ173" s="49">
        <v>0</v>
      </c>
      <c r="BK173" s="49">
        <v>0</v>
      </c>
      <c r="BL173" s="49">
        <v>0</v>
      </c>
      <c r="BM173" s="49">
        <v>0</v>
      </c>
      <c r="BN173" s="49">
        <v>0</v>
      </c>
      <c r="BO173" s="49">
        <v>0</v>
      </c>
      <c r="BP173" s="49">
        <v>0</v>
      </c>
      <c r="BQ173" s="49">
        <v>0</v>
      </c>
      <c r="BR173" s="49">
        <v>0</v>
      </c>
      <c r="BS173" s="49">
        <v>0</v>
      </c>
      <c r="BT173" s="49">
        <v>0</v>
      </c>
      <c r="BU173" s="49">
        <v>0</v>
      </c>
      <c r="BV173" s="50">
        <f t="shared" si="29"/>
        <v>0</v>
      </c>
      <c r="BW173" s="49">
        <v>0</v>
      </c>
      <c r="BX173" s="49">
        <v>0</v>
      </c>
      <c r="BY173" s="49">
        <v>0</v>
      </c>
      <c r="BZ173" s="49">
        <v>0</v>
      </c>
      <c r="CA173" s="49">
        <v>0</v>
      </c>
      <c r="CB173" s="49">
        <v>0</v>
      </c>
      <c r="CC173" s="49">
        <v>0</v>
      </c>
      <c r="CD173" s="49">
        <v>0</v>
      </c>
      <c r="CE173" s="49">
        <v>0</v>
      </c>
      <c r="CF173" s="49">
        <v>0</v>
      </c>
      <c r="CG173" s="49">
        <v>0</v>
      </c>
      <c r="CH173" s="49">
        <v>0</v>
      </c>
      <c r="CI173" s="49">
        <v>0</v>
      </c>
      <c r="CJ173" s="49">
        <v>0</v>
      </c>
      <c r="CK173" s="49">
        <v>0</v>
      </c>
      <c r="CL173" s="49">
        <v>0</v>
      </c>
      <c r="CM173" s="49">
        <f t="shared" si="35"/>
        <v>0</v>
      </c>
      <c r="CN173" s="49">
        <v>0</v>
      </c>
      <c r="CO173" s="49">
        <v>0</v>
      </c>
      <c r="CP173" s="49">
        <v>0</v>
      </c>
      <c r="CQ173" s="49">
        <v>0</v>
      </c>
      <c r="CR173" s="49">
        <v>0</v>
      </c>
      <c r="CS173" s="49">
        <v>0</v>
      </c>
      <c r="CT173" s="49">
        <v>0</v>
      </c>
      <c r="CU173" s="49">
        <v>0</v>
      </c>
      <c r="CV173" s="49">
        <v>0</v>
      </c>
      <c r="CW173" s="49">
        <v>0</v>
      </c>
      <c r="CX173" s="49">
        <v>0</v>
      </c>
      <c r="CY173" s="49">
        <v>0</v>
      </c>
      <c r="CZ173" s="49">
        <v>0</v>
      </c>
      <c r="DA173" s="49">
        <v>0</v>
      </c>
      <c r="DB173" s="49">
        <v>0</v>
      </c>
      <c r="DC173" s="49">
        <v>0</v>
      </c>
      <c r="DD173" s="50">
        <f t="shared" si="30"/>
        <v>0</v>
      </c>
      <c r="DE173" s="49">
        <v>0</v>
      </c>
      <c r="DF173" s="49">
        <v>0</v>
      </c>
      <c r="DG173" s="49">
        <v>0</v>
      </c>
      <c r="DH173" s="49">
        <v>0</v>
      </c>
      <c r="DI173" s="49">
        <v>0</v>
      </c>
      <c r="DJ173" s="49">
        <v>0</v>
      </c>
      <c r="DK173" s="49">
        <v>0</v>
      </c>
      <c r="DL173" s="49">
        <v>0</v>
      </c>
      <c r="DM173" s="49">
        <v>0</v>
      </c>
      <c r="DN173" s="49">
        <v>0</v>
      </c>
      <c r="DO173" s="49">
        <v>0</v>
      </c>
      <c r="DP173" s="49">
        <v>0</v>
      </c>
      <c r="DQ173" s="49">
        <v>0</v>
      </c>
      <c r="DR173" s="49">
        <v>0</v>
      </c>
      <c r="DS173" s="49">
        <v>0</v>
      </c>
      <c r="DT173" s="49">
        <v>0</v>
      </c>
      <c r="DU173" s="50">
        <f t="shared" si="31"/>
        <v>0</v>
      </c>
      <c r="DV173" s="49">
        <v>0</v>
      </c>
      <c r="DW173" s="49">
        <v>0</v>
      </c>
      <c r="DX173" s="49">
        <v>0</v>
      </c>
      <c r="DY173" s="49">
        <v>0</v>
      </c>
      <c r="DZ173" s="49">
        <v>0</v>
      </c>
      <c r="EA173" s="49">
        <v>0</v>
      </c>
      <c r="EB173" s="49">
        <v>0</v>
      </c>
      <c r="EC173" s="49">
        <v>0</v>
      </c>
      <c r="ED173" s="49">
        <v>0</v>
      </c>
      <c r="EE173" s="49">
        <v>0</v>
      </c>
      <c r="EF173" s="49">
        <v>0</v>
      </c>
      <c r="EG173" s="49">
        <v>0</v>
      </c>
      <c r="EH173" s="49">
        <v>0</v>
      </c>
      <c r="EI173" s="49">
        <v>0</v>
      </c>
      <c r="EJ173" s="49">
        <v>0</v>
      </c>
      <c r="EK173" s="49">
        <v>0</v>
      </c>
      <c r="EL173" s="49">
        <f t="shared" si="32"/>
        <v>0</v>
      </c>
      <c r="EM173" s="49">
        <v>0</v>
      </c>
      <c r="EN173" s="49">
        <v>0</v>
      </c>
      <c r="EO173" s="49">
        <v>0</v>
      </c>
      <c r="EP173" s="49">
        <v>0</v>
      </c>
      <c r="EQ173" s="49">
        <v>0</v>
      </c>
      <c r="ER173" s="49">
        <v>0</v>
      </c>
      <c r="ES173" s="49">
        <v>0</v>
      </c>
      <c r="ET173" s="49">
        <v>0</v>
      </c>
      <c r="EU173" s="49">
        <v>0</v>
      </c>
      <c r="EV173" s="49">
        <v>0</v>
      </c>
      <c r="EW173" s="49">
        <v>0</v>
      </c>
      <c r="EX173" s="49">
        <v>0</v>
      </c>
      <c r="EY173" s="49">
        <v>0</v>
      </c>
      <c r="EZ173" s="49">
        <v>0</v>
      </c>
      <c r="FA173" s="49">
        <v>0</v>
      </c>
      <c r="FB173" s="49">
        <v>0</v>
      </c>
      <c r="FC173" s="50">
        <f t="shared" si="33"/>
        <v>0</v>
      </c>
      <c r="FD173" s="51">
        <f t="shared" si="34"/>
        <v>109238571.41999999</v>
      </c>
    </row>
    <row r="174" spans="1:160" ht="45" x14ac:dyDescent="0.25">
      <c r="A174" s="43" t="s">
        <v>592</v>
      </c>
      <c r="B174" s="43" t="s">
        <v>114</v>
      </c>
      <c r="C174" s="43" t="s">
        <v>110</v>
      </c>
      <c r="D174" s="43" t="s">
        <v>119</v>
      </c>
      <c r="E174" s="43" t="s">
        <v>199</v>
      </c>
      <c r="F174" s="43">
        <v>85</v>
      </c>
      <c r="G174" s="44">
        <v>21.25</v>
      </c>
      <c r="H174" s="52">
        <v>2020520010086</v>
      </c>
      <c r="I174" s="46" t="s">
        <v>2052</v>
      </c>
      <c r="J174" s="46" t="s">
        <v>2058</v>
      </c>
      <c r="K174" s="46" t="s">
        <v>2062</v>
      </c>
      <c r="L174" s="46" t="s">
        <v>2063</v>
      </c>
      <c r="M174" s="46" t="s">
        <v>1991</v>
      </c>
      <c r="N174" s="46" t="s">
        <v>1938</v>
      </c>
      <c r="O174" s="46">
        <v>1999</v>
      </c>
      <c r="P174" s="46" t="s">
        <v>2014</v>
      </c>
      <c r="Q174" s="47" t="s">
        <v>226</v>
      </c>
      <c r="R174" s="47">
        <v>42</v>
      </c>
      <c r="S174" s="46">
        <v>12</v>
      </c>
      <c r="T174" s="48">
        <v>44198</v>
      </c>
      <c r="U174" s="48">
        <v>44561</v>
      </c>
      <c r="V174" s="46" t="s">
        <v>2227</v>
      </c>
      <c r="W174" s="46" t="s">
        <v>2149</v>
      </c>
      <c r="X174" s="49">
        <v>0</v>
      </c>
      <c r="Y174" s="49">
        <v>99480285.709999993</v>
      </c>
      <c r="Z174" s="49">
        <v>0</v>
      </c>
      <c r="AA174" s="49">
        <v>0</v>
      </c>
      <c r="AB174" s="49">
        <v>0</v>
      </c>
      <c r="AC174" s="49">
        <v>0</v>
      </c>
      <c r="AD174" s="49">
        <v>0</v>
      </c>
      <c r="AE174" s="49">
        <v>0</v>
      </c>
      <c r="AF174" s="49">
        <v>0</v>
      </c>
      <c r="AG174" s="49">
        <v>0</v>
      </c>
      <c r="AH174" s="49">
        <v>0</v>
      </c>
      <c r="AI174" s="49">
        <v>0</v>
      </c>
      <c r="AJ174" s="49">
        <v>0</v>
      </c>
      <c r="AK174" s="49">
        <v>0</v>
      </c>
      <c r="AL174" s="49">
        <v>0</v>
      </c>
      <c r="AM174" s="49">
        <v>0</v>
      </c>
      <c r="AN174" s="50">
        <f t="shared" si="27"/>
        <v>99480285.709999993</v>
      </c>
      <c r="AO174" s="68">
        <v>0</v>
      </c>
      <c r="AP174" s="49">
        <v>0</v>
      </c>
      <c r="AQ174" s="49">
        <v>0</v>
      </c>
      <c r="AR174" s="49">
        <v>0</v>
      </c>
      <c r="AS174" s="49">
        <v>0</v>
      </c>
      <c r="AT174" s="49">
        <v>0</v>
      </c>
      <c r="AU174" s="49">
        <v>0</v>
      </c>
      <c r="AV174" s="49">
        <v>0</v>
      </c>
      <c r="AW174" s="49">
        <v>0</v>
      </c>
      <c r="AX174" s="49">
        <v>0</v>
      </c>
      <c r="AY174" s="49">
        <v>0</v>
      </c>
      <c r="AZ174" s="49">
        <v>0</v>
      </c>
      <c r="BA174" s="49">
        <v>0</v>
      </c>
      <c r="BB174" s="49">
        <v>0</v>
      </c>
      <c r="BC174" s="49">
        <v>9758285.7100000009</v>
      </c>
      <c r="BD174" s="49">
        <v>0</v>
      </c>
      <c r="BE174" s="50">
        <f t="shared" si="28"/>
        <v>9758285.7100000009</v>
      </c>
      <c r="BF174" s="49">
        <v>0</v>
      </c>
      <c r="BG174" s="49">
        <v>0</v>
      </c>
      <c r="BH174" s="49">
        <v>0</v>
      </c>
      <c r="BI174" s="49">
        <v>0</v>
      </c>
      <c r="BJ174" s="49">
        <v>0</v>
      </c>
      <c r="BK174" s="49">
        <v>0</v>
      </c>
      <c r="BL174" s="49">
        <v>0</v>
      </c>
      <c r="BM174" s="49">
        <v>0</v>
      </c>
      <c r="BN174" s="49">
        <v>0</v>
      </c>
      <c r="BO174" s="49">
        <v>0</v>
      </c>
      <c r="BP174" s="49">
        <v>0</v>
      </c>
      <c r="BQ174" s="49">
        <v>0</v>
      </c>
      <c r="BR174" s="49">
        <v>0</v>
      </c>
      <c r="BS174" s="49">
        <v>0</v>
      </c>
      <c r="BT174" s="49">
        <v>0</v>
      </c>
      <c r="BU174" s="49">
        <v>0</v>
      </c>
      <c r="BV174" s="50">
        <f t="shared" si="29"/>
        <v>0</v>
      </c>
      <c r="BW174" s="49">
        <v>0</v>
      </c>
      <c r="BX174" s="49">
        <v>0</v>
      </c>
      <c r="BY174" s="49">
        <v>0</v>
      </c>
      <c r="BZ174" s="49">
        <v>0</v>
      </c>
      <c r="CA174" s="49">
        <v>0</v>
      </c>
      <c r="CB174" s="49">
        <v>0</v>
      </c>
      <c r="CC174" s="49">
        <v>0</v>
      </c>
      <c r="CD174" s="49">
        <v>0</v>
      </c>
      <c r="CE174" s="49">
        <v>0</v>
      </c>
      <c r="CF174" s="49">
        <v>0</v>
      </c>
      <c r="CG174" s="49">
        <v>0</v>
      </c>
      <c r="CH174" s="49">
        <v>0</v>
      </c>
      <c r="CI174" s="49">
        <v>0</v>
      </c>
      <c r="CJ174" s="49">
        <v>0</v>
      </c>
      <c r="CK174" s="49">
        <v>0</v>
      </c>
      <c r="CL174" s="49">
        <v>0</v>
      </c>
      <c r="CM174" s="49">
        <f t="shared" si="35"/>
        <v>0</v>
      </c>
      <c r="CN174" s="49">
        <v>0</v>
      </c>
      <c r="CO174" s="49">
        <v>0</v>
      </c>
      <c r="CP174" s="49">
        <v>0</v>
      </c>
      <c r="CQ174" s="49">
        <v>0</v>
      </c>
      <c r="CR174" s="49">
        <v>0</v>
      </c>
      <c r="CS174" s="49">
        <v>0</v>
      </c>
      <c r="CT174" s="49">
        <v>0</v>
      </c>
      <c r="CU174" s="49">
        <v>0</v>
      </c>
      <c r="CV174" s="49">
        <v>0</v>
      </c>
      <c r="CW174" s="49">
        <v>0</v>
      </c>
      <c r="CX174" s="49">
        <v>0</v>
      </c>
      <c r="CY174" s="49">
        <v>0</v>
      </c>
      <c r="CZ174" s="49">
        <v>0</v>
      </c>
      <c r="DA174" s="49">
        <v>0</v>
      </c>
      <c r="DB174" s="49">
        <v>0</v>
      </c>
      <c r="DC174" s="49">
        <v>0</v>
      </c>
      <c r="DD174" s="50">
        <f t="shared" si="30"/>
        <v>0</v>
      </c>
      <c r="DE174" s="49">
        <v>0</v>
      </c>
      <c r="DF174" s="49">
        <v>0</v>
      </c>
      <c r="DG174" s="49">
        <v>0</v>
      </c>
      <c r="DH174" s="49">
        <v>0</v>
      </c>
      <c r="DI174" s="49">
        <v>0</v>
      </c>
      <c r="DJ174" s="49">
        <v>0</v>
      </c>
      <c r="DK174" s="49">
        <v>0</v>
      </c>
      <c r="DL174" s="49">
        <v>0</v>
      </c>
      <c r="DM174" s="49">
        <v>0</v>
      </c>
      <c r="DN174" s="49">
        <v>0</v>
      </c>
      <c r="DO174" s="49">
        <v>0</v>
      </c>
      <c r="DP174" s="49">
        <v>0</v>
      </c>
      <c r="DQ174" s="49">
        <v>0</v>
      </c>
      <c r="DR174" s="49">
        <v>0</v>
      </c>
      <c r="DS174" s="49">
        <v>0</v>
      </c>
      <c r="DT174" s="49">
        <v>0</v>
      </c>
      <c r="DU174" s="50">
        <f t="shared" si="31"/>
        <v>0</v>
      </c>
      <c r="DV174" s="49">
        <v>0</v>
      </c>
      <c r="DW174" s="49">
        <v>0</v>
      </c>
      <c r="DX174" s="49">
        <v>0</v>
      </c>
      <c r="DY174" s="49">
        <v>0</v>
      </c>
      <c r="DZ174" s="49">
        <v>0</v>
      </c>
      <c r="EA174" s="49">
        <v>0</v>
      </c>
      <c r="EB174" s="49">
        <v>0</v>
      </c>
      <c r="EC174" s="49">
        <v>0</v>
      </c>
      <c r="ED174" s="49">
        <v>0</v>
      </c>
      <c r="EE174" s="49">
        <v>0</v>
      </c>
      <c r="EF174" s="49">
        <v>0</v>
      </c>
      <c r="EG174" s="49">
        <v>0</v>
      </c>
      <c r="EH174" s="49">
        <v>0</v>
      </c>
      <c r="EI174" s="49">
        <v>0</v>
      </c>
      <c r="EJ174" s="49">
        <v>0</v>
      </c>
      <c r="EK174" s="49">
        <v>0</v>
      </c>
      <c r="EL174" s="49">
        <f t="shared" si="32"/>
        <v>0</v>
      </c>
      <c r="EM174" s="49">
        <v>0</v>
      </c>
      <c r="EN174" s="49">
        <v>0</v>
      </c>
      <c r="EO174" s="49">
        <v>0</v>
      </c>
      <c r="EP174" s="49">
        <v>0</v>
      </c>
      <c r="EQ174" s="49">
        <v>0</v>
      </c>
      <c r="ER174" s="49">
        <v>0</v>
      </c>
      <c r="ES174" s="49">
        <v>0</v>
      </c>
      <c r="ET174" s="49">
        <v>0</v>
      </c>
      <c r="EU174" s="49">
        <v>0</v>
      </c>
      <c r="EV174" s="49">
        <v>0</v>
      </c>
      <c r="EW174" s="49">
        <v>0</v>
      </c>
      <c r="EX174" s="49">
        <v>0</v>
      </c>
      <c r="EY174" s="49">
        <v>0</v>
      </c>
      <c r="EZ174" s="49">
        <v>0</v>
      </c>
      <c r="FA174" s="49">
        <v>0</v>
      </c>
      <c r="FB174" s="49">
        <v>0</v>
      </c>
      <c r="FC174" s="50">
        <f t="shared" si="33"/>
        <v>0</v>
      </c>
      <c r="FD174" s="51">
        <f t="shared" si="34"/>
        <v>109238571.41999999</v>
      </c>
    </row>
    <row r="175" spans="1:160" ht="45" x14ac:dyDescent="0.25">
      <c r="A175" s="43" t="s">
        <v>592</v>
      </c>
      <c r="B175" s="43" t="s">
        <v>114</v>
      </c>
      <c r="C175" s="43" t="s">
        <v>110</v>
      </c>
      <c r="D175" s="43" t="s">
        <v>119</v>
      </c>
      <c r="E175" s="43" t="s">
        <v>199</v>
      </c>
      <c r="F175" s="43">
        <v>85</v>
      </c>
      <c r="G175" s="44">
        <v>21.25</v>
      </c>
      <c r="H175" s="52">
        <v>2020520010086</v>
      </c>
      <c r="I175" s="46" t="s">
        <v>2052</v>
      </c>
      <c r="J175" s="46" t="s">
        <v>2058</v>
      </c>
      <c r="K175" s="46" t="s">
        <v>2062</v>
      </c>
      <c r="L175" s="46" t="s">
        <v>2063</v>
      </c>
      <c r="M175" s="46" t="s">
        <v>1991</v>
      </c>
      <c r="N175" s="46" t="s">
        <v>1938</v>
      </c>
      <c r="O175" s="46">
        <v>1999</v>
      </c>
      <c r="P175" s="46" t="s">
        <v>2014</v>
      </c>
      <c r="Q175" s="47" t="s">
        <v>202</v>
      </c>
      <c r="R175" s="47">
        <v>7</v>
      </c>
      <c r="S175" s="46">
        <v>2</v>
      </c>
      <c r="T175" s="48">
        <v>44198</v>
      </c>
      <c r="U175" s="48">
        <v>44561</v>
      </c>
      <c r="V175" s="46" t="s">
        <v>2057</v>
      </c>
      <c r="W175" s="46" t="s">
        <v>2149</v>
      </c>
      <c r="X175" s="49">
        <v>0</v>
      </c>
      <c r="Y175" s="49">
        <v>99480285.709999993</v>
      </c>
      <c r="Z175" s="49">
        <v>0</v>
      </c>
      <c r="AA175" s="49">
        <v>0</v>
      </c>
      <c r="AB175" s="49">
        <v>0</v>
      </c>
      <c r="AC175" s="49">
        <v>0</v>
      </c>
      <c r="AD175" s="49">
        <v>0</v>
      </c>
      <c r="AE175" s="49">
        <v>0</v>
      </c>
      <c r="AF175" s="49">
        <v>0</v>
      </c>
      <c r="AG175" s="49">
        <v>0</v>
      </c>
      <c r="AH175" s="49">
        <v>0</v>
      </c>
      <c r="AI175" s="49">
        <v>0</v>
      </c>
      <c r="AJ175" s="49">
        <v>0</v>
      </c>
      <c r="AK175" s="49">
        <v>0</v>
      </c>
      <c r="AL175" s="49">
        <v>0</v>
      </c>
      <c r="AM175" s="49">
        <v>0</v>
      </c>
      <c r="AN175" s="50">
        <f t="shared" si="27"/>
        <v>99480285.709999993</v>
      </c>
      <c r="AO175" s="68">
        <v>0</v>
      </c>
      <c r="AP175" s="49">
        <v>0</v>
      </c>
      <c r="AQ175" s="49">
        <v>0</v>
      </c>
      <c r="AR175" s="49">
        <v>0</v>
      </c>
      <c r="AS175" s="49">
        <v>0</v>
      </c>
      <c r="AT175" s="49">
        <v>0</v>
      </c>
      <c r="AU175" s="49">
        <v>0</v>
      </c>
      <c r="AV175" s="49">
        <v>0</v>
      </c>
      <c r="AW175" s="49">
        <v>0</v>
      </c>
      <c r="AX175" s="49">
        <v>0</v>
      </c>
      <c r="AY175" s="49">
        <v>0</v>
      </c>
      <c r="AZ175" s="49">
        <v>0</v>
      </c>
      <c r="BA175" s="49">
        <v>0</v>
      </c>
      <c r="BB175" s="49">
        <v>0</v>
      </c>
      <c r="BC175" s="49">
        <v>9758285.7100000009</v>
      </c>
      <c r="BD175" s="49">
        <v>0</v>
      </c>
      <c r="BE175" s="50">
        <f t="shared" si="28"/>
        <v>9758285.7100000009</v>
      </c>
      <c r="BF175" s="49">
        <v>0</v>
      </c>
      <c r="BG175" s="49">
        <v>0</v>
      </c>
      <c r="BH175" s="49">
        <v>0</v>
      </c>
      <c r="BI175" s="49">
        <v>0</v>
      </c>
      <c r="BJ175" s="49">
        <v>0</v>
      </c>
      <c r="BK175" s="49">
        <v>0</v>
      </c>
      <c r="BL175" s="49">
        <v>0</v>
      </c>
      <c r="BM175" s="49">
        <v>0</v>
      </c>
      <c r="BN175" s="49">
        <v>0</v>
      </c>
      <c r="BO175" s="49">
        <v>0</v>
      </c>
      <c r="BP175" s="49">
        <v>0</v>
      </c>
      <c r="BQ175" s="49">
        <v>0</v>
      </c>
      <c r="BR175" s="49">
        <v>0</v>
      </c>
      <c r="BS175" s="49">
        <v>0</v>
      </c>
      <c r="BT175" s="49">
        <v>0</v>
      </c>
      <c r="BU175" s="49">
        <v>0</v>
      </c>
      <c r="BV175" s="50">
        <f t="shared" si="29"/>
        <v>0</v>
      </c>
      <c r="BW175" s="49">
        <v>0</v>
      </c>
      <c r="BX175" s="49">
        <v>0</v>
      </c>
      <c r="BY175" s="49">
        <v>0</v>
      </c>
      <c r="BZ175" s="49">
        <v>0</v>
      </c>
      <c r="CA175" s="49">
        <v>0</v>
      </c>
      <c r="CB175" s="49">
        <v>0</v>
      </c>
      <c r="CC175" s="49">
        <v>0</v>
      </c>
      <c r="CD175" s="49">
        <v>0</v>
      </c>
      <c r="CE175" s="49">
        <v>0</v>
      </c>
      <c r="CF175" s="49">
        <v>0</v>
      </c>
      <c r="CG175" s="49">
        <v>0</v>
      </c>
      <c r="CH175" s="49">
        <v>0</v>
      </c>
      <c r="CI175" s="49">
        <v>0</v>
      </c>
      <c r="CJ175" s="49">
        <v>0</v>
      </c>
      <c r="CK175" s="49">
        <v>0</v>
      </c>
      <c r="CL175" s="49">
        <v>0</v>
      </c>
      <c r="CM175" s="49">
        <f t="shared" si="35"/>
        <v>0</v>
      </c>
      <c r="CN175" s="49">
        <v>0</v>
      </c>
      <c r="CO175" s="49">
        <v>0</v>
      </c>
      <c r="CP175" s="49">
        <v>0</v>
      </c>
      <c r="CQ175" s="49">
        <v>0</v>
      </c>
      <c r="CR175" s="49">
        <v>0</v>
      </c>
      <c r="CS175" s="49">
        <v>0</v>
      </c>
      <c r="CT175" s="49">
        <v>0</v>
      </c>
      <c r="CU175" s="49">
        <v>0</v>
      </c>
      <c r="CV175" s="49">
        <v>0</v>
      </c>
      <c r="CW175" s="49">
        <v>0</v>
      </c>
      <c r="CX175" s="49">
        <v>0</v>
      </c>
      <c r="CY175" s="49">
        <v>0</v>
      </c>
      <c r="CZ175" s="49">
        <v>0</v>
      </c>
      <c r="DA175" s="49">
        <v>0</v>
      </c>
      <c r="DB175" s="49">
        <v>0</v>
      </c>
      <c r="DC175" s="49">
        <v>0</v>
      </c>
      <c r="DD175" s="50">
        <f t="shared" si="30"/>
        <v>0</v>
      </c>
      <c r="DE175" s="49">
        <v>0</v>
      </c>
      <c r="DF175" s="49">
        <v>0</v>
      </c>
      <c r="DG175" s="49">
        <v>0</v>
      </c>
      <c r="DH175" s="49">
        <v>0</v>
      </c>
      <c r="DI175" s="49">
        <v>0</v>
      </c>
      <c r="DJ175" s="49">
        <v>0</v>
      </c>
      <c r="DK175" s="49">
        <v>0</v>
      </c>
      <c r="DL175" s="49">
        <v>0</v>
      </c>
      <c r="DM175" s="49">
        <v>0</v>
      </c>
      <c r="DN175" s="49">
        <v>0</v>
      </c>
      <c r="DO175" s="49">
        <v>0</v>
      </c>
      <c r="DP175" s="49">
        <v>0</v>
      </c>
      <c r="DQ175" s="49">
        <v>0</v>
      </c>
      <c r="DR175" s="49">
        <v>0</v>
      </c>
      <c r="DS175" s="49">
        <v>0</v>
      </c>
      <c r="DT175" s="49">
        <v>0</v>
      </c>
      <c r="DU175" s="50">
        <f t="shared" si="31"/>
        <v>0</v>
      </c>
      <c r="DV175" s="49">
        <v>0</v>
      </c>
      <c r="DW175" s="49">
        <v>0</v>
      </c>
      <c r="DX175" s="49">
        <v>0</v>
      </c>
      <c r="DY175" s="49">
        <v>0</v>
      </c>
      <c r="DZ175" s="49">
        <v>0</v>
      </c>
      <c r="EA175" s="49">
        <v>0</v>
      </c>
      <c r="EB175" s="49">
        <v>0</v>
      </c>
      <c r="EC175" s="49">
        <v>0</v>
      </c>
      <c r="ED175" s="49">
        <v>0</v>
      </c>
      <c r="EE175" s="49">
        <v>0</v>
      </c>
      <c r="EF175" s="49">
        <v>0</v>
      </c>
      <c r="EG175" s="49">
        <v>0</v>
      </c>
      <c r="EH175" s="49">
        <v>0</v>
      </c>
      <c r="EI175" s="49">
        <v>0</v>
      </c>
      <c r="EJ175" s="49">
        <v>0</v>
      </c>
      <c r="EK175" s="49">
        <v>0</v>
      </c>
      <c r="EL175" s="49">
        <f t="shared" si="32"/>
        <v>0</v>
      </c>
      <c r="EM175" s="49">
        <v>0</v>
      </c>
      <c r="EN175" s="49">
        <v>0</v>
      </c>
      <c r="EO175" s="49">
        <v>0</v>
      </c>
      <c r="EP175" s="49">
        <v>0</v>
      </c>
      <c r="EQ175" s="49">
        <v>0</v>
      </c>
      <c r="ER175" s="49">
        <v>0</v>
      </c>
      <c r="ES175" s="49">
        <v>0</v>
      </c>
      <c r="ET175" s="49">
        <v>0</v>
      </c>
      <c r="EU175" s="49">
        <v>0</v>
      </c>
      <c r="EV175" s="49">
        <v>0</v>
      </c>
      <c r="EW175" s="49">
        <v>0</v>
      </c>
      <c r="EX175" s="49">
        <v>0</v>
      </c>
      <c r="EY175" s="49">
        <v>0</v>
      </c>
      <c r="EZ175" s="49">
        <v>0</v>
      </c>
      <c r="FA175" s="49">
        <v>0</v>
      </c>
      <c r="FB175" s="49">
        <v>0</v>
      </c>
      <c r="FC175" s="50">
        <f t="shared" si="33"/>
        <v>0</v>
      </c>
      <c r="FD175" s="51">
        <f t="shared" si="34"/>
        <v>109238571.41999999</v>
      </c>
    </row>
    <row r="176" spans="1:160" ht="45" customHeight="1" x14ac:dyDescent="0.25">
      <c r="A176" s="43" t="s">
        <v>592</v>
      </c>
      <c r="B176" s="43" t="s">
        <v>114</v>
      </c>
      <c r="C176" s="43" t="s">
        <v>233</v>
      </c>
      <c r="D176" s="43" t="s">
        <v>112</v>
      </c>
      <c r="E176" s="43" t="s">
        <v>152</v>
      </c>
      <c r="F176" s="43">
        <v>0</v>
      </c>
      <c r="G176" s="44" t="s">
        <v>1917</v>
      </c>
      <c r="H176" s="52">
        <v>2020520010078</v>
      </c>
      <c r="I176" s="46" t="s">
        <v>2154</v>
      </c>
      <c r="J176" s="46" t="s">
        <v>2058</v>
      </c>
      <c r="K176" s="46" t="s">
        <v>2108</v>
      </c>
      <c r="L176" s="46" t="s">
        <v>2109</v>
      </c>
      <c r="M176" s="46" t="s">
        <v>1991</v>
      </c>
      <c r="N176" s="46" t="s">
        <v>1938</v>
      </c>
      <c r="O176" s="46">
        <v>1905</v>
      </c>
      <c r="P176" s="46" t="s">
        <v>2014</v>
      </c>
      <c r="Q176" s="47" t="s">
        <v>227</v>
      </c>
      <c r="R176" s="47">
        <v>0.6</v>
      </c>
      <c r="S176" s="46">
        <v>0.15</v>
      </c>
      <c r="T176" s="48">
        <v>44198</v>
      </c>
      <c r="U176" s="48">
        <v>44561</v>
      </c>
      <c r="V176" s="46" t="s">
        <v>2157</v>
      </c>
      <c r="W176" s="46" t="s">
        <v>2234</v>
      </c>
      <c r="X176" s="49">
        <v>0</v>
      </c>
      <c r="Y176" s="32">
        <v>140000</v>
      </c>
      <c r="Z176" s="49">
        <v>0</v>
      </c>
      <c r="AA176" s="49">
        <v>0</v>
      </c>
      <c r="AB176" s="49">
        <v>0</v>
      </c>
      <c r="AC176" s="49">
        <v>0</v>
      </c>
      <c r="AD176" s="49">
        <v>0</v>
      </c>
      <c r="AE176" s="49">
        <v>0</v>
      </c>
      <c r="AF176" s="49">
        <v>0</v>
      </c>
      <c r="AG176" s="49">
        <v>0</v>
      </c>
      <c r="AH176" s="49">
        <v>0</v>
      </c>
      <c r="AI176" s="49">
        <v>0</v>
      </c>
      <c r="AJ176" s="49">
        <v>0</v>
      </c>
      <c r="AK176" s="49">
        <v>0</v>
      </c>
      <c r="AL176" s="49">
        <v>0</v>
      </c>
      <c r="AM176" s="49">
        <v>0</v>
      </c>
      <c r="AN176" s="50">
        <f t="shared" si="27"/>
        <v>140000</v>
      </c>
      <c r="AO176" s="68">
        <v>0</v>
      </c>
      <c r="AP176" s="49">
        <v>0</v>
      </c>
      <c r="AQ176" s="49">
        <v>0</v>
      </c>
      <c r="AR176" s="49">
        <v>0</v>
      </c>
      <c r="AS176" s="49">
        <v>0</v>
      </c>
      <c r="AT176" s="49">
        <v>0</v>
      </c>
      <c r="AU176" s="49">
        <v>0</v>
      </c>
      <c r="AV176" s="49">
        <v>0</v>
      </c>
      <c r="AW176" s="49">
        <v>0</v>
      </c>
      <c r="AX176" s="49">
        <v>0</v>
      </c>
      <c r="AY176" s="49">
        <v>0</v>
      </c>
      <c r="AZ176" s="49">
        <v>0</v>
      </c>
      <c r="BA176" s="49">
        <v>0</v>
      </c>
      <c r="BB176" s="49">
        <v>0</v>
      </c>
      <c r="BC176" s="49">
        <v>0</v>
      </c>
      <c r="BD176" s="49">
        <v>0</v>
      </c>
      <c r="BE176" s="50">
        <f t="shared" si="28"/>
        <v>0</v>
      </c>
      <c r="BF176" s="49">
        <v>0</v>
      </c>
      <c r="BG176" s="49">
        <v>0</v>
      </c>
      <c r="BH176" s="49">
        <v>0</v>
      </c>
      <c r="BI176" s="49">
        <v>0</v>
      </c>
      <c r="BJ176" s="49">
        <v>0</v>
      </c>
      <c r="BK176" s="49">
        <v>0</v>
      </c>
      <c r="BL176" s="49">
        <v>0</v>
      </c>
      <c r="BM176" s="49">
        <v>0</v>
      </c>
      <c r="BN176" s="49">
        <v>0</v>
      </c>
      <c r="BO176" s="49">
        <v>0</v>
      </c>
      <c r="BP176" s="49">
        <v>0</v>
      </c>
      <c r="BQ176" s="49">
        <v>0</v>
      </c>
      <c r="BR176" s="49">
        <v>0</v>
      </c>
      <c r="BS176" s="49">
        <v>0</v>
      </c>
      <c r="BT176" s="49">
        <v>0</v>
      </c>
      <c r="BU176" s="49">
        <v>0</v>
      </c>
      <c r="BV176" s="50">
        <f t="shared" si="29"/>
        <v>0</v>
      </c>
      <c r="BW176" s="49">
        <v>0</v>
      </c>
      <c r="BX176" s="49">
        <v>0</v>
      </c>
      <c r="BY176" s="49">
        <v>0</v>
      </c>
      <c r="BZ176" s="49">
        <v>0</v>
      </c>
      <c r="CA176" s="49">
        <v>0</v>
      </c>
      <c r="CB176" s="49">
        <v>0</v>
      </c>
      <c r="CC176" s="49">
        <v>0</v>
      </c>
      <c r="CD176" s="49">
        <v>0</v>
      </c>
      <c r="CE176" s="49">
        <v>0</v>
      </c>
      <c r="CF176" s="49">
        <v>0</v>
      </c>
      <c r="CG176" s="49">
        <v>0</v>
      </c>
      <c r="CH176" s="49">
        <v>0</v>
      </c>
      <c r="CI176" s="49">
        <v>0</v>
      </c>
      <c r="CJ176" s="49">
        <v>0</v>
      </c>
      <c r="CK176" s="49">
        <v>0</v>
      </c>
      <c r="CL176" s="49">
        <v>0</v>
      </c>
      <c r="CM176" s="49">
        <f t="shared" si="35"/>
        <v>0</v>
      </c>
      <c r="CN176" s="49">
        <v>0</v>
      </c>
      <c r="CO176" s="49">
        <v>0</v>
      </c>
      <c r="CP176" s="49">
        <v>0</v>
      </c>
      <c r="CQ176" s="49">
        <v>0</v>
      </c>
      <c r="CR176" s="49">
        <v>0</v>
      </c>
      <c r="CS176" s="49">
        <v>0</v>
      </c>
      <c r="CT176" s="49">
        <v>0</v>
      </c>
      <c r="CU176" s="49">
        <v>0</v>
      </c>
      <c r="CV176" s="49">
        <v>0</v>
      </c>
      <c r="CW176" s="49">
        <v>0</v>
      </c>
      <c r="CX176" s="49">
        <v>0</v>
      </c>
      <c r="CY176" s="49">
        <v>0</v>
      </c>
      <c r="CZ176" s="49">
        <v>0</v>
      </c>
      <c r="DA176" s="49">
        <v>0</v>
      </c>
      <c r="DB176" s="49">
        <v>0</v>
      </c>
      <c r="DC176" s="49">
        <v>0</v>
      </c>
      <c r="DD176" s="50">
        <f t="shared" si="30"/>
        <v>0</v>
      </c>
      <c r="DE176" s="49">
        <v>0</v>
      </c>
      <c r="DF176" s="49">
        <v>0</v>
      </c>
      <c r="DG176" s="49">
        <v>0</v>
      </c>
      <c r="DH176" s="49">
        <v>0</v>
      </c>
      <c r="DI176" s="49">
        <v>0</v>
      </c>
      <c r="DJ176" s="49">
        <v>0</v>
      </c>
      <c r="DK176" s="49">
        <v>0</v>
      </c>
      <c r="DL176" s="49">
        <v>0</v>
      </c>
      <c r="DM176" s="49">
        <v>0</v>
      </c>
      <c r="DN176" s="49">
        <v>0</v>
      </c>
      <c r="DO176" s="49">
        <v>0</v>
      </c>
      <c r="DP176" s="49">
        <v>0</v>
      </c>
      <c r="DQ176" s="49">
        <v>0</v>
      </c>
      <c r="DR176" s="49">
        <v>0</v>
      </c>
      <c r="DS176" s="49">
        <v>0</v>
      </c>
      <c r="DT176" s="49">
        <v>0</v>
      </c>
      <c r="DU176" s="50">
        <f t="shared" si="31"/>
        <v>0</v>
      </c>
      <c r="DV176" s="49">
        <v>0</v>
      </c>
      <c r="DW176" s="49">
        <v>0</v>
      </c>
      <c r="DX176" s="49">
        <v>0</v>
      </c>
      <c r="DY176" s="49">
        <v>0</v>
      </c>
      <c r="DZ176" s="49">
        <v>0</v>
      </c>
      <c r="EA176" s="49">
        <v>0</v>
      </c>
      <c r="EB176" s="49">
        <v>0</v>
      </c>
      <c r="EC176" s="49">
        <v>0</v>
      </c>
      <c r="ED176" s="49">
        <v>0</v>
      </c>
      <c r="EE176" s="49">
        <v>0</v>
      </c>
      <c r="EF176" s="49">
        <v>0</v>
      </c>
      <c r="EG176" s="49">
        <v>0</v>
      </c>
      <c r="EH176" s="49">
        <v>0</v>
      </c>
      <c r="EI176" s="49">
        <v>0</v>
      </c>
      <c r="EJ176" s="49">
        <v>0</v>
      </c>
      <c r="EK176" s="49">
        <v>0</v>
      </c>
      <c r="EL176" s="49">
        <f t="shared" si="32"/>
        <v>0</v>
      </c>
      <c r="EM176" s="49">
        <v>0</v>
      </c>
      <c r="EN176" s="49">
        <v>0</v>
      </c>
      <c r="EO176" s="49">
        <v>0</v>
      </c>
      <c r="EP176" s="49">
        <v>0</v>
      </c>
      <c r="EQ176" s="49">
        <v>0</v>
      </c>
      <c r="ER176" s="49">
        <v>0</v>
      </c>
      <c r="ES176" s="49">
        <v>0</v>
      </c>
      <c r="ET176" s="49">
        <v>0</v>
      </c>
      <c r="EU176" s="49">
        <v>0</v>
      </c>
      <c r="EV176" s="49">
        <v>0</v>
      </c>
      <c r="EW176" s="49">
        <v>0</v>
      </c>
      <c r="EX176" s="49">
        <v>0</v>
      </c>
      <c r="EY176" s="49">
        <v>0</v>
      </c>
      <c r="EZ176" s="49">
        <v>0</v>
      </c>
      <c r="FA176" s="49">
        <v>0</v>
      </c>
      <c r="FB176" s="49">
        <v>0</v>
      </c>
      <c r="FC176" s="50">
        <f t="shared" si="33"/>
        <v>0</v>
      </c>
      <c r="FD176" s="51">
        <f t="shared" si="34"/>
        <v>140000</v>
      </c>
    </row>
    <row r="177" spans="1:160" ht="45" customHeight="1" x14ac:dyDescent="0.25">
      <c r="A177" s="43" t="s">
        <v>592</v>
      </c>
      <c r="B177" s="43" t="s">
        <v>114</v>
      </c>
      <c r="C177" s="43" t="s">
        <v>233</v>
      </c>
      <c r="D177" s="43" t="s">
        <v>119</v>
      </c>
      <c r="E177" s="43" t="s">
        <v>152</v>
      </c>
      <c r="F177" s="43">
        <v>0</v>
      </c>
      <c r="G177" s="44" t="s">
        <v>1917</v>
      </c>
      <c r="H177" s="52">
        <v>2020520010078</v>
      </c>
      <c r="I177" s="46" t="s">
        <v>2154</v>
      </c>
      <c r="J177" s="46" t="s">
        <v>2058</v>
      </c>
      <c r="K177" s="46" t="s">
        <v>2108</v>
      </c>
      <c r="L177" s="46" t="s">
        <v>2109</v>
      </c>
      <c r="M177" s="46" t="s">
        <v>1991</v>
      </c>
      <c r="N177" s="46" t="s">
        <v>1938</v>
      </c>
      <c r="O177" s="46">
        <v>1905</v>
      </c>
      <c r="P177" s="46" t="s">
        <v>2014</v>
      </c>
      <c r="Q177" s="47" t="s">
        <v>228</v>
      </c>
      <c r="R177" s="47">
        <v>1</v>
      </c>
      <c r="S177" s="46">
        <v>0.25</v>
      </c>
      <c r="T177" s="48">
        <v>44198</v>
      </c>
      <c r="U177" s="48">
        <v>44561</v>
      </c>
      <c r="V177" s="46" t="s">
        <v>2158</v>
      </c>
      <c r="W177" s="46" t="s">
        <v>2234</v>
      </c>
      <c r="X177" s="49">
        <v>0</v>
      </c>
      <c r="Y177" s="32">
        <v>1034379.385</v>
      </c>
      <c r="Z177" s="49">
        <v>0</v>
      </c>
      <c r="AA177" s="49">
        <v>0</v>
      </c>
      <c r="AB177" s="49">
        <v>0</v>
      </c>
      <c r="AC177" s="49">
        <v>0</v>
      </c>
      <c r="AD177" s="49">
        <v>0</v>
      </c>
      <c r="AE177" s="49">
        <v>0</v>
      </c>
      <c r="AF177" s="49">
        <v>0</v>
      </c>
      <c r="AG177" s="49">
        <v>0</v>
      </c>
      <c r="AH177" s="49">
        <v>0</v>
      </c>
      <c r="AI177" s="49">
        <v>0</v>
      </c>
      <c r="AJ177" s="49">
        <v>0</v>
      </c>
      <c r="AK177" s="49">
        <v>0</v>
      </c>
      <c r="AL177" s="49">
        <v>0</v>
      </c>
      <c r="AM177" s="49">
        <v>0</v>
      </c>
      <c r="AN177" s="50">
        <f t="shared" si="27"/>
        <v>1034379.385</v>
      </c>
      <c r="AO177" s="68">
        <v>0</v>
      </c>
      <c r="AP177" s="49">
        <v>0</v>
      </c>
      <c r="AQ177" s="49">
        <v>0</v>
      </c>
      <c r="AR177" s="49">
        <v>0</v>
      </c>
      <c r="AS177" s="49">
        <v>0</v>
      </c>
      <c r="AT177" s="49">
        <v>0</v>
      </c>
      <c r="AU177" s="49">
        <v>0</v>
      </c>
      <c r="AV177" s="49">
        <v>0</v>
      </c>
      <c r="AW177" s="49">
        <v>0</v>
      </c>
      <c r="AX177" s="49">
        <v>0</v>
      </c>
      <c r="AY177" s="49">
        <v>0</v>
      </c>
      <c r="AZ177" s="49">
        <v>0</v>
      </c>
      <c r="BA177" s="49">
        <v>0</v>
      </c>
      <c r="BB177" s="49">
        <v>0</v>
      </c>
      <c r="BC177" s="49">
        <v>0</v>
      </c>
      <c r="BD177" s="49">
        <v>0</v>
      </c>
      <c r="BE177" s="50">
        <f t="shared" si="28"/>
        <v>0</v>
      </c>
      <c r="BF177" s="49">
        <v>0</v>
      </c>
      <c r="BG177" s="49">
        <v>0</v>
      </c>
      <c r="BH177" s="49">
        <v>0</v>
      </c>
      <c r="BI177" s="49">
        <v>0</v>
      </c>
      <c r="BJ177" s="49">
        <v>0</v>
      </c>
      <c r="BK177" s="49">
        <v>0</v>
      </c>
      <c r="BL177" s="49">
        <v>0</v>
      </c>
      <c r="BM177" s="49">
        <v>0</v>
      </c>
      <c r="BN177" s="49">
        <v>0</v>
      </c>
      <c r="BO177" s="49">
        <v>0</v>
      </c>
      <c r="BP177" s="49">
        <v>0</v>
      </c>
      <c r="BQ177" s="49">
        <v>0</v>
      </c>
      <c r="BR177" s="49">
        <v>0</v>
      </c>
      <c r="BS177" s="49">
        <v>0</v>
      </c>
      <c r="BT177" s="49">
        <v>0</v>
      </c>
      <c r="BU177" s="49">
        <v>0</v>
      </c>
      <c r="BV177" s="50">
        <f t="shared" si="29"/>
        <v>0</v>
      </c>
      <c r="BW177" s="49">
        <v>0</v>
      </c>
      <c r="BX177" s="49">
        <v>0</v>
      </c>
      <c r="BY177" s="49">
        <v>0</v>
      </c>
      <c r="BZ177" s="49">
        <v>0</v>
      </c>
      <c r="CA177" s="49">
        <v>0</v>
      </c>
      <c r="CB177" s="49">
        <v>0</v>
      </c>
      <c r="CC177" s="49">
        <v>0</v>
      </c>
      <c r="CD177" s="49">
        <v>0</v>
      </c>
      <c r="CE177" s="49">
        <v>0</v>
      </c>
      <c r="CF177" s="49">
        <v>0</v>
      </c>
      <c r="CG177" s="49">
        <v>0</v>
      </c>
      <c r="CH177" s="49">
        <v>0</v>
      </c>
      <c r="CI177" s="49">
        <v>0</v>
      </c>
      <c r="CJ177" s="49">
        <v>0</v>
      </c>
      <c r="CK177" s="49">
        <v>0</v>
      </c>
      <c r="CL177" s="49">
        <v>0</v>
      </c>
      <c r="CM177" s="49">
        <f t="shared" si="35"/>
        <v>0</v>
      </c>
      <c r="CN177" s="49">
        <v>0</v>
      </c>
      <c r="CO177" s="49">
        <v>0</v>
      </c>
      <c r="CP177" s="49">
        <v>0</v>
      </c>
      <c r="CQ177" s="49">
        <v>0</v>
      </c>
      <c r="CR177" s="49">
        <v>0</v>
      </c>
      <c r="CS177" s="49">
        <v>0</v>
      </c>
      <c r="CT177" s="49">
        <v>0</v>
      </c>
      <c r="CU177" s="49">
        <v>0</v>
      </c>
      <c r="CV177" s="49">
        <v>0</v>
      </c>
      <c r="CW177" s="49">
        <v>0</v>
      </c>
      <c r="CX177" s="49">
        <v>0</v>
      </c>
      <c r="CY177" s="49">
        <v>0</v>
      </c>
      <c r="CZ177" s="49">
        <v>0</v>
      </c>
      <c r="DA177" s="49">
        <v>0</v>
      </c>
      <c r="DB177" s="49">
        <v>0</v>
      </c>
      <c r="DC177" s="49">
        <v>0</v>
      </c>
      <c r="DD177" s="50">
        <f t="shared" si="30"/>
        <v>0</v>
      </c>
      <c r="DE177" s="49">
        <v>0</v>
      </c>
      <c r="DF177" s="49">
        <v>0</v>
      </c>
      <c r="DG177" s="49">
        <v>0</v>
      </c>
      <c r="DH177" s="49">
        <v>0</v>
      </c>
      <c r="DI177" s="49">
        <v>0</v>
      </c>
      <c r="DJ177" s="49">
        <v>0</v>
      </c>
      <c r="DK177" s="49">
        <v>0</v>
      </c>
      <c r="DL177" s="49">
        <v>0</v>
      </c>
      <c r="DM177" s="49">
        <v>0</v>
      </c>
      <c r="DN177" s="49">
        <v>0</v>
      </c>
      <c r="DO177" s="49">
        <v>0</v>
      </c>
      <c r="DP177" s="49">
        <v>0</v>
      </c>
      <c r="DQ177" s="49">
        <v>0</v>
      </c>
      <c r="DR177" s="49">
        <v>0</v>
      </c>
      <c r="DS177" s="49">
        <v>0</v>
      </c>
      <c r="DT177" s="49">
        <v>0</v>
      </c>
      <c r="DU177" s="50">
        <f t="shared" si="31"/>
        <v>0</v>
      </c>
      <c r="DV177" s="49">
        <v>0</v>
      </c>
      <c r="DW177" s="49">
        <v>0</v>
      </c>
      <c r="DX177" s="49">
        <v>0</v>
      </c>
      <c r="DY177" s="49">
        <v>0</v>
      </c>
      <c r="DZ177" s="49">
        <v>0</v>
      </c>
      <c r="EA177" s="49">
        <v>0</v>
      </c>
      <c r="EB177" s="49">
        <v>0</v>
      </c>
      <c r="EC177" s="49">
        <v>0</v>
      </c>
      <c r="ED177" s="49">
        <v>0</v>
      </c>
      <c r="EE177" s="49">
        <v>0</v>
      </c>
      <c r="EF177" s="49">
        <v>0</v>
      </c>
      <c r="EG177" s="49">
        <v>0</v>
      </c>
      <c r="EH177" s="49">
        <v>0</v>
      </c>
      <c r="EI177" s="49">
        <v>0</v>
      </c>
      <c r="EJ177" s="49">
        <v>0</v>
      </c>
      <c r="EK177" s="49">
        <v>0</v>
      </c>
      <c r="EL177" s="49">
        <f t="shared" si="32"/>
        <v>0</v>
      </c>
      <c r="EM177" s="49">
        <v>0</v>
      </c>
      <c r="EN177" s="49">
        <v>0</v>
      </c>
      <c r="EO177" s="49">
        <v>0</v>
      </c>
      <c r="EP177" s="49">
        <v>0</v>
      </c>
      <c r="EQ177" s="49">
        <v>0</v>
      </c>
      <c r="ER177" s="49">
        <v>0</v>
      </c>
      <c r="ES177" s="49">
        <v>0</v>
      </c>
      <c r="ET177" s="49">
        <v>0</v>
      </c>
      <c r="EU177" s="49">
        <v>0</v>
      </c>
      <c r="EV177" s="49">
        <v>0</v>
      </c>
      <c r="EW177" s="49">
        <v>0</v>
      </c>
      <c r="EX177" s="49">
        <v>0</v>
      </c>
      <c r="EY177" s="49">
        <v>0</v>
      </c>
      <c r="EZ177" s="49">
        <v>0</v>
      </c>
      <c r="FA177" s="49">
        <v>0</v>
      </c>
      <c r="FB177" s="49">
        <v>0</v>
      </c>
      <c r="FC177" s="50">
        <f t="shared" si="33"/>
        <v>0</v>
      </c>
      <c r="FD177" s="51">
        <f t="shared" si="34"/>
        <v>1034379.385</v>
      </c>
    </row>
    <row r="178" spans="1:160" ht="45" customHeight="1" x14ac:dyDescent="0.25">
      <c r="A178" s="43" t="s">
        <v>592</v>
      </c>
      <c r="B178" s="43" t="s">
        <v>114</v>
      </c>
      <c r="C178" s="43" t="s">
        <v>233</v>
      </c>
      <c r="D178" s="43" t="s">
        <v>119</v>
      </c>
      <c r="E178" s="43" t="s">
        <v>229</v>
      </c>
      <c r="F178" s="43">
        <v>15</v>
      </c>
      <c r="G178" s="44">
        <v>16</v>
      </c>
      <c r="H178" s="52">
        <v>2020520010078</v>
      </c>
      <c r="I178" s="46" t="s">
        <v>2154</v>
      </c>
      <c r="J178" s="46" t="s">
        <v>2058</v>
      </c>
      <c r="K178" s="46" t="s">
        <v>2110</v>
      </c>
      <c r="L178" s="46" t="s">
        <v>2111</v>
      </c>
      <c r="M178" s="46" t="s">
        <v>1991</v>
      </c>
      <c r="N178" s="46" t="s">
        <v>1938</v>
      </c>
      <c r="O178" s="46">
        <v>1905</v>
      </c>
      <c r="P178" s="46" t="s">
        <v>2014</v>
      </c>
      <c r="Q178" s="47" t="s">
        <v>230</v>
      </c>
      <c r="R178" s="47">
        <v>0.7</v>
      </c>
      <c r="S178" s="46">
        <v>0.2</v>
      </c>
      <c r="T178" s="48">
        <v>44198</v>
      </c>
      <c r="U178" s="48">
        <v>44561</v>
      </c>
      <c r="V178" s="46" t="s">
        <v>2156</v>
      </c>
      <c r="W178" s="46" t="s">
        <v>2234</v>
      </c>
      <c r="X178" s="49">
        <v>0</v>
      </c>
      <c r="Y178" s="32">
        <v>100000</v>
      </c>
      <c r="Z178" s="49">
        <v>0</v>
      </c>
      <c r="AA178" s="49">
        <v>0</v>
      </c>
      <c r="AB178" s="49">
        <v>0</v>
      </c>
      <c r="AC178" s="49">
        <v>0</v>
      </c>
      <c r="AD178" s="49">
        <v>0</v>
      </c>
      <c r="AE178" s="49">
        <v>0</v>
      </c>
      <c r="AF178" s="49">
        <v>0</v>
      </c>
      <c r="AG178" s="49">
        <v>0</v>
      </c>
      <c r="AH178" s="49">
        <v>0</v>
      </c>
      <c r="AI178" s="49">
        <v>0</v>
      </c>
      <c r="AJ178" s="49">
        <v>0</v>
      </c>
      <c r="AK178" s="49">
        <v>0</v>
      </c>
      <c r="AL178" s="49">
        <v>0</v>
      </c>
      <c r="AM178" s="49">
        <v>0</v>
      </c>
      <c r="AN178" s="50">
        <f t="shared" si="27"/>
        <v>100000</v>
      </c>
      <c r="AO178" s="68">
        <v>0</v>
      </c>
      <c r="AP178" s="49">
        <v>0</v>
      </c>
      <c r="AQ178" s="49">
        <v>0</v>
      </c>
      <c r="AR178" s="49">
        <v>0</v>
      </c>
      <c r="AS178" s="49">
        <v>0</v>
      </c>
      <c r="AT178" s="49">
        <v>0</v>
      </c>
      <c r="AU178" s="49">
        <v>0</v>
      </c>
      <c r="AV178" s="49">
        <v>0</v>
      </c>
      <c r="AW178" s="49">
        <v>0</v>
      </c>
      <c r="AX178" s="49">
        <v>0</v>
      </c>
      <c r="AY178" s="49">
        <v>0</v>
      </c>
      <c r="AZ178" s="49">
        <v>0</v>
      </c>
      <c r="BA178" s="49">
        <v>0</v>
      </c>
      <c r="BB178" s="49">
        <v>0</v>
      </c>
      <c r="BC178" s="49">
        <v>0</v>
      </c>
      <c r="BD178" s="49">
        <v>0</v>
      </c>
      <c r="BE178" s="50">
        <f t="shared" si="28"/>
        <v>0</v>
      </c>
      <c r="BF178" s="49">
        <v>0</v>
      </c>
      <c r="BG178" s="49">
        <v>0</v>
      </c>
      <c r="BH178" s="49">
        <v>0</v>
      </c>
      <c r="BI178" s="49">
        <v>0</v>
      </c>
      <c r="BJ178" s="49">
        <v>0</v>
      </c>
      <c r="BK178" s="49">
        <v>0</v>
      </c>
      <c r="BL178" s="49">
        <v>0</v>
      </c>
      <c r="BM178" s="49">
        <v>0</v>
      </c>
      <c r="BN178" s="49">
        <v>0</v>
      </c>
      <c r="BO178" s="49">
        <v>0</v>
      </c>
      <c r="BP178" s="49">
        <v>0</v>
      </c>
      <c r="BQ178" s="49">
        <v>0</v>
      </c>
      <c r="BR178" s="49">
        <v>0</v>
      </c>
      <c r="BS178" s="49">
        <v>0</v>
      </c>
      <c r="BT178" s="49">
        <v>0</v>
      </c>
      <c r="BU178" s="49">
        <v>0</v>
      </c>
      <c r="BV178" s="50">
        <f t="shared" si="29"/>
        <v>0</v>
      </c>
      <c r="BW178" s="49">
        <v>0</v>
      </c>
      <c r="BX178" s="49">
        <v>0</v>
      </c>
      <c r="BY178" s="49">
        <v>0</v>
      </c>
      <c r="BZ178" s="49">
        <v>0</v>
      </c>
      <c r="CA178" s="49">
        <v>0</v>
      </c>
      <c r="CB178" s="49">
        <v>0</v>
      </c>
      <c r="CC178" s="49">
        <v>0</v>
      </c>
      <c r="CD178" s="49">
        <v>0</v>
      </c>
      <c r="CE178" s="49">
        <v>0</v>
      </c>
      <c r="CF178" s="49">
        <v>0</v>
      </c>
      <c r="CG178" s="49">
        <v>0</v>
      </c>
      <c r="CH178" s="49">
        <v>0</v>
      </c>
      <c r="CI178" s="49">
        <v>0</v>
      </c>
      <c r="CJ178" s="49">
        <v>0</v>
      </c>
      <c r="CK178" s="49">
        <v>0</v>
      </c>
      <c r="CL178" s="49">
        <v>0</v>
      </c>
      <c r="CM178" s="49">
        <f t="shared" si="35"/>
        <v>0</v>
      </c>
      <c r="CN178" s="49">
        <v>0</v>
      </c>
      <c r="CO178" s="49">
        <v>0</v>
      </c>
      <c r="CP178" s="49">
        <v>0</v>
      </c>
      <c r="CQ178" s="49">
        <v>0</v>
      </c>
      <c r="CR178" s="49">
        <v>0</v>
      </c>
      <c r="CS178" s="49">
        <v>0</v>
      </c>
      <c r="CT178" s="49">
        <v>0</v>
      </c>
      <c r="CU178" s="49">
        <v>0</v>
      </c>
      <c r="CV178" s="49">
        <v>0</v>
      </c>
      <c r="CW178" s="49">
        <v>0</v>
      </c>
      <c r="CX178" s="49">
        <v>0</v>
      </c>
      <c r="CY178" s="49">
        <v>0</v>
      </c>
      <c r="CZ178" s="49">
        <v>0</v>
      </c>
      <c r="DA178" s="49">
        <v>0</v>
      </c>
      <c r="DB178" s="49">
        <v>0</v>
      </c>
      <c r="DC178" s="49">
        <v>0</v>
      </c>
      <c r="DD178" s="50">
        <f t="shared" si="30"/>
        <v>0</v>
      </c>
      <c r="DE178" s="49">
        <v>0</v>
      </c>
      <c r="DF178" s="49">
        <v>0</v>
      </c>
      <c r="DG178" s="49">
        <v>0</v>
      </c>
      <c r="DH178" s="49">
        <v>0</v>
      </c>
      <c r="DI178" s="49">
        <v>0</v>
      </c>
      <c r="DJ178" s="49">
        <v>0</v>
      </c>
      <c r="DK178" s="49">
        <v>0</v>
      </c>
      <c r="DL178" s="49">
        <v>0</v>
      </c>
      <c r="DM178" s="49">
        <v>0</v>
      </c>
      <c r="DN178" s="49">
        <v>0</v>
      </c>
      <c r="DO178" s="49">
        <v>0</v>
      </c>
      <c r="DP178" s="49">
        <v>0</v>
      </c>
      <c r="DQ178" s="49">
        <v>0</v>
      </c>
      <c r="DR178" s="49">
        <v>0</v>
      </c>
      <c r="DS178" s="49">
        <v>0</v>
      </c>
      <c r="DT178" s="49">
        <v>0</v>
      </c>
      <c r="DU178" s="50">
        <f t="shared" si="31"/>
        <v>0</v>
      </c>
      <c r="DV178" s="49">
        <v>0</v>
      </c>
      <c r="DW178" s="49">
        <v>0</v>
      </c>
      <c r="DX178" s="49">
        <v>0</v>
      </c>
      <c r="DY178" s="49">
        <v>0</v>
      </c>
      <c r="DZ178" s="49">
        <v>0</v>
      </c>
      <c r="EA178" s="49">
        <v>0</v>
      </c>
      <c r="EB178" s="49">
        <v>0</v>
      </c>
      <c r="EC178" s="49">
        <v>0</v>
      </c>
      <c r="ED178" s="49">
        <v>0</v>
      </c>
      <c r="EE178" s="49">
        <v>0</v>
      </c>
      <c r="EF178" s="49">
        <v>0</v>
      </c>
      <c r="EG178" s="49">
        <v>0</v>
      </c>
      <c r="EH178" s="49">
        <v>0</v>
      </c>
      <c r="EI178" s="49">
        <v>0</v>
      </c>
      <c r="EJ178" s="49">
        <v>0</v>
      </c>
      <c r="EK178" s="49">
        <v>0</v>
      </c>
      <c r="EL178" s="49">
        <f t="shared" si="32"/>
        <v>0</v>
      </c>
      <c r="EM178" s="49">
        <v>0</v>
      </c>
      <c r="EN178" s="49">
        <v>0</v>
      </c>
      <c r="EO178" s="49">
        <v>0</v>
      </c>
      <c r="EP178" s="49">
        <v>0</v>
      </c>
      <c r="EQ178" s="49">
        <v>0</v>
      </c>
      <c r="ER178" s="49">
        <v>0</v>
      </c>
      <c r="ES178" s="49">
        <v>0</v>
      </c>
      <c r="ET178" s="49">
        <v>0</v>
      </c>
      <c r="EU178" s="49">
        <v>0</v>
      </c>
      <c r="EV178" s="49">
        <v>0</v>
      </c>
      <c r="EW178" s="49">
        <v>0</v>
      </c>
      <c r="EX178" s="49">
        <v>0</v>
      </c>
      <c r="EY178" s="49">
        <v>0</v>
      </c>
      <c r="EZ178" s="49">
        <v>0</v>
      </c>
      <c r="FA178" s="49">
        <v>0</v>
      </c>
      <c r="FB178" s="49">
        <v>0</v>
      </c>
      <c r="FC178" s="50">
        <f t="shared" si="33"/>
        <v>0</v>
      </c>
      <c r="FD178" s="51">
        <f t="shared" si="34"/>
        <v>100000</v>
      </c>
    </row>
    <row r="179" spans="1:160" ht="45" customHeight="1" x14ac:dyDescent="0.25">
      <c r="A179" s="43" t="s">
        <v>592</v>
      </c>
      <c r="B179" s="43" t="s">
        <v>114</v>
      </c>
      <c r="C179" s="43" t="s">
        <v>233</v>
      </c>
      <c r="D179" s="43" t="s">
        <v>119</v>
      </c>
      <c r="E179" s="43" t="s">
        <v>229</v>
      </c>
      <c r="F179" s="43">
        <v>15</v>
      </c>
      <c r="G179" s="44">
        <v>16</v>
      </c>
      <c r="H179" s="52">
        <v>2020520010078</v>
      </c>
      <c r="I179" s="46" t="s">
        <v>2154</v>
      </c>
      <c r="J179" s="46" t="s">
        <v>2058</v>
      </c>
      <c r="K179" s="46" t="s">
        <v>2108</v>
      </c>
      <c r="L179" s="46" t="s">
        <v>2109</v>
      </c>
      <c r="M179" s="46" t="s">
        <v>1991</v>
      </c>
      <c r="N179" s="46" t="s">
        <v>1938</v>
      </c>
      <c r="O179" s="46">
        <v>1905</v>
      </c>
      <c r="P179" s="46" t="s">
        <v>2014</v>
      </c>
      <c r="Q179" s="47" t="s">
        <v>231</v>
      </c>
      <c r="R179" s="47">
        <v>1</v>
      </c>
      <c r="S179" s="46">
        <v>0.25</v>
      </c>
      <c r="T179" s="48">
        <v>44198</v>
      </c>
      <c r="U179" s="48">
        <v>44561</v>
      </c>
      <c r="V179" s="46" t="s">
        <v>2158</v>
      </c>
      <c r="W179" s="46" t="s">
        <v>2234</v>
      </c>
      <c r="X179" s="49">
        <v>0</v>
      </c>
      <c r="Y179" s="32">
        <v>1034379.385</v>
      </c>
      <c r="Z179" s="49">
        <v>0</v>
      </c>
      <c r="AA179" s="49">
        <v>0</v>
      </c>
      <c r="AB179" s="49">
        <v>0</v>
      </c>
      <c r="AC179" s="49">
        <v>0</v>
      </c>
      <c r="AD179" s="49">
        <v>0</v>
      </c>
      <c r="AE179" s="49">
        <v>0</v>
      </c>
      <c r="AF179" s="49">
        <v>0</v>
      </c>
      <c r="AG179" s="49">
        <v>0</v>
      </c>
      <c r="AH179" s="49">
        <v>0</v>
      </c>
      <c r="AI179" s="49">
        <v>0</v>
      </c>
      <c r="AJ179" s="49">
        <v>0</v>
      </c>
      <c r="AK179" s="49">
        <v>0</v>
      </c>
      <c r="AL179" s="49">
        <v>0</v>
      </c>
      <c r="AM179" s="49">
        <v>0</v>
      </c>
      <c r="AN179" s="50">
        <f t="shared" si="27"/>
        <v>1034379.385</v>
      </c>
      <c r="AO179" s="68">
        <v>0</v>
      </c>
      <c r="AP179" s="49">
        <v>0</v>
      </c>
      <c r="AQ179" s="49">
        <v>0</v>
      </c>
      <c r="AR179" s="49">
        <v>0</v>
      </c>
      <c r="AS179" s="49">
        <v>0</v>
      </c>
      <c r="AT179" s="49">
        <v>0</v>
      </c>
      <c r="AU179" s="49">
        <v>0</v>
      </c>
      <c r="AV179" s="49">
        <v>0</v>
      </c>
      <c r="AW179" s="49">
        <v>0</v>
      </c>
      <c r="AX179" s="49">
        <v>0</v>
      </c>
      <c r="AY179" s="49">
        <v>0</v>
      </c>
      <c r="AZ179" s="49">
        <v>0</v>
      </c>
      <c r="BA179" s="49">
        <v>0</v>
      </c>
      <c r="BB179" s="49">
        <v>0</v>
      </c>
      <c r="BC179" s="49">
        <v>0</v>
      </c>
      <c r="BD179" s="49">
        <v>0</v>
      </c>
      <c r="BE179" s="50">
        <f t="shared" si="28"/>
        <v>0</v>
      </c>
      <c r="BF179" s="49">
        <v>0</v>
      </c>
      <c r="BG179" s="49">
        <v>0</v>
      </c>
      <c r="BH179" s="49">
        <v>0</v>
      </c>
      <c r="BI179" s="49">
        <v>0</v>
      </c>
      <c r="BJ179" s="49">
        <v>0</v>
      </c>
      <c r="BK179" s="49">
        <v>0</v>
      </c>
      <c r="BL179" s="49">
        <v>0</v>
      </c>
      <c r="BM179" s="49">
        <v>0</v>
      </c>
      <c r="BN179" s="49">
        <v>0</v>
      </c>
      <c r="BO179" s="49">
        <v>0</v>
      </c>
      <c r="BP179" s="49">
        <v>0</v>
      </c>
      <c r="BQ179" s="49">
        <v>0</v>
      </c>
      <c r="BR179" s="49">
        <v>0</v>
      </c>
      <c r="BS179" s="49">
        <v>0</v>
      </c>
      <c r="BT179" s="49">
        <v>0</v>
      </c>
      <c r="BU179" s="49">
        <v>0</v>
      </c>
      <c r="BV179" s="50">
        <f t="shared" si="29"/>
        <v>0</v>
      </c>
      <c r="BW179" s="49">
        <v>0</v>
      </c>
      <c r="BX179" s="49">
        <v>0</v>
      </c>
      <c r="BY179" s="49">
        <v>0</v>
      </c>
      <c r="BZ179" s="49">
        <v>0</v>
      </c>
      <c r="CA179" s="49">
        <v>0</v>
      </c>
      <c r="CB179" s="49">
        <v>0</v>
      </c>
      <c r="CC179" s="49">
        <v>0</v>
      </c>
      <c r="CD179" s="49">
        <v>0</v>
      </c>
      <c r="CE179" s="49">
        <v>0</v>
      </c>
      <c r="CF179" s="49">
        <v>0</v>
      </c>
      <c r="CG179" s="49">
        <v>0</v>
      </c>
      <c r="CH179" s="49">
        <v>0</v>
      </c>
      <c r="CI179" s="49">
        <v>0</v>
      </c>
      <c r="CJ179" s="49">
        <v>0</v>
      </c>
      <c r="CK179" s="49">
        <v>0</v>
      </c>
      <c r="CL179" s="49">
        <v>0</v>
      </c>
      <c r="CM179" s="49">
        <f t="shared" si="35"/>
        <v>0</v>
      </c>
      <c r="CN179" s="49">
        <v>0</v>
      </c>
      <c r="CO179" s="49">
        <v>0</v>
      </c>
      <c r="CP179" s="49">
        <v>0</v>
      </c>
      <c r="CQ179" s="49">
        <v>0</v>
      </c>
      <c r="CR179" s="49">
        <v>0</v>
      </c>
      <c r="CS179" s="49">
        <v>0</v>
      </c>
      <c r="CT179" s="49">
        <v>0</v>
      </c>
      <c r="CU179" s="49">
        <v>0</v>
      </c>
      <c r="CV179" s="49">
        <v>0</v>
      </c>
      <c r="CW179" s="49">
        <v>0</v>
      </c>
      <c r="CX179" s="49">
        <v>0</v>
      </c>
      <c r="CY179" s="49">
        <v>0</v>
      </c>
      <c r="CZ179" s="49">
        <v>0</v>
      </c>
      <c r="DA179" s="49">
        <v>0</v>
      </c>
      <c r="DB179" s="49">
        <v>0</v>
      </c>
      <c r="DC179" s="49">
        <v>0</v>
      </c>
      <c r="DD179" s="50">
        <f t="shared" si="30"/>
        <v>0</v>
      </c>
      <c r="DE179" s="49">
        <v>0</v>
      </c>
      <c r="DF179" s="49">
        <v>0</v>
      </c>
      <c r="DG179" s="49">
        <v>0</v>
      </c>
      <c r="DH179" s="49">
        <v>0</v>
      </c>
      <c r="DI179" s="49">
        <v>0</v>
      </c>
      <c r="DJ179" s="49">
        <v>0</v>
      </c>
      <c r="DK179" s="49">
        <v>0</v>
      </c>
      <c r="DL179" s="49">
        <v>0</v>
      </c>
      <c r="DM179" s="49">
        <v>0</v>
      </c>
      <c r="DN179" s="49">
        <v>0</v>
      </c>
      <c r="DO179" s="49">
        <v>0</v>
      </c>
      <c r="DP179" s="49">
        <v>0</v>
      </c>
      <c r="DQ179" s="49">
        <v>0</v>
      </c>
      <c r="DR179" s="49">
        <v>0</v>
      </c>
      <c r="DS179" s="49">
        <v>0</v>
      </c>
      <c r="DT179" s="49">
        <v>0</v>
      </c>
      <c r="DU179" s="50">
        <f t="shared" si="31"/>
        <v>0</v>
      </c>
      <c r="DV179" s="49">
        <v>0</v>
      </c>
      <c r="DW179" s="49">
        <v>0</v>
      </c>
      <c r="DX179" s="49">
        <v>0</v>
      </c>
      <c r="DY179" s="49">
        <v>0</v>
      </c>
      <c r="DZ179" s="49">
        <v>0</v>
      </c>
      <c r="EA179" s="49">
        <v>0</v>
      </c>
      <c r="EB179" s="49">
        <v>0</v>
      </c>
      <c r="EC179" s="49">
        <v>0</v>
      </c>
      <c r="ED179" s="49">
        <v>0</v>
      </c>
      <c r="EE179" s="49">
        <v>0</v>
      </c>
      <c r="EF179" s="49">
        <v>0</v>
      </c>
      <c r="EG179" s="49">
        <v>0</v>
      </c>
      <c r="EH179" s="49">
        <v>0</v>
      </c>
      <c r="EI179" s="49">
        <v>0</v>
      </c>
      <c r="EJ179" s="49">
        <v>0</v>
      </c>
      <c r="EK179" s="49">
        <v>0</v>
      </c>
      <c r="EL179" s="49">
        <f t="shared" si="32"/>
        <v>0</v>
      </c>
      <c r="EM179" s="49">
        <v>0</v>
      </c>
      <c r="EN179" s="49">
        <v>0</v>
      </c>
      <c r="EO179" s="49">
        <v>0</v>
      </c>
      <c r="EP179" s="49">
        <v>0</v>
      </c>
      <c r="EQ179" s="49">
        <v>0</v>
      </c>
      <c r="ER179" s="49">
        <v>0</v>
      </c>
      <c r="ES179" s="49">
        <v>0</v>
      </c>
      <c r="ET179" s="49">
        <v>0</v>
      </c>
      <c r="EU179" s="49">
        <v>0</v>
      </c>
      <c r="EV179" s="49">
        <v>0</v>
      </c>
      <c r="EW179" s="49">
        <v>0</v>
      </c>
      <c r="EX179" s="49">
        <v>0</v>
      </c>
      <c r="EY179" s="49">
        <v>0</v>
      </c>
      <c r="EZ179" s="49">
        <v>0</v>
      </c>
      <c r="FA179" s="49">
        <v>0</v>
      </c>
      <c r="FB179" s="49">
        <v>0</v>
      </c>
      <c r="FC179" s="50">
        <f t="shared" si="33"/>
        <v>0</v>
      </c>
      <c r="FD179" s="51">
        <f t="shared" si="34"/>
        <v>1034379.385</v>
      </c>
    </row>
    <row r="180" spans="1:160" ht="45" customHeight="1" x14ac:dyDescent="0.25">
      <c r="A180" s="43" t="s">
        <v>592</v>
      </c>
      <c r="B180" s="43" t="s">
        <v>114</v>
      </c>
      <c r="C180" s="43" t="s">
        <v>233</v>
      </c>
      <c r="D180" s="43" t="s">
        <v>112</v>
      </c>
      <c r="E180" s="43" t="s">
        <v>155</v>
      </c>
      <c r="F180" s="43">
        <v>8.8000000000000007</v>
      </c>
      <c r="G180" s="44" t="s">
        <v>1202</v>
      </c>
      <c r="H180" s="52">
        <v>2020520010078</v>
      </c>
      <c r="I180" s="46" t="s">
        <v>2154</v>
      </c>
      <c r="J180" s="46" t="s">
        <v>2058</v>
      </c>
      <c r="K180" s="46" t="s">
        <v>2108</v>
      </c>
      <c r="L180" s="46" t="s">
        <v>2109</v>
      </c>
      <c r="M180" s="46" t="s">
        <v>1991</v>
      </c>
      <c r="N180" s="46" t="s">
        <v>1938</v>
      </c>
      <c r="O180" s="46">
        <v>1905</v>
      </c>
      <c r="P180" s="46" t="s">
        <v>2014</v>
      </c>
      <c r="Q180" s="47" t="s">
        <v>232</v>
      </c>
      <c r="R180" s="47">
        <v>1</v>
      </c>
      <c r="S180" s="46">
        <v>0.3</v>
      </c>
      <c r="T180" s="48">
        <v>44198</v>
      </c>
      <c r="U180" s="48">
        <v>44561</v>
      </c>
      <c r="V180" s="46" t="s">
        <v>2160</v>
      </c>
      <c r="W180" s="46" t="s">
        <v>2234</v>
      </c>
      <c r="X180" s="49">
        <v>0</v>
      </c>
      <c r="Y180" s="32">
        <v>40000</v>
      </c>
      <c r="Z180" s="49">
        <v>0</v>
      </c>
      <c r="AA180" s="49">
        <v>0</v>
      </c>
      <c r="AB180" s="49">
        <v>0</v>
      </c>
      <c r="AC180" s="49">
        <v>0</v>
      </c>
      <c r="AD180" s="49">
        <v>0</v>
      </c>
      <c r="AE180" s="49">
        <v>0</v>
      </c>
      <c r="AF180" s="49">
        <v>0</v>
      </c>
      <c r="AG180" s="49">
        <v>0</v>
      </c>
      <c r="AH180" s="49">
        <v>0</v>
      </c>
      <c r="AI180" s="49">
        <v>0</v>
      </c>
      <c r="AJ180" s="49">
        <v>0</v>
      </c>
      <c r="AK180" s="49">
        <v>0</v>
      </c>
      <c r="AL180" s="49">
        <v>0</v>
      </c>
      <c r="AM180" s="49">
        <v>0</v>
      </c>
      <c r="AN180" s="50">
        <f t="shared" si="27"/>
        <v>40000</v>
      </c>
      <c r="AO180" s="68">
        <v>0</v>
      </c>
      <c r="AP180" s="49">
        <v>0</v>
      </c>
      <c r="AQ180" s="49">
        <v>0</v>
      </c>
      <c r="AR180" s="49">
        <v>0</v>
      </c>
      <c r="AS180" s="49">
        <v>0</v>
      </c>
      <c r="AT180" s="49">
        <v>0</v>
      </c>
      <c r="AU180" s="49">
        <v>0</v>
      </c>
      <c r="AV180" s="49">
        <v>0</v>
      </c>
      <c r="AW180" s="49">
        <v>0</v>
      </c>
      <c r="AX180" s="49">
        <v>0</v>
      </c>
      <c r="AY180" s="49">
        <v>0</v>
      </c>
      <c r="AZ180" s="49">
        <v>0</v>
      </c>
      <c r="BA180" s="49">
        <v>0</v>
      </c>
      <c r="BB180" s="49">
        <v>0</v>
      </c>
      <c r="BC180" s="49">
        <v>0</v>
      </c>
      <c r="BD180" s="49">
        <v>0</v>
      </c>
      <c r="BE180" s="50">
        <f t="shared" si="28"/>
        <v>0</v>
      </c>
      <c r="BF180" s="49">
        <v>0</v>
      </c>
      <c r="BG180" s="49">
        <v>0</v>
      </c>
      <c r="BH180" s="49">
        <v>0</v>
      </c>
      <c r="BI180" s="49">
        <v>0</v>
      </c>
      <c r="BJ180" s="49">
        <v>0</v>
      </c>
      <c r="BK180" s="49">
        <v>0</v>
      </c>
      <c r="BL180" s="49">
        <v>0</v>
      </c>
      <c r="BM180" s="49">
        <v>0</v>
      </c>
      <c r="BN180" s="49">
        <v>0</v>
      </c>
      <c r="BO180" s="49">
        <v>0</v>
      </c>
      <c r="BP180" s="49">
        <v>0</v>
      </c>
      <c r="BQ180" s="49">
        <v>0</v>
      </c>
      <c r="BR180" s="49">
        <v>0</v>
      </c>
      <c r="BS180" s="49">
        <v>0</v>
      </c>
      <c r="BT180" s="49">
        <v>0</v>
      </c>
      <c r="BU180" s="49">
        <v>0</v>
      </c>
      <c r="BV180" s="50">
        <f t="shared" si="29"/>
        <v>0</v>
      </c>
      <c r="BW180" s="49">
        <v>0</v>
      </c>
      <c r="BX180" s="49">
        <v>0</v>
      </c>
      <c r="BY180" s="49">
        <v>0</v>
      </c>
      <c r="BZ180" s="49">
        <v>0</v>
      </c>
      <c r="CA180" s="49">
        <v>0</v>
      </c>
      <c r="CB180" s="49">
        <v>0</v>
      </c>
      <c r="CC180" s="49">
        <v>0</v>
      </c>
      <c r="CD180" s="49">
        <v>0</v>
      </c>
      <c r="CE180" s="49">
        <v>0</v>
      </c>
      <c r="CF180" s="49">
        <v>0</v>
      </c>
      <c r="CG180" s="49">
        <v>0</v>
      </c>
      <c r="CH180" s="49">
        <v>0</v>
      </c>
      <c r="CI180" s="49">
        <v>0</v>
      </c>
      <c r="CJ180" s="49">
        <v>0</v>
      </c>
      <c r="CK180" s="49">
        <v>0</v>
      </c>
      <c r="CL180" s="49">
        <v>0</v>
      </c>
      <c r="CM180" s="49">
        <f t="shared" si="35"/>
        <v>0</v>
      </c>
      <c r="CN180" s="49">
        <v>0</v>
      </c>
      <c r="CO180" s="49">
        <v>0</v>
      </c>
      <c r="CP180" s="49">
        <v>0</v>
      </c>
      <c r="CQ180" s="49">
        <v>0</v>
      </c>
      <c r="CR180" s="49">
        <v>0</v>
      </c>
      <c r="CS180" s="49">
        <v>0</v>
      </c>
      <c r="CT180" s="49">
        <v>0</v>
      </c>
      <c r="CU180" s="49">
        <v>0</v>
      </c>
      <c r="CV180" s="49">
        <v>0</v>
      </c>
      <c r="CW180" s="49">
        <v>0</v>
      </c>
      <c r="CX180" s="49">
        <v>0</v>
      </c>
      <c r="CY180" s="49">
        <v>0</v>
      </c>
      <c r="CZ180" s="49">
        <v>0</v>
      </c>
      <c r="DA180" s="49">
        <v>0</v>
      </c>
      <c r="DB180" s="49">
        <v>0</v>
      </c>
      <c r="DC180" s="49">
        <v>0</v>
      </c>
      <c r="DD180" s="50">
        <f t="shared" si="30"/>
        <v>0</v>
      </c>
      <c r="DE180" s="49">
        <v>0</v>
      </c>
      <c r="DF180" s="49">
        <v>0</v>
      </c>
      <c r="DG180" s="49">
        <v>0</v>
      </c>
      <c r="DH180" s="49">
        <v>0</v>
      </c>
      <c r="DI180" s="49">
        <v>0</v>
      </c>
      <c r="DJ180" s="49">
        <v>0</v>
      </c>
      <c r="DK180" s="49">
        <v>0</v>
      </c>
      <c r="DL180" s="49">
        <v>0</v>
      </c>
      <c r="DM180" s="49">
        <v>0</v>
      </c>
      <c r="DN180" s="49">
        <v>0</v>
      </c>
      <c r="DO180" s="49">
        <v>0</v>
      </c>
      <c r="DP180" s="49">
        <v>0</v>
      </c>
      <c r="DQ180" s="49">
        <v>0</v>
      </c>
      <c r="DR180" s="49">
        <v>0</v>
      </c>
      <c r="DS180" s="49">
        <v>0</v>
      </c>
      <c r="DT180" s="49">
        <v>0</v>
      </c>
      <c r="DU180" s="50">
        <f t="shared" si="31"/>
        <v>0</v>
      </c>
      <c r="DV180" s="49">
        <v>0</v>
      </c>
      <c r="DW180" s="49">
        <v>0</v>
      </c>
      <c r="DX180" s="49">
        <v>0</v>
      </c>
      <c r="DY180" s="49">
        <v>0</v>
      </c>
      <c r="DZ180" s="49">
        <v>0</v>
      </c>
      <c r="EA180" s="49">
        <v>0</v>
      </c>
      <c r="EB180" s="49">
        <v>0</v>
      </c>
      <c r="EC180" s="49">
        <v>0</v>
      </c>
      <c r="ED180" s="49">
        <v>0</v>
      </c>
      <c r="EE180" s="49">
        <v>0</v>
      </c>
      <c r="EF180" s="49">
        <v>0</v>
      </c>
      <c r="EG180" s="49">
        <v>0</v>
      </c>
      <c r="EH180" s="49">
        <v>0</v>
      </c>
      <c r="EI180" s="49">
        <v>0</v>
      </c>
      <c r="EJ180" s="49">
        <v>0</v>
      </c>
      <c r="EK180" s="49">
        <v>0</v>
      </c>
      <c r="EL180" s="49">
        <f t="shared" si="32"/>
        <v>0</v>
      </c>
      <c r="EM180" s="49">
        <v>0</v>
      </c>
      <c r="EN180" s="49">
        <v>0</v>
      </c>
      <c r="EO180" s="49">
        <v>0</v>
      </c>
      <c r="EP180" s="49">
        <v>0</v>
      </c>
      <c r="EQ180" s="49">
        <v>0</v>
      </c>
      <c r="ER180" s="49">
        <v>0</v>
      </c>
      <c r="ES180" s="49">
        <v>0</v>
      </c>
      <c r="ET180" s="49">
        <v>0</v>
      </c>
      <c r="EU180" s="49">
        <v>0</v>
      </c>
      <c r="EV180" s="49">
        <v>0</v>
      </c>
      <c r="EW180" s="49">
        <v>0</v>
      </c>
      <c r="EX180" s="49">
        <v>0</v>
      </c>
      <c r="EY180" s="49">
        <v>0</v>
      </c>
      <c r="EZ180" s="49">
        <v>0</v>
      </c>
      <c r="FA180" s="49">
        <v>0</v>
      </c>
      <c r="FB180" s="49">
        <v>0</v>
      </c>
      <c r="FC180" s="50">
        <f t="shared" si="33"/>
        <v>0</v>
      </c>
      <c r="FD180" s="51">
        <f t="shared" si="34"/>
        <v>40000</v>
      </c>
    </row>
    <row r="181" spans="1:160" ht="45" customHeight="1" x14ac:dyDescent="0.25">
      <c r="A181" s="43" t="s">
        <v>592</v>
      </c>
      <c r="B181" s="43" t="s">
        <v>114</v>
      </c>
      <c r="C181" s="43" t="s">
        <v>233</v>
      </c>
      <c r="D181" s="43" t="s">
        <v>112</v>
      </c>
      <c r="E181" s="43" t="s">
        <v>155</v>
      </c>
      <c r="F181" s="43">
        <v>8.8000000000000007</v>
      </c>
      <c r="G181" s="44" t="s">
        <v>1202</v>
      </c>
      <c r="H181" s="52">
        <v>2020520010078</v>
      </c>
      <c r="I181" s="46" t="s">
        <v>2154</v>
      </c>
      <c r="J181" s="46" t="s">
        <v>2058</v>
      </c>
      <c r="K181" s="46" t="s">
        <v>2108</v>
      </c>
      <c r="L181" s="46" t="s">
        <v>2109</v>
      </c>
      <c r="M181" s="46" t="s">
        <v>1991</v>
      </c>
      <c r="N181" s="46" t="s">
        <v>1938</v>
      </c>
      <c r="O181" s="46">
        <v>1905</v>
      </c>
      <c r="P181" s="46" t="s">
        <v>2014</v>
      </c>
      <c r="Q181" s="47" t="s">
        <v>234</v>
      </c>
      <c r="R181" s="47">
        <v>1</v>
      </c>
      <c r="S181" s="46">
        <v>0.3</v>
      </c>
      <c r="T181" s="48">
        <v>44198</v>
      </c>
      <c r="U181" s="48">
        <v>44561</v>
      </c>
      <c r="V181" s="46" t="s">
        <v>2160</v>
      </c>
      <c r="W181" s="46" t="s">
        <v>2234</v>
      </c>
      <c r="X181" s="49">
        <v>0</v>
      </c>
      <c r="Y181" s="32">
        <v>80000</v>
      </c>
      <c r="Z181" s="49">
        <v>0</v>
      </c>
      <c r="AA181" s="49">
        <v>0</v>
      </c>
      <c r="AB181" s="49">
        <v>0</v>
      </c>
      <c r="AC181" s="49">
        <v>0</v>
      </c>
      <c r="AD181" s="49">
        <v>0</v>
      </c>
      <c r="AE181" s="49">
        <v>0</v>
      </c>
      <c r="AF181" s="49">
        <v>0</v>
      </c>
      <c r="AG181" s="49">
        <v>0</v>
      </c>
      <c r="AH181" s="49">
        <v>0</v>
      </c>
      <c r="AI181" s="49">
        <v>0</v>
      </c>
      <c r="AJ181" s="49">
        <v>0</v>
      </c>
      <c r="AK181" s="49">
        <v>0</v>
      </c>
      <c r="AL181" s="49">
        <v>0</v>
      </c>
      <c r="AM181" s="49">
        <v>0</v>
      </c>
      <c r="AN181" s="50">
        <f t="shared" si="27"/>
        <v>80000</v>
      </c>
      <c r="AO181" s="68">
        <v>0</v>
      </c>
      <c r="AP181" s="49">
        <v>0</v>
      </c>
      <c r="AQ181" s="49">
        <v>0</v>
      </c>
      <c r="AR181" s="49">
        <v>0</v>
      </c>
      <c r="AS181" s="49">
        <v>0</v>
      </c>
      <c r="AT181" s="49">
        <v>0</v>
      </c>
      <c r="AU181" s="49">
        <v>0</v>
      </c>
      <c r="AV181" s="49">
        <v>0</v>
      </c>
      <c r="AW181" s="49">
        <v>0</v>
      </c>
      <c r="AX181" s="49">
        <v>0</v>
      </c>
      <c r="AY181" s="49">
        <v>0</v>
      </c>
      <c r="AZ181" s="49">
        <v>0</v>
      </c>
      <c r="BA181" s="49">
        <v>0</v>
      </c>
      <c r="BB181" s="49">
        <v>0</v>
      </c>
      <c r="BC181" s="49">
        <v>0</v>
      </c>
      <c r="BD181" s="49">
        <v>0</v>
      </c>
      <c r="BE181" s="50">
        <f t="shared" si="28"/>
        <v>0</v>
      </c>
      <c r="BF181" s="49">
        <v>0</v>
      </c>
      <c r="BG181" s="49">
        <v>0</v>
      </c>
      <c r="BH181" s="49">
        <v>0</v>
      </c>
      <c r="BI181" s="49">
        <v>0</v>
      </c>
      <c r="BJ181" s="49">
        <v>0</v>
      </c>
      <c r="BK181" s="49">
        <v>0</v>
      </c>
      <c r="BL181" s="49">
        <v>0</v>
      </c>
      <c r="BM181" s="49">
        <v>0</v>
      </c>
      <c r="BN181" s="49">
        <v>0</v>
      </c>
      <c r="BO181" s="49">
        <v>0</v>
      </c>
      <c r="BP181" s="49">
        <v>0</v>
      </c>
      <c r="BQ181" s="49">
        <v>0</v>
      </c>
      <c r="BR181" s="49">
        <v>0</v>
      </c>
      <c r="BS181" s="49">
        <v>0</v>
      </c>
      <c r="BT181" s="49">
        <v>0</v>
      </c>
      <c r="BU181" s="49">
        <v>0</v>
      </c>
      <c r="BV181" s="50">
        <f t="shared" si="29"/>
        <v>0</v>
      </c>
      <c r="BW181" s="49">
        <v>0</v>
      </c>
      <c r="BX181" s="49">
        <v>0</v>
      </c>
      <c r="BY181" s="49">
        <v>0</v>
      </c>
      <c r="BZ181" s="49">
        <v>0</v>
      </c>
      <c r="CA181" s="49">
        <v>0</v>
      </c>
      <c r="CB181" s="49">
        <v>0</v>
      </c>
      <c r="CC181" s="49">
        <v>0</v>
      </c>
      <c r="CD181" s="49">
        <v>0</v>
      </c>
      <c r="CE181" s="49">
        <v>0</v>
      </c>
      <c r="CF181" s="49">
        <v>0</v>
      </c>
      <c r="CG181" s="49">
        <v>0</v>
      </c>
      <c r="CH181" s="49">
        <v>0</v>
      </c>
      <c r="CI181" s="49">
        <v>0</v>
      </c>
      <c r="CJ181" s="49">
        <v>0</v>
      </c>
      <c r="CK181" s="49">
        <v>0</v>
      </c>
      <c r="CL181" s="49">
        <v>0</v>
      </c>
      <c r="CM181" s="49">
        <f t="shared" si="35"/>
        <v>0</v>
      </c>
      <c r="CN181" s="49">
        <v>0</v>
      </c>
      <c r="CO181" s="49">
        <v>0</v>
      </c>
      <c r="CP181" s="49">
        <v>0</v>
      </c>
      <c r="CQ181" s="49">
        <v>0</v>
      </c>
      <c r="CR181" s="49">
        <v>0</v>
      </c>
      <c r="CS181" s="49">
        <v>0</v>
      </c>
      <c r="CT181" s="49">
        <v>0</v>
      </c>
      <c r="CU181" s="49">
        <v>0</v>
      </c>
      <c r="CV181" s="49">
        <v>0</v>
      </c>
      <c r="CW181" s="49">
        <v>0</v>
      </c>
      <c r="CX181" s="49">
        <v>0</v>
      </c>
      <c r="CY181" s="49">
        <v>0</v>
      </c>
      <c r="CZ181" s="49">
        <v>0</v>
      </c>
      <c r="DA181" s="49">
        <v>0</v>
      </c>
      <c r="DB181" s="49">
        <v>0</v>
      </c>
      <c r="DC181" s="49">
        <v>0</v>
      </c>
      <c r="DD181" s="50">
        <f t="shared" si="30"/>
        <v>0</v>
      </c>
      <c r="DE181" s="49">
        <v>0</v>
      </c>
      <c r="DF181" s="49">
        <v>0</v>
      </c>
      <c r="DG181" s="49">
        <v>0</v>
      </c>
      <c r="DH181" s="49">
        <v>0</v>
      </c>
      <c r="DI181" s="49">
        <v>0</v>
      </c>
      <c r="DJ181" s="49">
        <v>0</v>
      </c>
      <c r="DK181" s="49">
        <v>0</v>
      </c>
      <c r="DL181" s="49">
        <v>0</v>
      </c>
      <c r="DM181" s="49">
        <v>0</v>
      </c>
      <c r="DN181" s="49">
        <v>0</v>
      </c>
      <c r="DO181" s="49">
        <v>0</v>
      </c>
      <c r="DP181" s="49">
        <v>0</v>
      </c>
      <c r="DQ181" s="49">
        <v>0</v>
      </c>
      <c r="DR181" s="49">
        <v>0</v>
      </c>
      <c r="DS181" s="49">
        <v>0</v>
      </c>
      <c r="DT181" s="49">
        <v>0</v>
      </c>
      <c r="DU181" s="50">
        <f t="shared" si="31"/>
        <v>0</v>
      </c>
      <c r="DV181" s="49">
        <v>0</v>
      </c>
      <c r="DW181" s="49">
        <v>0</v>
      </c>
      <c r="DX181" s="49">
        <v>0</v>
      </c>
      <c r="DY181" s="49">
        <v>0</v>
      </c>
      <c r="DZ181" s="49">
        <v>0</v>
      </c>
      <c r="EA181" s="49">
        <v>0</v>
      </c>
      <c r="EB181" s="49">
        <v>0</v>
      </c>
      <c r="EC181" s="49">
        <v>0</v>
      </c>
      <c r="ED181" s="49">
        <v>0</v>
      </c>
      <c r="EE181" s="49">
        <v>0</v>
      </c>
      <c r="EF181" s="49">
        <v>0</v>
      </c>
      <c r="EG181" s="49">
        <v>0</v>
      </c>
      <c r="EH181" s="49">
        <v>0</v>
      </c>
      <c r="EI181" s="49">
        <v>0</v>
      </c>
      <c r="EJ181" s="49">
        <v>0</v>
      </c>
      <c r="EK181" s="49">
        <v>0</v>
      </c>
      <c r="EL181" s="49">
        <f t="shared" si="32"/>
        <v>0</v>
      </c>
      <c r="EM181" s="49">
        <v>0</v>
      </c>
      <c r="EN181" s="49">
        <v>0</v>
      </c>
      <c r="EO181" s="49">
        <v>0</v>
      </c>
      <c r="EP181" s="49">
        <v>0</v>
      </c>
      <c r="EQ181" s="49">
        <v>0</v>
      </c>
      <c r="ER181" s="49">
        <v>0</v>
      </c>
      <c r="ES181" s="49">
        <v>0</v>
      </c>
      <c r="ET181" s="49">
        <v>0</v>
      </c>
      <c r="EU181" s="49">
        <v>0</v>
      </c>
      <c r="EV181" s="49">
        <v>0</v>
      </c>
      <c r="EW181" s="49">
        <v>0</v>
      </c>
      <c r="EX181" s="49">
        <v>0</v>
      </c>
      <c r="EY181" s="49">
        <v>0</v>
      </c>
      <c r="EZ181" s="49">
        <v>0</v>
      </c>
      <c r="FA181" s="49">
        <v>0</v>
      </c>
      <c r="FB181" s="49">
        <v>0</v>
      </c>
      <c r="FC181" s="50">
        <f t="shared" si="33"/>
        <v>0</v>
      </c>
      <c r="FD181" s="51">
        <f t="shared" si="34"/>
        <v>80000</v>
      </c>
    </row>
    <row r="182" spans="1:160" ht="45" customHeight="1" x14ac:dyDescent="0.25">
      <c r="A182" s="43" t="s">
        <v>592</v>
      </c>
      <c r="B182" s="43" t="s">
        <v>114</v>
      </c>
      <c r="C182" s="43" t="s">
        <v>233</v>
      </c>
      <c r="D182" s="43" t="s">
        <v>119</v>
      </c>
      <c r="E182" s="43" t="s">
        <v>158</v>
      </c>
      <c r="F182" s="43">
        <v>92</v>
      </c>
      <c r="G182" s="44">
        <v>92</v>
      </c>
      <c r="H182" s="52">
        <v>2020520010078</v>
      </c>
      <c r="I182" s="46" t="s">
        <v>2154</v>
      </c>
      <c r="J182" s="46" t="s">
        <v>2058</v>
      </c>
      <c r="K182" s="46" t="s">
        <v>2108</v>
      </c>
      <c r="L182" s="46" t="s">
        <v>2109</v>
      </c>
      <c r="M182" s="46" t="s">
        <v>1991</v>
      </c>
      <c r="N182" s="46" t="s">
        <v>1941</v>
      </c>
      <c r="O182" s="46">
        <v>1906</v>
      </c>
      <c r="P182" s="46" t="s">
        <v>2014</v>
      </c>
      <c r="Q182" s="47" t="s">
        <v>235</v>
      </c>
      <c r="R182" s="47">
        <v>32</v>
      </c>
      <c r="S182" s="46">
        <v>8</v>
      </c>
      <c r="T182" s="48">
        <v>44198</v>
      </c>
      <c r="U182" s="48">
        <v>44561</v>
      </c>
      <c r="V182" s="46" t="s">
        <v>2165</v>
      </c>
      <c r="W182" s="46" t="s">
        <v>2234</v>
      </c>
      <c r="X182" s="49">
        <v>0</v>
      </c>
      <c r="Y182" s="32">
        <v>100000</v>
      </c>
      <c r="Z182" s="49">
        <v>0</v>
      </c>
      <c r="AA182" s="49">
        <v>0</v>
      </c>
      <c r="AB182" s="49">
        <v>0</v>
      </c>
      <c r="AC182" s="49">
        <v>0</v>
      </c>
      <c r="AD182" s="49">
        <v>0</v>
      </c>
      <c r="AE182" s="49">
        <v>0</v>
      </c>
      <c r="AF182" s="49">
        <v>0</v>
      </c>
      <c r="AG182" s="49">
        <v>0</v>
      </c>
      <c r="AH182" s="49">
        <v>0</v>
      </c>
      <c r="AI182" s="49">
        <v>0</v>
      </c>
      <c r="AJ182" s="49">
        <v>0</v>
      </c>
      <c r="AK182" s="49">
        <v>0</v>
      </c>
      <c r="AL182" s="49">
        <v>0</v>
      </c>
      <c r="AM182" s="49">
        <v>0</v>
      </c>
      <c r="AN182" s="50">
        <f t="shared" si="27"/>
        <v>100000</v>
      </c>
      <c r="AO182" s="68">
        <v>0</v>
      </c>
      <c r="AP182" s="49">
        <v>0</v>
      </c>
      <c r="AQ182" s="49">
        <v>0</v>
      </c>
      <c r="AR182" s="49">
        <v>0</v>
      </c>
      <c r="AS182" s="49">
        <v>0</v>
      </c>
      <c r="AT182" s="49">
        <v>0</v>
      </c>
      <c r="AU182" s="49">
        <v>0</v>
      </c>
      <c r="AV182" s="49">
        <v>0</v>
      </c>
      <c r="AW182" s="49">
        <v>0</v>
      </c>
      <c r="AX182" s="49">
        <v>0</v>
      </c>
      <c r="AY182" s="49">
        <v>0</v>
      </c>
      <c r="AZ182" s="49">
        <v>0</v>
      </c>
      <c r="BA182" s="49">
        <v>0</v>
      </c>
      <c r="BB182" s="49">
        <v>0</v>
      </c>
      <c r="BC182" s="49">
        <v>0</v>
      </c>
      <c r="BD182" s="49">
        <v>0</v>
      </c>
      <c r="BE182" s="50">
        <f t="shared" si="28"/>
        <v>0</v>
      </c>
      <c r="BF182" s="49">
        <v>0</v>
      </c>
      <c r="BG182" s="49">
        <v>0</v>
      </c>
      <c r="BH182" s="49">
        <v>0</v>
      </c>
      <c r="BI182" s="49">
        <v>0</v>
      </c>
      <c r="BJ182" s="49">
        <v>0</v>
      </c>
      <c r="BK182" s="49">
        <v>0</v>
      </c>
      <c r="BL182" s="49">
        <v>0</v>
      </c>
      <c r="BM182" s="49">
        <v>0</v>
      </c>
      <c r="BN182" s="49">
        <v>0</v>
      </c>
      <c r="BO182" s="49">
        <v>0</v>
      </c>
      <c r="BP182" s="49">
        <v>0</v>
      </c>
      <c r="BQ182" s="49">
        <v>0</v>
      </c>
      <c r="BR182" s="49">
        <v>0</v>
      </c>
      <c r="BS182" s="49">
        <v>0</v>
      </c>
      <c r="BT182" s="49">
        <v>0</v>
      </c>
      <c r="BU182" s="49">
        <v>0</v>
      </c>
      <c r="BV182" s="50">
        <f t="shared" si="29"/>
        <v>0</v>
      </c>
      <c r="BW182" s="49">
        <v>0</v>
      </c>
      <c r="BX182" s="49">
        <v>0</v>
      </c>
      <c r="BY182" s="49">
        <v>0</v>
      </c>
      <c r="BZ182" s="49">
        <v>0</v>
      </c>
      <c r="CA182" s="49">
        <v>0</v>
      </c>
      <c r="CB182" s="49">
        <v>0</v>
      </c>
      <c r="CC182" s="49">
        <v>0</v>
      </c>
      <c r="CD182" s="49">
        <v>0</v>
      </c>
      <c r="CE182" s="49">
        <v>0</v>
      </c>
      <c r="CF182" s="49">
        <v>0</v>
      </c>
      <c r="CG182" s="49">
        <v>0</v>
      </c>
      <c r="CH182" s="49">
        <v>0</v>
      </c>
      <c r="CI182" s="49">
        <v>0</v>
      </c>
      <c r="CJ182" s="49">
        <v>0</v>
      </c>
      <c r="CK182" s="49">
        <v>0</v>
      </c>
      <c r="CL182" s="49">
        <v>0</v>
      </c>
      <c r="CM182" s="49">
        <f t="shared" si="35"/>
        <v>0</v>
      </c>
      <c r="CN182" s="49">
        <v>0</v>
      </c>
      <c r="CO182" s="49">
        <v>0</v>
      </c>
      <c r="CP182" s="49">
        <v>0</v>
      </c>
      <c r="CQ182" s="49">
        <v>0</v>
      </c>
      <c r="CR182" s="49">
        <v>0</v>
      </c>
      <c r="CS182" s="49">
        <v>0</v>
      </c>
      <c r="CT182" s="49">
        <v>0</v>
      </c>
      <c r="CU182" s="49">
        <v>0</v>
      </c>
      <c r="CV182" s="49">
        <v>0</v>
      </c>
      <c r="CW182" s="49">
        <v>0</v>
      </c>
      <c r="CX182" s="49">
        <v>0</v>
      </c>
      <c r="CY182" s="49">
        <v>0</v>
      </c>
      <c r="CZ182" s="49">
        <v>0</v>
      </c>
      <c r="DA182" s="49">
        <v>0</v>
      </c>
      <c r="DB182" s="49">
        <v>0</v>
      </c>
      <c r="DC182" s="49">
        <v>0</v>
      </c>
      <c r="DD182" s="50">
        <f t="shared" si="30"/>
        <v>0</v>
      </c>
      <c r="DE182" s="49">
        <v>0</v>
      </c>
      <c r="DF182" s="49">
        <v>0</v>
      </c>
      <c r="DG182" s="49">
        <v>0</v>
      </c>
      <c r="DH182" s="49">
        <v>0</v>
      </c>
      <c r="DI182" s="49">
        <v>0</v>
      </c>
      <c r="DJ182" s="49">
        <v>0</v>
      </c>
      <c r="DK182" s="49">
        <v>0</v>
      </c>
      <c r="DL182" s="49">
        <v>0</v>
      </c>
      <c r="DM182" s="49">
        <v>0</v>
      </c>
      <c r="DN182" s="49">
        <v>0</v>
      </c>
      <c r="DO182" s="49">
        <v>0</v>
      </c>
      <c r="DP182" s="49">
        <v>0</v>
      </c>
      <c r="DQ182" s="49">
        <v>0</v>
      </c>
      <c r="DR182" s="49">
        <v>0</v>
      </c>
      <c r="DS182" s="49">
        <v>0</v>
      </c>
      <c r="DT182" s="49">
        <v>0</v>
      </c>
      <c r="DU182" s="50">
        <f t="shared" si="31"/>
        <v>0</v>
      </c>
      <c r="DV182" s="49">
        <v>0</v>
      </c>
      <c r="DW182" s="49">
        <v>0</v>
      </c>
      <c r="DX182" s="49">
        <v>0</v>
      </c>
      <c r="DY182" s="49">
        <v>0</v>
      </c>
      <c r="DZ182" s="49">
        <v>0</v>
      </c>
      <c r="EA182" s="49">
        <v>0</v>
      </c>
      <c r="EB182" s="49">
        <v>0</v>
      </c>
      <c r="EC182" s="49">
        <v>0</v>
      </c>
      <c r="ED182" s="49">
        <v>0</v>
      </c>
      <c r="EE182" s="49">
        <v>0</v>
      </c>
      <c r="EF182" s="49">
        <v>0</v>
      </c>
      <c r="EG182" s="49">
        <v>0</v>
      </c>
      <c r="EH182" s="49">
        <v>0</v>
      </c>
      <c r="EI182" s="49">
        <v>0</v>
      </c>
      <c r="EJ182" s="49">
        <v>0</v>
      </c>
      <c r="EK182" s="49">
        <v>0</v>
      </c>
      <c r="EL182" s="49">
        <f t="shared" si="32"/>
        <v>0</v>
      </c>
      <c r="EM182" s="49">
        <v>0</v>
      </c>
      <c r="EN182" s="49">
        <v>0</v>
      </c>
      <c r="EO182" s="49">
        <v>0</v>
      </c>
      <c r="EP182" s="49">
        <v>0</v>
      </c>
      <c r="EQ182" s="49">
        <v>0</v>
      </c>
      <c r="ER182" s="49">
        <v>0</v>
      </c>
      <c r="ES182" s="49">
        <v>0</v>
      </c>
      <c r="ET182" s="49">
        <v>0</v>
      </c>
      <c r="EU182" s="49">
        <v>0</v>
      </c>
      <c r="EV182" s="49">
        <v>0</v>
      </c>
      <c r="EW182" s="49">
        <v>0</v>
      </c>
      <c r="EX182" s="49">
        <v>0</v>
      </c>
      <c r="EY182" s="49">
        <v>0</v>
      </c>
      <c r="EZ182" s="49">
        <v>0</v>
      </c>
      <c r="FA182" s="49">
        <v>0</v>
      </c>
      <c r="FB182" s="49">
        <v>0</v>
      </c>
      <c r="FC182" s="50">
        <f t="shared" si="33"/>
        <v>0</v>
      </c>
      <c r="FD182" s="51">
        <f t="shared" si="34"/>
        <v>100000</v>
      </c>
    </row>
    <row r="183" spans="1:160" ht="45" customHeight="1" x14ac:dyDescent="0.25">
      <c r="A183" s="43" t="s">
        <v>592</v>
      </c>
      <c r="B183" s="43" t="s">
        <v>114</v>
      </c>
      <c r="C183" s="43" t="s">
        <v>233</v>
      </c>
      <c r="D183" s="43" t="s">
        <v>140</v>
      </c>
      <c r="E183" s="43" t="s">
        <v>158</v>
      </c>
      <c r="F183" s="43">
        <v>92</v>
      </c>
      <c r="G183" s="44">
        <v>92</v>
      </c>
      <c r="H183" s="52">
        <v>2020520010078</v>
      </c>
      <c r="I183" s="46" t="s">
        <v>2154</v>
      </c>
      <c r="J183" s="46" t="s">
        <v>2058</v>
      </c>
      <c r="K183" s="46" t="s">
        <v>2108</v>
      </c>
      <c r="L183" s="46" t="s">
        <v>2109</v>
      </c>
      <c r="M183" s="46" t="s">
        <v>1991</v>
      </c>
      <c r="N183" s="46" t="s">
        <v>1938</v>
      </c>
      <c r="O183" s="46">
        <v>1905</v>
      </c>
      <c r="P183" s="46" t="s">
        <v>2014</v>
      </c>
      <c r="Q183" s="47" t="s">
        <v>236</v>
      </c>
      <c r="R183" s="47">
        <v>1</v>
      </c>
      <c r="S183" s="46">
        <v>0.3</v>
      </c>
      <c r="T183" s="48">
        <v>44198</v>
      </c>
      <c r="U183" s="48">
        <v>44561</v>
      </c>
      <c r="V183" s="46" t="s">
        <v>2164</v>
      </c>
      <c r="W183" s="46" t="s">
        <v>2234</v>
      </c>
      <c r="X183" s="49">
        <v>0</v>
      </c>
      <c r="Y183" s="32">
        <v>85000</v>
      </c>
      <c r="Z183" s="49">
        <v>0</v>
      </c>
      <c r="AA183" s="49">
        <v>0</v>
      </c>
      <c r="AB183" s="49">
        <v>0</v>
      </c>
      <c r="AC183" s="49">
        <v>0</v>
      </c>
      <c r="AD183" s="49">
        <v>0</v>
      </c>
      <c r="AE183" s="49">
        <v>0</v>
      </c>
      <c r="AF183" s="49">
        <v>0</v>
      </c>
      <c r="AG183" s="49">
        <v>0</v>
      </c>
      <c r="AH183" s="49">
        <v>0</v>
      </c>
      <c r="AI183" s="49">
        <v>0</v>
      </c>
      <c r="AJ183" s="49">
        <v>0</v>
      </c>
      <c r="AK183" s="49">
        <v>0</v>
      </c>
      <c r="AL183" s="49">
        <v>0</v>
      </c>
      <c r="AM183" s="49">
        <v>0</v>
      </c>
      <c r="AN183" s="50">
        <f t="shared" si="27"/>
        <v>85000</v>
      </c>
      <c r="AO183" s="68">
        <v>0</v>
      </c>
      <c r="AP183" s="49">
        <v>0</v>
      </c>
      <c r="AQ183" s="49">
        <v>0</v>
      </c>
      <c r="AR183" s="49">
        <v>0</v>
      </c>
      <c r="AS183" s="49">
        <v>0</v>
      </c>
      <c r="AT183" s="49">
        <v>0</v>
      </c>
      <c r="AU183" s="49">
        <v>0</v>
      </c>
      <c r="AV183" s="49">
        <v>0</v>
      </c>
      <c r="AW183" s="49">
        <v>0</v>
      </c>
      <c r="AX183" s="49">
        <v>0</v>
      </c>
      <c r="AY183" s="49">
        <v>0</v>
      </c>
      <c r="AZ183" s="49">
        <v>0</v>
      </c>
      <c r="BA183" s="49">
        <v>0</v>
      </c>
      <c r="BB183" s="49">
        <v>0</v>
      </c>
      <c r="BC183" s="49">
        <v>0</v>
      </c>
      <c r="BD183" s="49">
        <v>0</v>
      </c>
      <c r="BE183" s="50">
        <f t="shared" si="28"/>
        <v>0</v>
      </c>
      <c r="BF183" s="49">
        <v>0</v>
      </c>
      <c r="BG183" s="49">
        <v>0</v>
      </c>
      <c r="BH183" s="49">
        <v>0</v>
      </c>
      <c r="BI183" s="49">
        <v>0</v>
      </c>
      <c r="BJ183" s="49">
        <v>0</v>
      </c>
      <c r="BK183" s="49">
        <v>0</v>
      </c>
      <c r="BL183" s="49">
        <v>0</v>
      </c>
      <c r="BM183" s="49">
        <v>0</v>
      </c>
      <c r="BN183" s="49">
        <v>0</v>
      </c>
      <c r="BO183" s="49">
        <v>0</v>
      </c>
      <c r="BP183" s="49">
        <v>0</v>
      </c>
      <c r="BQ183" s="49">
        <v>0</v>
      </c>
      <c r="BR183" s="49">
        <v>0</v>
      </c>
      <c r="BS183" s="49">
        <v>0</v>
      </c>
      <c r="BT183" s="49">
        <v>0</v>
      </c>
      <c r="BU183" s="49">
        <v>0</v>
      </c>
      <c r="BV183" s="50">
        <f t="shared" si="29"/>
        <v>0</v>
      </c>
      <c r="BW183" s="49">
        <v>0</v>
      </c>
      <c r="BX183" s="49">
        <v>0</v>
      </c>
      <c r="BY183" s="49">
        <v>0</v>
      </c>
      <c r="BZ183" s="49">
        <v>0</v>
      </c>
      <c r="CA183" s="49">
        <v>0</v>
      </c>
      <c r="CB183" s="49">
        <v>0</v>
      </c>
      <c r="CC183" s="49">
        <v>0</v>
      </c>
      <c r="CD183" s="49">
        <v>0</v>
      </c>
      <c r="CE183" s="49">
        <v>0</v>
      </c>
      <c r="CF183" s="49">
        <v>0</v>
      </c>
      <c r="CG183" s="49">
        <v>0</v>
      </c>
      <c r="CH183" s="49">
        <v>0</v>
      </c>
      <c r="CI183" s="49">
        <v>0</v>
      </c>
      <c r="CJ183" s="49">
        <v>0</v>
      </c>
      <c r="CK183" s="49">
        <v>0</v>
      </c>
      <c r="CL183" s="49">
        <v>0</v>
      </c>
      <c r="CM183" s="49">
        <f t="shared" si="35"/>
        <v>0</v>
      </c>
      <c r="CN183" s="49">
        <v>0</v>
      </c>
      <c r="CO183" s="49">
        <v>0</v>
      </c>
      <c r="CP183" s="49">
        <v>0</v>
      </c>
      <c r="CQ183" s="49">
        <v>0</v>
      </c>
      <c r="CR183" s="49">
        <v>0</v>
      </c>
      <c r="CS183" s="49">
        <v>0</v>
      </c>
      <c r="CT183" s="49">
        <v>0</v>
      </c>
      <c r="CU183" s="49">
        <v>0</v>
      </c>
      <c r="CV183" s="49">
        <v>0</v>
      </c>
      <c r="CW183" s="49">
        <v>0</v>
      </c>
      <c r="CX183" s="49">
        <v>0</v>
      </c>
      <c r="CY183" s="49">
        <v>0</v>
      </c>
      <c r="CZ183" s="49">
        <v>0</v>
      </c>
      <c r="DA183" s="49">
        <v>0</v>
      </c>
      <c r="DB183" s="49">
        <v>0</v>
      </c>
      <c r="DC183" s="49">
        <v>0</v>
      </c>
      <c r="DD183" s="50">
        <f t="shared" si="30"/>
        <v>0</v>
      </c>
      <c r="DE183" s="49">
        <v>0</v>
      </c>
      <c r="DF183" s="49">
        <v>0</v>
      </c>
      <c r="DG183" s="49">
        <v>0</v>
      </c>
      <c r="DH183" s="49">
        <v>0</v>
      </c>
      <c r="DI183" s="49">
        <v>0</v>
      </c>
      <c r="DJ183" s="49">
        <v>0</v>
      </c>
      <c r="DK183" s="49">
        <v>0</v>
      </c>
      <c r="DL183" s="49">
        <v>0</v>
      </c>
      <c r="DM183" s="49">
        <v>0</v>
      </c>
      <c r="DN183" s="49">
        <v>0</v>
      </c>
      <c r="DO183" s="49">
        <v>0</v>
      </c>
      <c r="DP183" s="49">
        <v>0</v>
      </c>
      <c r="DQ183" s="49">
        <v>0</v>
      </c>
      <c r="DR183" s="49">
        <v>0</v>
      </c>
      <c r="DS183" s="49">
        <v>0</v>
      </c>
      <c r="DT183" s="49">
        <v>0</v>
      </c>
      <c r="DU183" s="50">
        <f t="shared" si="31"/>
        <v>0</v>
      </c>
      <c r="DV183" s="49">
        <v>0</v>
      </c>
      <c r="DW183" s="49">
        <v>0</v>
      </c>
      <c r="DX183" s="49">
        <v>0</v>
      </c>
      <c r="DY183" s="49">
        <v>0</v>
      </c>
      <c r="DZ183" s="49">
        <v>0</v>
      </c>
      <c r="EA183" s="49">
        <v>0</v>
      </c>
      <c r="EB183" s="49">
        <v>0</v>
      </c>
      <c r="EC183" s="49">
        <v>0</v>
      </c>
      <c r="ED183" s="49">
        <v>0</v>
      </c>
      <c r="EE183" s="49">
        <v>0</v>
      </c>
      <c r="EF183" s="49">
        <v>0</v>
      </c>
      <c r="EG183" s="49">
        <v>0</v>
      </c>
      <c r="EH183" s="49">
        <v>0</v>
      </c>
      <c r="EI183" s="49">
        <v>0</v>
      </c>
      <c r="EJ183" s="49">
        <v>0</v>
      </c>
      <c r="EK183" s="49">
        <v>0</v>
      </c>
      <c r="EL183" s="49">
        <f t="shared" si="32"/>
        <v>0</v>
      </c>
      <c r="EM183" s="49">
        <v>0</v>
      </c>
      <c r="EN183" s="49">
        <v>0</v>
      </c>
      <c r="EO183" s="49">
        <v>0</v>
      </c>
      <c r="EP183" s="49">
        <v>0</v>
      </c>
      <c r="EQ183" s="49">
        <v>0</v>
      </c>
      <c r="ER183" s="49">
        <v>0</v>
      </c>
      <c r="ES183" s="49">
        <v>0</v>
      </c>
      <c r="ET183" s="49">
        <v>0</v>
      </c>
      <c r="EU183" s="49">
        <v>0</v>
      </c>
      <c r="EV183" s="49">
        <v>0</v>
      </c>
      <c r="EW183" s="49">
        <v>0</v>
      </c>
      <c r="EX183" s="49">
        <v>0</v>
      </c>
      <c r="EY183" s="49">
        <v>0</v>
      </c>
      <c r="EZ183" s="49">
        <v>0</v>
      </c>
      <c r="FA183" s="49">
        <v>0</v>
      </c>
      <c r="FB183" s="49">
        <v>0</v>
      </c>
      <c r="FC183" s="50">
        <f t="shared" si="33"/>
        <v>0</v>
      </c>
      <c r="FD183" s="51">
        <f t="shared" si="34"/>
        <v>85000</v>
      </c>
    </row>
    <row r="184" spans="1:160" ht="45" customHeight="1" x14ac:dyDescent="0.25">
      <c r="A184" s="43" t="s">
        <v>592</v>
      </c>
      <c r="B184" s="43" t="s">
        <v>114</v>
      </c>
      <c r="C184" s="43" t="s">
        <v>233</v>
      </c>
      <c r="D184" s="43" t="s">
        <v>112</v>
      </c>
      <c r="E184" s="43" t="s">
        <v>158</v>
      </c>
      <c r="F184" s="43">
        <v>92</v>
      </c>
      <c r="G184" s="44">
        <v>92</v>
      </c>
      <c r="H184" s="52">
        <v>2020520010078</v>
      </c>
      <c r="I184" s="46" t="s">
        <v>2154</v>
      </c>
      <c r="J184" s="46" t="s">
        <v>2058</v>
      </c>
      <c r="K184" s="46" t="s">
        <v>2108</v>
      </c>
      <c r="L184" s="46" t="s">
        <v>2109</v>
      </c>
      <c r="M184" s="46" t="s">
        <v>1991</v>
      </c>
      <c r="N184" s="46" t="s">
        <v>1941</v>
      </c>
      <c r="O184" s="46">
        <v>1906</v>
      </c>
      <c r="P184" s="46" t="s">
        <v>2014</v>
      </c>
      <c r="Q184" s="47" t="s">
        <v>237</v>
      </c>
      <c r="R184" s="47">
        <v>17</v>
      </c>
      <c r="S184" s="46">
        <v>5</v>
      </c>
      <c r="T184" s="48">
        <v>44198</v>
      </c>
      <c r="U184" s="48">
        <v>44561</v>
      </c>
      <c r="V184" s="46" t="s">
        <v>2165</v>
      </c>
      <c r="W184" s="46" t="s">
        <v>2234</v>
      </c>
      <c r="X184" s="49">
        <v>0</v>
      </c>
      <c r="Y184" s="32">
        <v>50000</v>
      </c>
      <c r="Z184" s="49">
        <v>0</v>
      </c>
      <c r="AA184" s="49">
        <v>0</v>
      </c>
      <c r="AB184" s="49">
        <v>0</v>
      </c>
      <c r="AC184" s="49">
        <v>0</v>
      </c>
      <c r="AD184" s="49">
        <v>0</v>
      </c>
      <c r="AE184" s="49">
        <v>0</v>
      </c>
      <c r="AF184" s="49">
        <v>0</v>
      </c>
      <c r="AG184" s="49">
        <v>0</v>
      </c>
      <c r="AH184" s="49">
        <v>0</v>
      </c>
      <c r="AI184" s="49">
        <v>0</v>
      </c>
      <c r="AJ184" s="49">
        <v>0</v>
      </c>
      <c r="AK184" s="49">
        <v>0</v>
      </c>
      <c r="AL184" s="49">
        <v>0</v>
      </c>
      <c r="AM184" s="49">
        <v>0</v>
      </c>
      <c r="AN184" s="50">
        <f t="shared" si="27"/>
        <v>50000</v>
      </c>
      <c r="AO184" s="68">
        <v>0</v>
      </c>
      <c r="AP184" s="49">
        <v>0</v>
      </c>
      <c r="AQ184" s="49">
        <v>0</v>
      </c>
      <c r="AR184" s="49">
        <v>0</v>
      </c>
      <c r="AS184" s="49">
        <v>0</v>
      </c>
      <c r="AT184" s="49">
        <v>0</v>
      </c>
      <c r="AU184" s="49">
        <v>0</v>
      </c>
      <c r="AV184" s="49">
        <v>0</v>
      </c>
      <c r="AW184" s="49">
        <v>0</v>
      </c>
      <c r="AX184" s="49">
        <v>0</v>
      </c>
      <c r="AY184" s="49">
        <v>0</v>
      </c>
      <c r="AZ184" s="49">
        <v>0</v>
      </c>
      <c r="BA184" s="49">
        <v>0</v>
      </c>
      <c r="BB184" s="49">
        <v>0</v>
      </c>
      <c r="BC184" s="49">
        <v>0</v>
      </c>
      <c r="BD184" s="49">
        <v>0</v>
      </c>
      <c r="BE184" s="50">
        <f t="shared" si="28"/>
        <v>0</v>
      </c>
      <c r="BF184" s="49">
        <v>0</v>
      </c>
      <c r="BG184" s="49">
        <v>0</v>
      </c>
      <c r="BH184" s="49">
        <v>0</v>
      </c>
      <c r="BI184" s="49">
        <v>0</v>
      </c>
      <c r="BJ184" s="49">
        <v>0</v>
      </c>
      <c r="BK184" s="49">
        <v>0</v>
      </c>
      <c r="BL184" s="49">
        <v>0</v>
      </c>
      <c r="BM184" s="49">
        <v>0</v>
      </c>
      <c r="BN184" s="49">
        <v>0</v>
      </c>
      <c r="BO184" s="49">
        <v>0</v>
      </c>
      <c r="BP184" s="49">
        <v>0</v>
      </c>
      <c r="BQ184" s="49">
        <v>0</v>
      </c>
      <c r="BR184" s="49">
        <v>0</v>
      </c>
      <c r="BS184" s="49">
        <v>0</v>
      </c>
      <c r="BT184" s="49">
        <v>0</v>
      </c>
      <c r="BU184" s="49">
        <v>0</v>
      </c>
      <c r="BV184" s="50">
        <f t="shared" si="29"/>
        <v>0</v>
      </c>
      <c r="BW184" s="49">
        <v>0</v>
      </c>
      <c r="BX184" s="49">
        <v>0</v>
      </c>
      <c r="BY184" s="49">
        <v>0</v>
      </c>
      <c r="BZ184" s="49">
        <v>0</v>
      </c>
      <c r="CA184" s="49">
        <v>0</v>
      </c>
      <c r="CB184" s="49">
        <v>0</v>
      </c>
      <c r="CC184" s="49">
        <v>0</v>
      </c>
      <c r="CD184" s="49">
        <v>0</v>
      </c>
      <c r="CE184" s="49">
        <v>0</v>
      </c>
      <c r="CF184" s="49">
        <v>0</v>
      </c>
      <c r="CG184" s="49">
        <v>0</v>
      </c>
      <c r="CH184" s="49">
        <v>0</v>
      </c>
      <c r="CI184" s="49">
        <v>0</v>
      </c>
      <c r="CJ184" s="49">
        <v>0</v>
      </c>
      <c r="CK184" s="49">
        <v>0</v>
      </c>
      <c r="CL184" s="49">
        <v>0</v>
      </c>
      <c r="CM184" s="49">
        <f t="shared" si="35"/>
        <v>0</v>
      </c>
      <c r="CN184" s="49">
        <v>0</v>
      </c>
      <c r="CO184" s="49">
        <v>0</v>
      </c>
      <c r="CP184" s="49">
        <v>0</v>
      </c>
      <c r="CQ184" s="49">
        <v>0</v>
      </c>
      <c r="CR184" s="49">
        <v>0</v>
      </c>
      <c r="CS184" s="49">
        <v>0</v>
      </c>
      <c r="CT184" s="49">
        <v>0</v>
      </c>
      <c r="CU184" s="49">
        <v>0</v>
      </c>
      <c r="CV184" s="49">
        <v>0</v>
      </c>
      <c r="CW184" s="49">
        <v>0</v>
      </c>
      <c r="CX184" s="49">
        <v>0</v>
      </c>
      <c r="CY184" s="49">
        <v>0</v>
      </c>
      <c r="CZ184" s="49">
        <v>0</v>
      </c>
      <c r="DA184" s="49">
        <v>0</v>
      </c>
      <c r="DB184" s="49">
        <v>0</v>
      </c>
      <c r="DC184" s="49">
        <v>0</v>
      </c>
      <c r="DD184" s="50">
        <f t="shared" si="30"/>
        <v>0</v>
      </c>
      <c r="DE184" s="49">
        <v>0</v>
      </c>
      <c r="DF184" s="49">
        <v>0</v>
      </c>
      <c r="DG184" s="49">
        <v>0</v>
      </c>
      <c r="DH184" s="49">
        <v>0</v>
      </c>
      <c r="DI184" s="49">
        <v>0</v>
      </c>
      <c r="DJ184" s="49">
        <v>0</v>
      </c>
      <c r="DK184" s="49">
        <v>0</v>
      </c>
      <c r="DL184" s="49">
        <v>0</v>
      </c>
      <c r="DM184" s="49">
        <v>0</v>
      </c>
      <c r="DN184" s="49">
        <v>0</v>
      </c>
      <c r="DO184" s="49">
        <v>0</v>
      </c>
      <c r="DP184" s="49">
        <v>0</v>
      </c>
      <c r="DQ184" s="49">
        <v>0</v>
      </c>
      <c r="DR184" s="49">
        <v>0</v>
      </c>
      <c r="DS184" s="49">
        <v>0</v>
      </c>
      <c r="DT184" s="49">
        <v>0</v>
      </c>
      <c r="DU184" s="50">
        <f t="shared" si="31"/>
        <v>0</v>
      </c>
      <c r="DV184" s="49">
        <v>0</v>
      </c>
      <c r="DW184" s="49">
        <v>0</v>
      </c>
      <c r="DX184" s="49">
        <v>0</v>
      </c>
      <c r="DY184" s="49">
        <v>0</v>
      </c>
      <c r="DZ184" s="49">
        <v>0</v>
      </c>
      <c r="EA184" s="49">
        <v>0</v>
      </c>
      <c r="EB184" s="49">
        <v>0</v>
      </c>
      <c r="EC184" s="49">
        <v>0</v>
      </c>
      <c r="ED184" s="49">
        <v>0</v>
      </c>
      <c r="EE184" s="49">
        <v>0</v>
      </c>
      <c r="EF184" s="49">
        <v>0</v>
      </c>
      <c r="EG184" s="49">
        <v>0</v>
      </c>
      <c r="EH184" s="49">
        <v>0</v>
      </c>
      <c r="EI184" s="49">
        <v>0</v>
      </c>
      <c r="EJ184" s="49">
        <v>0</v>
      </c>
      <c r="EK184" s="49">
        <v>0</v>
      </c>
      <c r="EL184" s="49">
        <f t="shared" si="32"/>
        <v>0</v>
      </c>
      <c r="EM184" s="49">
        <v>0</v>
      </c>
      <c r="EN184" s="49">
        <v>0</v>
      </c>
      <c r="EO184" s="49">
        <v>0</v>
      </c>
      <c r="EP184" s="49">
        <v>0</v>
      </c>
      <c r="EQ184" s="49">
        <v>0</v>
      </c>
      <c r="ER184" s="49">
        <v>0</v>
      </c>
      <c r="ES184" s="49">
        <v>0</v>
      </c>
      <c r="ET184" s="49">
        <v>0</v>
      </c>
      <c r="EU184" s="49">
        <v>0</v>
      </c>
      <c r="EV184" s="49">
        <v>0</v>
      </c>
      <c r="EW184" s="49">
        <v>0</v>
      </c>
      <c r="EX184" s="49">
        <v>0</v>
      </c>
      <c r="EY184" s="49">
        <v>0</v>
      </c>
      <c r="EZ184" s="49">
        <v>0</v>
      </c>
      <c r="FA184" s="49">
        <v>0</v>
      </c>
      <c r="FB184" s="49">
        <v>0</v>
      </c>
      <c r="FC184" s="50">
        <f t="shared" si="33"/>
        <v>0</v>
      </c>
      <c r="FD184" s="51">
        <f t="shared" si="34"/>
        <v>50000</v>
      </c>
    </row>
    <row r="185" spans="1:160" ht="45" customHeight="1" x14ac:dyDescent="0.25">
      <c r="A185" s="43" t="s">
        <v>592</v>
      </c>
      <c r="B185" s="43" t="s">
        <v>114</v>
      </c>
      <c r="C185" s="43" t="s">
        <v>233</v>
      </c>
      <c r="D185" s="43" t="s">
        <v>112</v>
      </c>
      <c r="E185" s="43" t="s">
        <v>162</v>
      </c>
      <c r="F185" s="43">
        <v>11.7</v>
      </c>
      <c r="G185" s="44">
        <v>11.7</v>
      </c>
      <c r="H185" s="52">
        <v>2020520010085</v>
      </c>
      <c r="I185" s="46" t="s">
        <v>2206</v>
      </c>
      <c r="J185" s="46" t="s">
        <v>2058</v>
      </c>
      <c r="K185" s="46" t="s">
        <v>2131</v>
      </c>
      <c r="L185" s="46" t="s">
        <v>2132</v>
      </c>
      <c r="M185" s="46" t="s">
        <v>1991</v>
      </c>
      <c r="N185" s="46" t="s">
        <v>1938</v>
      </c>
      <c r="O185" s="46">
        <v>1905</v>
      </c>
      <c r="P185" s="46" t="s">
        <v>2014</v>
      </c>
      <c r="Q185" s="47" t="s">
        <v>238</v>
      </c>
      <c r="R185" s="47">
        <v>1</v>
      </c>
      <c r="S185" s="46">
        <v>0.25</v>
      </c>
      <c r="T185" s="48">
        <v>44198</v>
      </c>
      <c r="U185" s="48">
        <v>44561</v>
      </c>
      <c r="V185" s="46" t="s">
        <v>2211</v>
      </c>
      <c r="W185" s="46" t="s">
        <v>2234</v>
      </c>
      <c r="X185" s="49">
        <v>0</v>
      </c>
      <c r="Y185" s="32">
        <v>37400</v>
      </c>
      <c r="Z185" s="49">
        <v>0</v>
      </c>
      <c r="AA185" s="49">
        <v>0</v>
      </c>
      <c r="AB185" s="49">
        <v>0</v>
      </c>
      <c r="AC185" s="49">
        <v>0</v>
      </c>
      <c r="AD185" s="49">
        <v>0</v>
      </c>
      <c r="AE185" s="49">
        <v>0</v>
      </c>
      <c r="AF185" s="49">
        <v>0</v>
      </c>
      <c r="AG185" s="49">
        <v>0</v>
      </c>
      <c r="AH185" s="49">
        <v>0</v>
      </c>
      <c r="AI185" s="49">
        <v>0</v>
      </c>
      <c r="AJ185" s="49">
        <v>0</v>
      </c>
      <c r="AK185" s="49">
        <v>0</v>
      </c>
      <c r="AL185" s="49">
        <v>0</v>
      </c>
      <c r="AM185" s="49">
        <v>0</v>
      </c>
      <c r="AN185" s="50">
        <f t="shared" si="27"/>
        <v>37400</v>
      </c>
      <c r="AO185" s="68">
        <v>0</v>
      </c>
      <c r="AP185" s="49">
        <v>0</v>
      </c>
      <c r="AQ185" s="49">
        <v>0</v>
      </c>
      <c r="AR185" s="49">
        <v>0</v>
      </c>
      <c r="AS185" s="49">
        <v>0</v>
      </c>
      <c r="AT185" s="49">
        <v>0</v>
      </c>
      <c r="AU185" s="49">
        <v>0</v>
      </c>
      <c r="AV185" s="49">
        <v>0</v>
      </c>
      <c r="AW185" s="49">
        <v>0</v>
      </c>
      <c r="AX185" s="49">
        <v>0</v>
      </c>
      <c r="AY185" s="49">
        <v>0</v>
      </c>
      <c r="AZ185" s="49">
        <v>0</v>
      </c>
      <c r="BA185" s="49">
        <v>0</v>
      </c>
      <c r="BB185" s="49">
        <v>0</v>
      </c>
      <c r="BC185" s="49">
        <v>0</v>
      </c>
      <c r="BD185" s="49">
        <v>0</v>
      </c>
      <c r="BE185" s="50">
        <f t="shared" si="28"/>
        <v>0</v>
      </c>
      <c r="BF185" s="49">
        <v>0</v>
      </c>
      <c r="BG185" s="49">
        <v>0</v>
      </c>
      <c r="BH185" s="49">
        <v>0</v>
      </c>
      <c r="BI185" s="49">
        <v>0</v>
      </c>
      <c r="BJ185" s="49">
        <v>0</v>
      </c>
      <c r="BK185" s="49">
        <v>0</v>
      </c>
      <c r="BL185" s="49">
        <v>0</v>
      </c>
      <c r="BM185" s="49">
        <v>0</v>
      </c>
      <c r="BN185" s="49">
        <v>0</v>
      </c>
      <c r="BO185" s="49">
        <v>0</v>
      </c>
      <c r="BP185" s="49">
        <v>0</v>
      </c>
      <c r="BQ185" s="49">
        <v>0</v>
      </c>
      <c r="BR185" s="49">
        <v>0</v>
      </c>
      <c r="BS185" s="49">
        <v>0</v>
      </c>
      <c r="BT185" s="49">
        <v>0</v>
      </c>
      <c r="BU185" s="49">
        <v>0</v>
      </c>
      <c r="BV185" s="50">
        <f t="shared" si="29"/>
        <v>0</v>
      </c>
      <c r="BW185" s="49">
        <v>0</v>
      </c>
      <c r="BX185" s="49">
        <v>0</v>
      </c>
      <c r="BY185" s="49">
        <v>0</v>
      </c>
      <c r="BZ185" s="49">
        <v>0</v>
      </c>
      <c r="CA185" s="49">
        <v>0</v>
      </c>
      <c r="CB185" s="49">
        <v>0</v>
      </c>
      <c r="CC185" s="49">
        <v>0</v>
      </c>
      <c r="CD185" s="49">
        <v>0</v>
      </c>
      <c r="CE185" s="49">
        <v>0</v>
      </c>
      <c r="CF185" s="49">
        <v>0</v>
      </c>
      <c r="CG185" s="49">
        <v>0</v>
      </c>
      <c r="CH185" s="49">
        <v>0</v>
      </c>
      <c r="CI185" s="49">
        <v>0</v>
      </c>
      <c r="CJ185" s="49">
        <v>0</v>
      </c>
      <c r="CK185" s="49">
        <v>0</v>
      </c>
      <c r="CL185" s="49">
        <v>0</v>
      </c>
      <c r="CM185" s="49">
        <f t="shared" si="35"/>
        <v>0</v>
      </c>
      <c r="CN185" s="49">
        <v>0</v>
      </c>
      <c r="CO185" s="49">
        <v>0</v>
      </c>
      <c r="CP185" s="49">
        <v>0</v>
      </c>
      <c r="CQ185" s="49">
        <v>0</v>
      </c>
      <c r="CR185" s="49">
        <v>0</v>
      </c>
      <c r="CS185" s="49">
        <v>0</v>
      </c>
      <c r="CT185" s="49">
        <v>0</v>
      </c>
      <c r="CU185" s="49">
        <v>0</v>
      </c>
      <c r="CV185" s="49">
        <v>0</v>
      </c>
      <c r="CW185" s="49">
        <v>0</v>
      </c>
      <c r="CX185" s="49">
        <v>0</v>
      </c>
      <c r="CY185" s="49">
        <v>0</v>
      </c>
      <c r="CZ185" s="49">
        <v>0</v>
      </c>
      <c r="DA185" s="49">
        <v>0</v>
      </c>
      <c r="DB185" s="49">
        <v>0</v>
      </c>
      <c r="DC185" s="49">
        <v>0</v>
      </c>
      <c r="DD185" s="50">
        <f t="shared" si="30"/>
        <v>0</v>
      </c>
      <c r="DE185" s="49">
        <v>0</v>
      </c>
      <c r="DF185" s="49">
        <v>0</v>
      </c>
      <c r="DG185" s="49">
        <v>0</v>
      </c>
      <c r="DH185" s="49">
        <v>0</v>
      </c>
      <c r="DI185" s="49">
        <v>0</v>
      </c>
      <c r="DJ185" s="49">
        <v>0</v>
      </c>
      <c r="DK185" s="49">
        <v>0</v>
      </c>
      <c r="DL185" s="49">
        <v>0</v>
      </c>
      <c r="DM185" s="49">
        <v>0</v>
      </c>
      <c r="DN185" s="49">
        <v>0</v>
      </c>
      <c r="DO185" s="49">
        <v>0</v>
      </c>
      <c r="DP185" s="49">
        <v>0</v>
      </c>
      <c r="DQ185" s="49">
        <v>0</v>
      </c>
      <c r="DR185" s="49">
        <v>0</v>
      </c>
      <c r="DS185" s="49">
        <v>0</v>
      </c>
      <c r="DT185" s="49">
        <v>0</v>
      </c>
      <c r="DU185" s="50">
        <f t="shared" si="31"/>
        <v>0</v>
      </c>
      <c r="DV185" s="49">
        <v>0</v>
      </c>
      <c r="DW185" s="49">
        <v>0</v>
      </c>
      <c r="DX185" s="49">
        <v>0</v>
      </c>
      <c r="DY185" s="49">
        <v>0</v>
      </c>
      <c r="DZ185" s="49">
        <v>0</v>
      </c>
      <c r="EA185" s="49">
        <v>0</v>
      </c>
      <c r="EB185" s="49">
        <v>0</v>
      </c>
      <c r="EC185" s="49">
        <v>0</v>
      </c>
      <c r="ED185" s="49">
        <v>0</v>
      </c>
      <c r="EE185" s="49">
        <v>0</v>
      </c>
      <c r="EF185" s="49">
        <v>0</v>
      </c>
      <c r="EG185" s="49">
        <v>0</v>
      </c>
      <c r="EH185" s="49">
        <v>0</v>
      </c>
      <c r="EI185" s="49">
        <v>0</v>
      </c>
      <c r="EJ185" s="49">
        <v>0</v>
      </c>
      <c r="EK185" s="49">
        <v>0</v>
      </c>
      <c r="EL185" s="49">
        <f t="shared" si="32"/>
        <v>0</v>
      </c>
      <c r="EM185" s="49">
        <v>0</v>
      </c>
      <c r="EN185" s="49">
        <v>0</v>
      </c>
      <c r="EO185" s="49">
        <v>0</v>
      </c>
      <c r="EP185" s="49">
        <v>0</v>
      </c>
      <c r="EQ185" s="49">
        <v>0</v>
      </c>
      <c r="ER185" s="49">
        <v>0</v>
      </c>
      <c r="ES185" s="49">
        <v>0</v>
      </c>
      <c r="ET185" s="49">
        <v>0</v>
      </c>
      <c r="EU185" s="49">
        <v>0</v>
      </c>
      <c r="EV185" s="49">
        <v>0</v>
      </c>
      <c r="EW185" s="49">
        <v>0</v>
      </c>
      <c r="EX185" s="49">
        <v>0</v>
      </c>
      <c r="EY185" s="49">
        <v>0</v>
      </c>
      <c r="EZ185" s="49">
        <v>0</v>
      </c>
      <c r="FA185" s="49">
        <v>0</v>
      </c>
      <c r="FB185" s="49">
        <v>0</v>
      </c>
      <c r="FC185" s="50">
        <f t="shared" si="33"/>
        <v>0</v>
      </c>
      <c r="FD185" s="51">
        <f t="shared" si="34"/>
        <v>37400</v>
      </c>
    </row>
    <row r="186" spans="1:160" ht="45" customHeight="1" x14ac:dyDescent="0.25">
      <c r="A186" s="43" t="s">
        <v>592</v>
      </c>
      <c r="B186" s="43" t="s">
        <v>114</v>
      </c>
      <c r="C186" s="43" t="s">
        <v>233</v>
      </c>
      <c r="D186" s="43" t="s">
        <v>119</v>
      </c>
      <c r="E186" s="43" t="s">
        <v>162</v>
      </c>
      <c r="F186" s="43">
        <v>11.7</v>
      </c>
      <c r="G186" s="44">
        <v>11.7</v>
      </c>
      <c r="H186" s="52">
        <v>2020520010085</v>
      </c>
      <c r="I186" s="46" t="s">
        <v>2206</v>
      </c>
      <c r="J186" s="46" t="s">
        <v>2058</v>
      </c>
      <c r="K186" s="46" t="s">
        <v>2131</v>
      </c>
      <c r="L186" s="46" t="s">
        <v>2132</v>
      </c>
      <c r="M186" s="46" t="s">
        <v>1991</v>
      </c>
      <c r="N186" s="46" t="s">
        <v>1938</v>
      </c>
      <c r="O186" s="46">
        <v>1905</v>
      </c>
      <c r="P186" s="46" t="s">
        <v>2014</v>
      </c>
      <c r="Q186" s="47" t="s">
        <v>239</v>
      </c>
      <c r="R186" s="47">
        <v>1</v>
      </c>
      <c r="S186" s="46">
        <v>1</v>
      </c>
      <c r="T186" s="48">
        <v>44198</v>
      </c>
      <c r="U186" s="48">
        <v>44561</v>
      </c>
      <c r="V186" s="46" t="s">
        <v>2208</v>
      </c>
      <c r="W186" s="46" t="s">
        <v>2234</v>
      </c>
      <c r="X186" s="49">
        <v>0</v>
      </c>
      <c r="Y186" s="32">
        <v>19800</v>
      </c>
      <c r="Z186" s="49">
        <v>0</v>
      </c>
      <c r="AA186" s="49">
        <v>0</v>
      </c>
      <c r="AB186" s="49">
        <v>0</v>
      </c>
      <c r="AC186" s="49">
        <v>0</v>
      </c>
      <c r="AD186" s="49">
        <v>0</v>
      </c>
      <c r="AE186" s="49">
        <v>0</v>
      </c>
      <c r="AF186" s="49">
        <v>0</v>
      </c>
      <c r="AG186" s="49">
        <v>0</v>
      </c>
      <c r="AH186" s="49">
        <v>0</v>
      </c>
      <c r="AI186" s="49">
        <v>0</v>
      </c>
      <c r="AJ186" s="49">
        <v>0</v>
      </c>
      <c r="AK186" s="49">
        <v>0</v>
      </c>
      <c r="AL186" s="49">
        <v>0</v>
      </c>
      <c r="AM186" s="49">
        <v>0</v>
      </c>
      <c r="AN186" s="50">
        <f t="shared" si="27"/>
        <v>19800</v>
      </c>
      <c r="AO186" s="68">
        <v>0</v>
      </c>
      <c r="AP186" s="49">
        <v>0</v>
      </c>
      <c r="AQ186" s="49">
        <v>0</v>
      </c>
      <c r="AR186" s="49">
        <v>0</v>
      </c>
      <c r="AS186" s="49">
        <v>0</v>
      </c>
      <c r="AT186" s="49">
        <v>0</v>
      </c>
      <c r="AU186" s="49">
        <v>0</v>
      </c>
      <c r="AV186" s="49">
        <v>0</v>
      </c>
      <c r="AW186" s="49">
        <v>0</v>
      </c>
      <c r="AX186" s="49">
        <v>0</v>
      </c>
      <c r="AY186" s="49">
        <v>0</v>
      </c>
      <c r="AZ186" s="49">
        <v>0</v>
      </c>
      <c r="BA186" s="49">
        <v>0</v>
      </c>
      <c r="BB186" s="49">
        <v>0</v>
      </c>
      <c r="BC186" s="49">
        <v>0</v>
      </c>
      <c r="BD186" s="49">
        <v>0</v>
      </c>
      <c r="BE186" s="50">
        <f t="shared" si="28"/>
        <v>0</v>
      </c>
      <c r="BF186" s="49">
        <v>0</v>
      </c>
      <c r="BG186" s="49">
        <v>0</v>
      </c>
      <c r="BH186" s="49">
        <v>0</v>
      </c>
      <c r="BI186" s="49">
        <v>0</v>
      </c>
      <c r="BJ186" s="49">
        <v>0</v>
      </c>
      <c r="BK186" s="49">
        <v>0</v>
      </c>
      <c r="BL186" s="49">
        <v>0</v>
      </c>
      <c r="BM186" s="49">
        <v>0</v>
      </c>
      <c r="BN186" s="49">
        <v>0</v>
      </c>
      <c r="BO186" s="49">
        <v>0</v>
      </c>
      <c r="BP186" s="49">
        <v>0</v>
      </c>
      <c r="BQ186" s="49">
        <v>0</v>
      </c>
      <c r="BR186" s="49">
        <v>0</v>
      </c>
      <c r="BS186" s="49">
        <v>0</v>
      </c>
      <c r="BT186" s="49">
        <v>0</v>
      </c>
      <c r="BU186" s="49">
        <v>0</v>
      </c>
      <c r="BV186" s="50">
        <f t="shared" si="29"/>
        <v>0</v>
      </c>
      <c r="BW186" s="49">
        <v>0</v>
      </c>
      <c r="BX186" s="49">
        <v>0</v>
      </c>
      <c r="BY186" s="49">
        <v>0</v>
      </c>
      <c r="BZ186" s="49">
        <v>0</v>
      </c>
      <c r="CA186" s="49">
        <v>0</v>
      </c>
      <c r="CB186" s="49">
        <v>0</v>
      </c>
      <c r="CC186" s="49">
        <v>0</v>
      </c>
      <c r="CD186" s="49">
        <v>0</v>
      </c>
      <c r="CE186" s="49">
        <v>0</v>
      </c>
      <c r="CF186" s="49">
        <v>0</v>
      </c>
      <c r="CG186" s="49">
        <v>0</v>
      </c>
      <c r="CH186" s="49">
        <v>0</v>
      </c>
      <c r="CI186" s="49">
        <v>0</v>
      </c>
      <c r="CJ186" s="49">
        <v>0</v>
      </c>
      <c r="CK186" s="49">
        <v>0</v>
      </c>
      <c r="CL186" s="49">
        <v>0</v>
      </c>
      <c r="CM186" s="49">
        <f t="shared" si="35"/>
        <v>0</v>
      </c>
      <c r="CN186" s="49">
        <v>0</v>
      </c>
      <c r="CO186" s="49">
        <v>0</v>
      </c>
      <c r="CP186" s="49">
        <v>0</v>
      </c>
      <c r="CQ186" s="49">
        <v>0</v>
      </c>
      <c r="CR186" s="49">
        <v>0</v>
      </c>
      <c r="CS186" s="49">
        <v>0</v>
      </c>
      <c r="CT186" s="49">
        <v>0</v>
      </c>
      <c r="CU186" s="49">
        <v>0</v>
      </c>
      <c r="CV186" s="49">
        <v>0</v>
      </c>
      <c r="CW186" s="49">
        <v>0</v>
      </c>
      <c r="CX186" s="49">
        <v>0</v>
      </c>
      <c r="CY186" s="49">
        <v>0</v>
      </c>
      <c r="CZ186" s="49">
        <v>0</v>
      </c>
      <c r="DA186" s="49">
        <v>0</v>
      </c>
      <c r="DB186" s="49">
        <v>0</v>
      </c>
      <c r="DC186" s="49">
        <v>0</v>
      </c>
      <c r="DD186" s="50">
        <f t="shared" si="30"/>
        <v>0</v>
      </c>
      <c r="DE186" s="49">
        <v>0</v>
      </c>
      <c r="DF186" s="49">
        <v>0</v>
      </c>
      <c r="DG186" s="49">
        <v>0</v>
      </c>
      <c r="DH186" s="49">
        <v>0</v>
      </c>
      <c r="DI186" s="49">
        <v>0</v>
      </c>
      <c r="DJ186" s="49">
        <v>0</v>
      </c>
      <c r="DK186" s="49">
        <v>0</v>
      </c>
      <c r="DL186" s="49">
        <v>0</v>
      </c>
      <c r="DM186" s="49">
        <v>0</v>
      </c>
      <c r="DN186" s="49">
        <v>0</v>
      </c>
      <c r="DO186" s="49">
        <v>0</v>
      </c>
      <c r="DP186" s="49">
        <v>0</v>
      </c>
      <c r="DQ186" s="49">
        <v>0</v>
      </c>
      <c r="DR186" s="49">
        <v>0</v>
      </c>
      <c r="DS186" s="49">
        <v>0</v>
      </c>
      <c r="DT186" s="49">
        <v>0</v>
      </c>
      <c r="DU186" s="50">
        <f t="shared" si="31"/>
        <v>0</v>
      </c>
      <c r="DV186" s="49">
        <v>0</v>
      </c>
      <c r="DW186" s="49">
        <v>0</v>
      </c>
      <c r="DX186" s="49">
        <v>0</v>
      </c>
      <c r="DY186" s="49">
        <v>0</v>
      </c>
      <c r="DZ186" s="49">
        <v>0</v>
      </c>
      <c r="EA186" s="49">
        <v>0</v>
      </c>
      <c r="EB186" s="49">
        <v>0</v>
      </c>
      <c r="EC186" s="49">
        <v>0</v>
      </c>
      <c r="ED186" s="49">
        <v>0</v>
      </c>
      <c r="EE186" s="49">
        <v>0</v>
      </c>
      <c r="EF186" s="49">
        <v>0</v>
      </c>
      <c r="EG186" s="49">
        <v>0</v>
      </c>
      <c r="EH186" s="49">
        <v>0</v>
      </c>
      <c r="EI186" s="49">
        <v>0</v>
      </c>
      <c r="EJ186" s="49">
        <v>0</v>
      </c>
      <c r="EK186" s="49">
        <v>0</v>
      </c>
      <c r="EL186" s="49">
        <f t="shared" si="32"/>
        <v>0</v>
      </c>
      <c r="EM186" s="49">
        <v>0</v>
      </c>
      <c r="EN186" s="49">
        <v>0</v>
      </c>
      <c r="EO186" s="49">
        <v>0</v>
      </c>
      <c r="EP186" s="49">
        <v>0</v>
      </c>
      <c r="EQ186" s="49">
        <v>0</v>
      </c>
      <c r="ER186" s="49">
        <v>0</v>
      </c>
      <c r="ES186" s="49">
        <v>0</v>
      </c>
      <c r="ET186" s="49">
        <v>0</v>
      </c>
      <c r="EU186" s="49">
        <v>0</v>
      </c>
      <c r="EV186" s="49">
        <v>0</v>
      </c>
      <c r="EW186" s="49">
        <v>0</v>
      </c>
      <c r="EX186" s="49">
        <v>0</v>
      </c>
      <c r="EY186" s="49">
        <v>0</v>
      </c>
      <c r="EZ186" s="49">
        <v>0</v>
      </c>
      <c r="FA186" s="49">
        <v>0</v>
      </c>
      <c r="FB186" s="49">
        <v>0</v>
      </c>
      <c r="FC186" s="50">
        <f t="shared" si="33"/>
        <v>0</v>
      </c>
      <c r="FD186" s="51">
        <f t="shared" si="34"/>
        <v>19800</v>
      </c>
    </row>
    <row r="187" spans="1:160" ht="45" customHeight="1" x14ac:dyDescent="0.25">
      <c r="A187" s="43" t="s">
        <v>592</v>
      </c>
      <c r="B187" s="43" t="s">
        <v>114</v>
      </c>
      <c r="C187" s="43" t="s">
        <v>233</v>
      </c>
      <c r="D187" s="43" t="s">
        <v>112</v>
      </c>
      <c r="E187" s="43" t="s">
        <v>162</v>
      </c>
      <c r="F187" s="43">
        <v>11.7</v>
      </c>
      <c r="G187" s="44">
        <v>11.7</v>
      </c>
      <c r="H187" s="52">
        <v>2020520010085</v>
      </c>
      <c r="I187" s="46" t="s">
        <v>2206</v>
      </c>
      <c r="J187" s="46" t="s">
        <v>2058</v>
      </c>
      <c r="K187" s="46" t="s">
        <v>2131</v>
      </c>
      <c r="L187" s="46" t="s">
        <v>2132</v>
      </c>
      <c r="M187" s="46" t="s">
        <v>1991</v>
      </c>
      <c r="N187" s="46" t="s">
        <v>1938</v>
      </c>
      <c r="O187" s="46">
        <v>1905</v>
      </c>
      <c r="P187" s="46" t="s">
        <v>2014</v>
      </c>
      <c r="Q187" s="47" t="s">
        <v>240</v>
      </c>
      <c r="R187" s="47">
        <v>1</v>
      </c>
      <c r="S187" s="46">
        <v>1</v>
      </c>
      <c r="T187" s="48">
        <v>44198</v>
      </c>
      <c r="U187" s="48">
        <v>44561</v>
      </c>
      <c r="V187" s="46" t="s">
        <v>2209</v>
      </c>
      <c r="W187" s="46" t="s">
        <v>2234</v>
      </c>
      <c r="X187" s="49">
        <v>0</v>
      </c>
      <c r="Y187" s="32">
        <v>43700</v>
      </c>
      <c r="Z187" s="49">
        <v>0</v>
      </c>
      <c r="AA187" s="49">
        <v>0</v>
      </c>
      <c r="AB187" s="49">
        <v>0</v>
      </c>
      <c r="AC187" s="49">
        <v>0</v>
      </c>
      <c r="AD187" s="49">
        <v>0</v>
      </c>
      <c r="AE187" s="49">
        <v>0</v>
      </c>
      <c r="AF187" s="49">
        <v>0</v>
      </c>
      <c r="AG187" s="49">
        <v>0</v>
      </c>
      <c r="AH187" s="49">
        <v>0</v>
      </c>
      <c r="AI187" s="49">
        <v>0</v>
      </c>
      <c r="AJ187" s="49">
        <v>0</v>
      </c>
      <c r="AK187" s="49">
        <v>0</v>
      </c>
      <c r="AL187" s="49">
        <v>0</v>
      </c>
      <c r="AM187" s="49">
        <v>0</v>
      </c>
      <c r="AN187" s="50">
        <f t="shared" si="27"/>
        <v>43700</v>
      </c>
      <c r="AO187" s="68">
        <v>0</v>
      </c>
      <c r="AP187" s="49">
        <v>0</v>
      </c>
      <c r="AQ187" s="49">
        <v>0</v>
      </c>
      <c r="AR187" s="49">
        <v>0</v>
      </c>
      <c r="AS187" s="49">
        <v>0</v>
      </c>
      <c r="AT187" s="49">
        <v>0</v>
      </c>
      <c r="AU187" s="49">
        <v>0</v>
      </c>
      <c r="AV187" s="49">
        <v>0</v>
      </c>
      <c r="AW187" s="49">
        <v>0</v>
      </c>
      <c r="AX187" s="49">
        <v>0</v>
      </c>
      <c r="AY187" s="49">
        <v>0</v>
      </c>
      <c r="AZ187" s="49">
        <v>0</v>
      </c>
      <c r="BA187" s="49">
        <v>0</v>
      </c>
      <c r="BB187" s="49">
        <v>0</v>
      </c>
      <c r="BC187" s="49">
        <v>0</v>
      </c>
      <c r="BD187" s="49">
        <v>0</v>
      </c>
      <c r="BE187" s="50">
        <f t="shared" si="28"/>
        <v>0</v>
      </c>
      <c r="BF187" s="49">
        <v>0</v>
      </c>
      <c r="BG187" s="49">
        <v>0</v>
      </c>
      <c r="BH187" s="49">
        <v>0</v>
      </c>
      <c r="BI187" s="49">
        <v>0</v>
      </c>
      <c r="BJ187" s="49">
        <v>0</v>
      </c>
      <c r="BK187" s="49">
        <v>0</v>
      </c>
      <c r="BL187" s="49">
        <v>0</v>
      </c>
      <c r="BM187" s="49">
        <v>0</v>
      </c>
      <c r="BN187" s="49">
        <v>0</v>
      </c>
      <c r="BO187" s="49">
        <v>0</v>
      </c>
      <c r="BP187" s="49">
        <v>0</v>
      </c>
      <c r="BQ187" s="49">
        <v>0</v>
      </c>
      <c r="BR187" s="49">
        <v>0</v>
      </c>
      <c r="BS187" s="49">
        <v>0</v>
      </c>
      <c r="BT187" s="49">
        <v>0</v>
      </c>
      <c r="BU187" s="49">
        <v>0</v>
      </c>
      <c r="BV187" s="50">
        <f t="shared" si="29"/>
        <v>0</v>
      </c>
      <c r="BW187" s="49">
        <v>0</v>
      </c>
      <c r="BX187" s="49">
        <v>0</v>
      </c>
      <c r="BY187" s="49">
        <v>0</v>
      </c>
      <c r="BZ187" s="49">
        <v>0</v>
      </c>
      <c r="CA187" s="49">
        <v>0</v>
      </c>
      <c r="CB187" s="49">
        <v>0</v>
      </c>
      <c r="CC187" s="49">
        <v>0</v>
      </c>
      <c r="CD187" s="49">
        <v>0</v>
      </c>
      <c r="CE187" s="49">
        <v>0</v>
      </c>
      <c r="CF187" s="49">
        <v>0</v>
      </c>
      <c r="CG187" s="49">
        <v>0</v>
      </c>
      <c r="CH187" s="49">
        <v>0</v>
      </c>
      <c r="CI187" s="49">
        <v>0</v>
      </c>
      <c r="CJ187" s="49">
        <v>0</v>
      </c>
      <c r="CK187" s="49">
        <v>0</v>
      </c>
      <c r="CL187" s="49">
        <v>0</v>
      </c>
      <c r="CM187" s="49">
        <f t="shared" si="35"/>
        <v>0</v>
      </c>
      <c r="CN187" s="49">
        <v>0</v>
      </c>
      <c r="CO187" s="49">
        <v>0</v>
      </c>
      <c r="CP187" s="49">
        <v>0</v>
      </c>
      <c r="CQ187" s="49">
        <v>0</v>
      </c>
      <c r="CR187" s="49">
        <v>0</v>
      </c>
      <c r="CS187" s="49">
        <v>0</v>
      </c>
      <c r="CT187" s="49">
        <v>0</v>
      </c>
      <c r="CU187" s="49">
        <v>0</v>
      </c>
      <c r="CV187" s="49">
        <v>0</v>
      </c>
      <c r="CW187" s="49">
        <v>0</v>
      </c>
      <c r="CX187" s="49">
        <v>0</v>
      </c>
      <c r="CY187" s="49">
        <v>0</v>
      </c>
      <c r="CZ187" s="49">
        <v>0</v>
      </c>
      <c r="DA187" s="49">
        <v>0</v>
      </c>
      <c r="DB187" s="49">
        <v>0</v>
      </c>
      <c r="DC187" s="49">
        <v>0</v>
      </c>
      <c r="DD187" s="50">
        <f t="shared" si="30"/>
        <v>0</v>
      </c>
      <c r="DE187" s="49">
        <v>0</v>
      </c>
      <c r="DF187" s="49">
        <v>0</v>
      </c>
      <c r="DG187" s="49">
        <v>0</v>
      </c>
      <c r="DH187" s="49">
        <v>0</v>
      </c>
      <c r="DI187" s="49">
        <v>0</v>
      </c>
      <c r="DJ187" s="49">
        <v>0</v>
      </c>
      <c r="DK187" s="49">
        <v>0</v>
      </c>
      <c r="DL187" s="49">
        <v>0</v>
      </c>
      <c r="DM187" s="49">
        <v>0</v>
      </c>
      <c r="DN187" s="49">
        <v>0</v>
      </c>
      <c r="DO187" s="49">
        <v>0</v>
      </c>
      <c r="DP187" s="49">
        <v>0</v>
      </c>
      <c r="DQ187" s="49">
        <v>0</v>
      </c>
      <c r="DR187" s="49">
        <v>0</v>
      </c>
      <c r="DS187" s="49">
        <v>0</v>
      </c>
      <c r="DT187" s="49">
        <v>0</v>
      </c>
      <c r="DU187" s="50">
        <f t="shared" si="31"/>
        <v>0</v>
      </c>
      <c r="DV187" s="49">
        <v>0</v>
      </c>
      <c r="DW187" s="49">
        <v>0</v>
      </c>
      <c r="DX187" s="49">
        <v>0</v>
      </c>
      <c r="DY187" s="49">
        <v>0</v>
      </c>
      <c r="DZ187" s="49">
        <v>0</v>
      </c>
      <c r="EA187" s="49">
        <v>0</v>
      </c>
      <c r="EB187" s="49">
        <v>0</v>
      </c>
      <c r="EC187" s="49">
        <v>0</v>
      </c>
      <c r="ED187" s="49">
        <v>0</v>
      </c>
      <c r="EE187" s="49">
        <v>0</v>
      </c>
      <c r="EF187" s="49">
        <v>0</v>
      </c>
      <c r="EG187" s="49">
        <v>0</v>
      </c>
      <c r="EH187" s="49">
        <v>0</v>
      </c>
      <c r="EI187" s="49">
        <v>0</v>
      </c>
      <c r="EJ187" s="49">
        <v>0</v>
      </c>
      <c r="EK187" s="49">
        <v>0</v>
      </c>
      <c r="EL187" s="49">
        <f t="shared" si="32"/>
        <v>0</v>
      </c>
      <c r="EM187" s="49">
        <v>0</v>
      </c>
      <c r="EN187" s="49">
        <v>0</v>
      </c>
      <c r="EO187" s="49">
        <v>0</v>
      </c>
      <c r="EP187" s="49">
        <v>0</v>
      </c>
      <c r="EQ187" s="49">
        <v>0</v>
      </c>
      <c r="ER187" s="49">
        <v>0</v>
      </c>
      <c r="ES187" s="49">
        <v>0</v>
      </c>
      <c r="ET187" s="49">
        <v>0</v>
      </c>
      <c r="EU187" s="49">
        <v>0</v>
      </c>
      <c r="EV187" s="49">
        <v>0</v>
      </c>
      <c r="EW187" s="49">
        <v>0</v>
      </c>
      <c r="EX187" s="49">
        <v>0</v>
      </c>
      <c r="EY187" s="49">
        <v>0</v>
      </c>
      <c r="EZ187" s="49">
        <v>0</v>
      </c>
      <c r="FA187" s="49">
        <v>0</v>
      </c>
      <c r="FB187" s="49">
        <v>0</v>
      </c>
      <c r="FC187" s="50">
        <f t="shared" si="33"/>
        <v>0</v>
      </c>
      <c r="FD187" s="51">
        <f t="shared" si="34"/>
        <v>43700</v>
      </c>
    </row>
    <row r="188" spans="1:160" customFormat="1" ht="75" hidden="1" x14ac:dyDescent="0.25">
      <c r="A188" s="6" t="s">
        <v>592</v>
      </c>
      <c r="B188" s="6" t="s">
        <v>1144</v>
      </c>
      <c r="C188" s="6" t="s">
        <v>233</v>
      </c>
      <c r="D188" s="6" t="s">
        <v>241</v>
      </c>
      <c r="E188" s="6" t="s">
        <v>246</v>
      </c>
      <c r="F188" s="6">
        <v>1</v>
      </c>
      <c r="G188" s="19">
        <v>1</v>
      </c>
      <c r="H188" s="8"/>
      <c r="I188" s="8"/>
      <c r="J188" s="8"/>
      <c r="K188" s="8"/>
      <c r="L188" s="8"/>
      <c r="M188" s="8" t="s">
        <v>1989</v>
      </c>
      <c r="N188" s="8" t="s">
        <v>1935</v>
      </c>
      <c r="O188" s="8">
        <v>4103</v>
      </c>
      <c r="P188" s="8" t="s">
        <v>2012</v>
      </c>
      <c r="Q188" s="1" t="s">
        <v>242</v>
      </c>
      <c r="R188" s="1">
        <v>1</v>
      </c>
      <c r="S188" s="8">
        <v>1</v>
      </c>
      <c r="T188" s="10" t="s">
        <v>1301</v>
      </c>
      <c r="U188" s="10" t="s">
        <v>1302</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24">
        <f t="shared" si="27"/>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24">
        <f t="shared" si="28"/>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24">
        <f t="shared" si="29"/>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35"/>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24">
        <f t="shared" si="30"/>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24">
        <f t="shared" si="31"/>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32"/>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24">
        <f t="shared" si="33"/>
        <v>0</v>
      </c>
      <c r="FD188" s="25">
        <f t="shared" si="34"/>
        <v>0</v>
      </c>
    </row>
    <row r="189" spans="1:160" customFormat="1" ht="75" hidden="1" x14ac:dyDescent="0.25">
      <c r="A189" s="6" t="s">
        <v>592</v>
      </c>
      <c r="B189" s="6" t="s">
        <v>1144</v>
      </c>
      <c r="C189" s="6" t="s">
        <v>233</v>
      </c>
      <c r="D189" s="6" t="s">
        <v>241</v>
      </c>
      <c r="E189" s="6" t="s">
        <v>246</v>
      </c>
      <c r="F189" s="6">
        <v>1</v>
      </c>
      <c r="G189" s="19">
        <v>1</v>
      </c>
      <c r="H189" s="8"/>
      <c r="I189" s="8"/>
      <c r="J189" s="8"/>
      <c r="K189" s="8"/>
      <c r="L189" s="8"/>
      <c r="M189" s="8" t="s">
        <v>1989</v>
      </c>
      <c r="N189" s="8" t="s">
        <v>1935</v>
      </c>
      <c r="O189" s="8">
        <v>4103</v>
      </c>
      <c r="P189" s="8" t="s">
        <v>2012</v>
      </c>
      <c r="Q189" s="1" t="s">
        <v>243</v>
      </c>
      <c r="R189" s="1">
        <v>2</v>
      </c>
      <c r="S189" s="8">
        <v>3</v>
      </c>
      <c r="T189" s="10" t="s">
        <v>1302</v>
      </c>
      <c r="U189" s="10" t="s">
        <v>1303</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24">
        <f t="shared" si="27"/>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24">
        <f t="shared" si="28"/>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24">
        <f t="shared" si="29"/>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35"/>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24">
        <f t="shared" si="30"/>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24">
        <f t="shared" si="31"/>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32"/>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24">
        <f t="shared" si="33"/>
        <v>0</v>
      </c>
      <c r="FD189" s="25">
        <f t="shared" si="34"/>
        <v>0</v>
      </c>
    </row>
    <row r="190" spans="1:160" customFormat="1" ht="75" hidden="1" x14ac:dyDescent="0.25">
      <c r="A190" s="6" t="s">
        <v>592</v>
      </c>
      <c r="B190" s="6" t="s">
        <v>1144</v>
      </c>
      <c r="C190" s="6" t="s">
        <v>233</v>
      </c>
      <c r="D190" s="6" t="s">
        <v>241</v>
      </c>
      <c r="E190" s="6" t="s">
        <v>246</v>
      </c>
      <c r="F190" s="6">
        <v>1</v>
      </c>
      <c r="G190" s="19">
        <v>1</v>
      </c>
      <c r="H190" s="8"/>
      <c r="I190" s="8"/>
      <c r="J190" s="8"/>
      <c r="K190" s="8"/>
      <c r="L190" s="8"/>
      <c r="M190" s="8" t="s">
        <v>1989</v>
      </c>
      <c r="N190" s="8" t="s">
        <v>1939</v>
      </c>
      <c r="O190" s="8">
        <v>4102</v>
      </c>
      <c r="P190" s="8" t="s">
        <v>2012</v>
      </c>
      <c r="Q190" s="1" t="s">
        <v>244</v>
      </c>
      <c r="R190" s="1">
        <v>150</v>
      </c>
      <c r="S190" s="8">
        <v>150</v>
      </c>
      <c r="T190" s="10" t="s">
        <v>1303</v>
      </c>
      <c r="U190" s="10" t="s">
        <v>1304</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24">
        <f t="shared" si="27"/>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24">
        <f t="shared" si="28"/>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24">
        <f t="shared" si="29"/>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35"/>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24">
        <f t="shared" si="30"/>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24">
        <f t="shared" si="31"/>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32"/>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24">
        <f t="shared" si="33"/>
        <v>0</v>
      </c>
      <c r="FD190" s="25">
        <f t="shared" si="34"/>
        <v>0</v>
      </c>
    </row>
    <row r="191" spans="1:160" customFormat="1" ht="75" hidden="1" x14ac:dyDescent="0.25">
      <c r="A191" s="6" t="s">
        <v>592</v>
      </c>
      <c r="B191" s="6" t="s">
        <v>1144</v>
      </c>
      <c r="C191" s="6" t="s">
        <v>233</v>
      </c>
      <c r="D191" s="6" t="s">
        <v>241</v>
      </c>
      <c r="E191" s="6" t="s">
        <v>246</v>
      </c>
      <c r="F191" s="6">
        <v>1</v>
      </c>
      <c r="G191" s="19">
        <v>1</v>
      </c>
      <c r="H191" s="8"/>
      <c r="I191" s="8"/>
      <c r="J191" s="8"/>
      <c r="K191" s="8"/>
      <c r="L191" s="8"/>
      <c r="M191" s="8" t="s">
        <v>1989</v>
      </c>
      <c r="N191" s="8" t="s">
        <v>1939</v>
      </c>
      <c r="O191" s="8">
        <v>4102</v>
      </c>
      <c r="P191" s="8" t="s">
        <v>2012</v>
      </c>
      <c r="Q191" s="1" t="s">
        <v>245</v>
      </c>
      <c r="R191" s="1">
        <v>32</v>
      </c>
      <c r="S191" s="8">
        <v>8</v>
      </c>
      <c r="T191" s="10" t="s">
        <v>1304</v>
      </c>
      <c r="U191" s="10" t="s">
        <v>1305</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24">
        <f t="shared" si="27"/>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24">
        <f t="shared" si="28"/>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24">
        <f t="shared" si="29"/>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35"/>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24">
        <f t="shared" si="30"/>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24">
        <f t="shared" si="31"/>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32"/>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24">
        <f t="shared" si="33"/>
        <v>0</v>
      </c>
      <c r="FD191" s="25">
        <f t="shared" si="34"/>
        <v>0</v>
      </c>
    </row>
    <row r="192" spans="1:160" customFormat="1" ht="75" hidden="1" x14ac:dyDescent="0.25">
      <c r="A192" s="6" t="s">
        <v>592</v>
      </c>
      <c r="B192" s="6" t="s">
        <v>1142</v>
      </c>
      <c r="C192" s="6" t="s">
        <v>247</v>
      </c>
      <c r="D192" s="6" t="s">
        <v>249</v>
      </c>
      <c r="E192" s="6" t="s">
        <v>248</v>
      </c>
      <c r="F192" s="6">
        <v>100</v>
      </c>
      <c r="G192" s="19">
        <v>30</v>
      </c>
      <c r="H192" s="8"/>
      <c r="I192" s="8"/>
      <c r="J192" s="8"/>
      <c r="K192" s="8"/>
      <c r="L192" s="8"/>
      <c r="M192" s="8" t="s">
        <v>1989</v>
      </c>
      <c r="N192" s="8" t="s">
        <v>1943</v>
      </c>
      <c r="O192" s="8">
        <v>4103</v>
      </c>
      <c r="P192" s="8" t="s">
        <v>2012</v>
      </c>
      <c r="Q192" s="1" t="s">
        <v>250</v>
      </c>
      <c r="R192" s="1">
        <v>500</v>
      </c>
      <c r="S192" s="8">
        <v>150</v>
      </c>
      <c r="T192" s="10" t="s">
        <v>1305</v>
      </c>
      <c r="U192" s="10" t="s">
        <v>1306</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24">
        <f t="shared" si="27"/>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24">
        <f t="shared" si="28"/>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24">
        <f t="shared" si="29"/>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35"/>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24">
        <f t="shared" si="30"/>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24">
        <f t="shared" si="31"/>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32"/>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24">
        <f t="shared" si="33"/>
        <v>0</v>
      </c>
      <c r="FD192" s="25">
        <f t="shared" si="34"/>
        <v>0</v>
      </c>
    </row>
    <row r="193" spans="1:160" customFormat="1" ht="75" hidden="1" x14ac:dyDescent="0.25">
      <c r="A193" s="6" t="s">
        <v>592</v>
      </c>
      <c r="B193" s="6" t="s">
        <v>1142</v>
      </c>
      <c r="C193" s="6" t="s">
        <v>247</v>
      </c>
      <c r="D193" s="6" t="s">
        <v>249</v>
      </c>
      <c r="E193" s="6" t="s">
        <v>248</v>
      </c>
      <c r="F193" s="6">
        <v>100</v>
      </c>
      <c r="G193" s="19">
        <v>30</v>
      </c>
      <c r="H193" s="8"/>
      <c r="I193" s="8"/>
      <c r="J193" s="8"/>
      <c r="K193" s="8"/>
      <c r="L193" s="8"/>
      <c r="M193" s="8" t="s">
        <v>1989</v>
      </c>
      <c r="N193" s="8" t="s">
        <v>1943</v>
      </c>
      <c r="O193" s="8">
        <v>4103</v>
      </c>
      <c r="P193" s="8" t="s">
        <v>2012</v>
      </c>
      <c r="Q193" s="1" t="s">
        <v>251</v>
      </c>
      <c r="R193" s="1">
        <v>1</v>
      </c>
      <c r="S193" s="8">
        <v>1</v>
      </c>
      <c r="T193" s="10" t="s">
        <v>1306</v>
      </c>
      <c r="U193" s="10" t="s">
        <v>1307</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24">
        <f t="shared" si="27"/>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24">
        <f t="shared" si="28"/>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24">
        <f t="shared" si="29"/>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35"/>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24">
        <f t="shared" si="30"/>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24">
        <f t="shared" si="31"/>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32"/>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24">
        <f t="shared" si="33"/>
        <v>0</v>
      </c>
      <c r="FD193" s="25">
        <f t="shared" si="34"/>
        <v>0</v>
      </c>
    </row>
    <row r="194" spans="1:160" customFormat="1" ht="75" hidden="1" x14ac:dyDescent="0.25">
      <c r="A194" s="6" t="s">
        <v>592</v>
      </c>
      <c r="B194" s="6" t="s">
        <v>1142</v>
      </c>
      <c r="C194" s="6" t="s">
        <v>247</v>
      </c>
      <c r="D194" s="6" t="s">
        <v>249</v>
      </c>
      <c r="E194" s="6" t="s">
        <v>252</v>
      </c>
      <c r="F194" s="6">
        <v>100</v>
      </c>
      <c r="G194" s="19">
        <v>36</v>
      </c>
      <c r="H194" s="8"/>
      <c r="I194" s="8"/>
      <c r="J194" s="8"/>
      <c r="K194" s="8"/>
      <c r="L194" s="8"/>
      <c r="M194" s="8" t="s">
        <v>1989</v>
      </c>
      <c r="N194" s="8" t="s">
        <v>1943</v>
      </c>
      <c r="O194" s="8">
        <v>4103</v>
      </c>
      <c r="P194" s="8" t="s">
        <v>2012</v>
      </c>
      <c r="Q194" s="1" t="s">
        <v>1127</v>
      </c>
      <c r="R194" s="1">
        <v>1800</v>
      </c>
      <c r="S194" s="8">
        <v>650</v>
      </c>
      <c r="T194" s="10" t="s">
        <v>1307</v>
      </c>
      <c r="U194" s="10" t="s">
        <v>1308</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24">
        <f t="shared" si="27"/>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24">
        <f t="shared" si="28"/>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24">
        <f t="shared" si="29"/>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35"/>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24">
        <f t="shared" si="30"/>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24">
        <f t="shared" si="31"/>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32"/>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24">
        <f t="shared" si="33"/>
        <v>0</v>
      </c>
      <c r="FD194" s="25">
        <f t="shared" si="34"/>
        <v>0</v>
      </c>
    </row>
    <row r="195" spans="1:160" customFormat="1" ht="75" hidden="1" x14ac:dyDescent="0.25">
      <c r="A195" s="6" t="s">
        <v>592</v>
      </c>
      <c r="B195" s="6" t="s">
        <v>1142</v>
      </c>
      <c r="C195" s="6" t="s">
        <v>247</v>
      </c>
      <c r="D195" s="6" t="s">
        <v>249</v>
      </c>
      <c r="E195" s="6" t="s">
        <v>252</v>
      </c>
      <c r="F195" s="6">
        <v>100</v>
      </c>
      <c r="G195" s="19">
        <v>36</v>
      </c>
      <c r="H195" s="8"/>
      <c r="I195" s="8"/>
      <c r="J195" s="8"/>
      <c r="K195" s="8"/>
      <c r="L195" s="8"/>
      <c r="M195" s="8" t="s">
        <v>1989</v>
      </c>
      <c r="N195" s="8" t="s">
        <v>1943</v>
      </c>
      <c r="O195" s="8">
        <v>4103</v>
      </c>
      <c r="P195" s="8" t="s">
        <v>2012</v>
      </c>
      <c r="Q195" s="1" t="s">
        <v>253</v>
      </c>
      <c r="R195" s="1">
        <v>1</v>
      </c>
      <c r="S195" s="8" t="s">
        <v>1917</v>
      </c>
      <c r="T195" s="10" t="s">
        <v>1308</v>
      </c>
      <c r="U195" s="10" t="s">
        <v>1309</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24">
        <f t="shared" si="27"/>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24">
        <f t="shared" si="28"/>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24">
        <f t="shared" si="29"/>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35"/>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24">
        <f t="shared" si="30"/>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24">
        <f t="shared" si="31"/>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32"/>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24">
        <f t="shared" si="33"/>
        <v>0</v>
      </c>
      <c r="FD195" s="25">
        <f t="shared" si="34"/>
        <v>0</v>
      </c>
    </row>
    <row r="196" spans="1:160" customFormat="1" ht="90" hidden="1" x14ac:dyDescent="0.25">
      <c r="A196" s="6" t="s">
        <v>592</v>
      </c>
      <c r="B196" s="6" t="s">
        <v>1142</v>
      </c>
      <c r="C196" s="6" t="s">
        <v>247</v>
      </c>
      <c r="D196" s="6" t="s">
        <v>249</v>
      </c>
      <c r="E196" s="6" t="s">
        <v>252</v>
      </c>
      <c r="F196" s="6">
        <v>100</v>
      </c>
      <c r="G196" s="19">
        <v>36</v>
      </c>
      <c r="H196" s="8"/>
      <c r="I196" s="8"/>
      <c r="J196" s="8"/>
      <c r="K196" s="8"/>
      <c r="L196" s="8"/>
      <c r="M196" s="8" t="s">
        <v>1989</v>
      </c>
      <c r="N196" s="8" t="s">
        <v>1943</v>
      </c>
      <c r="O196" s="8">
        <v>4103</v>
      </c>
      <c r="P196" s="8" t="s">
        <v>2012</v>
      </c>
      <c r="Q196" s="1" t="s">
        <v>259</v>
      </c>
      <c r="R196" s="1">
        <v>3</v>
      </c>
      <c r="S196" s="8">
        <v>1</v>
      </c>
      <c r="T196" s="10" t="s">
        <v>1309</v>
      </c>
      <c r="U196" s="10" t="s">
        <v>1310</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24">
        <f t="shared" si="27"/>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24">
        <f t="shared" si="28"/>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24">
        <f t="shared" si="29"/>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35"/>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24">
        <f t="shared" si="30"/>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24">
        <f t="shared" si="31"/>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32"/>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24">
        <f t="shared" si="33"/>
        <v>0</v>
      </c>
      <c r="FD196" s="25">
        <f t="shared" si="34"/>
        <v>0</v>
      </c>
    </row>
    <row r="197" spans="1:160" customFormat="1" ht="90" hidden="1" x14ac:dyDescent="0.25">
      <c r="A197" s="6" t="s">
        <v>592</v>
      </c>
      <c r="B197" s="6" t="s">
        <v>1142</v>
      </c>
      <c r="C197" s="6" t="s">
        <v>247</v>
      </c>
      <c r="D197" s="6" t="s">
        <v>249</v>
      </c>
      <c r="E197" s="6" t="s">
        <v>252</v>
      </c>
      <c r="F197" s="6">
        <v>100</v>
      </c>
      <c r="G197" s="19">
        <v>36</v>
      </c>
      <c r="H197" s="8"/>
      <c r="I197" s="8"/>
      <c r="J197" s="8"/>
      <c r="K197" s="8"/>
      <c r="L197" s="8"/>
      <c r="M197" s="8" t="s">
        <v>1989</v>
      </c>
      <c r="N197" s="8" t="s">
        <v>1943</v>
      </c>
      <c r="O197" s="8">
        <v>4103</v>
      </c>
      <c r="P197" s="8" t="s">
        <v>2012</v>
      </c>
      <c r="Q197" s="1" t="s">
        <v>254</v>
      </c>
      <c r="R197" s="1">
        <v>3</v>
      </c>
      <c r="S197" s="8">
        <v>3</v>
      </c>
      <c r="T197" s="10" t="s">
        <v>1310</v>
      </c>
      <c r="U197" s="10" t="s">
        <v>1311</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24">
        <f t="shared" si="27"/>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24">
        <f t="shared" si="28"/>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24">
        <f t="shared" si="29"/>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35"/>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24">
        <f t="shared" si="30"/>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24">
        <f t="shared" si="31"/>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32"/>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24">
        <f t="shared" si="33"/>
        <v>0</v>
      </c>
      <c r="FD197" s="25">
        <f t="shared" si="34"/>
        <v>0</v>
      </c>
    </row>
    <row r="198" spans="1:160" customFormat="1" ht="75" hidden="1" x14ac:dyDescent="0.25">
      <c r="A198" s="6" t="s">
        <v>592</v>
      </c>
      <c r="B198" s="6" t="s">
        <v>1142</v>
      </c>
      <c r="C198" s="6" t="s">
        <v>247</v>
      </c>
      <c r="D198" s="6" t="s">
        <v>249</v>
      </c>
      <c r="E198" s="6" t="s">
        <v>252</v>
      </c>
      <c r="F198" s="6">
        <v>100</v>
      </c>
      <c r="G198" s="19">
        <v>36</v>
      </c>
      <c r="H198" s="8"/>
      <c r="I198" s="8"/>
      <c r="J198" s="8"/>
      <c r="K198" s="8"/>
      <c r="L198" s="8"/>
      <c r="M198" s="8" t="s">
        <v>1989</v>
      </c>
      <c r="N198" s="8" t="s">
        <v>1943</v>
      </c>
      <c r="O198" s="8">
        <v>4103</v>
      </c>
      <c r="P198" s="8" t="s">
        <v>2012</v>
      </c>
      <c r="Q198" s="1" t="s">
        <v>255</v>
      </c>
      <c r="R198" s="1">
        <v>1</v>
      </c>
      <c r="S198" s="8">
        <v>1</v>
      </c>
      <c r="T198" s="10" t="s">
        <v>1311</v>
      </c>
      <c r="U198" s="10" t="s">
        <v>1312</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24">
        <f t="shared" si="27"/>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24">
        <f t="shared" si="28"/>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24">
        <f t="shared" si="29"/>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35"/>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24">
        <f t="shared" si="30"/>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24">
        <f t="shared" si="31"/>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32"/>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24">
        <f t="shared" si="33"/>
        <v>0</v>
      </c>
      <c r="FD198" s="25">
        <f t="shared" si="34"/>
        <v>0</v>
      </c>
    </row>
    <row r="199" spans="1:160" customFormat="1" ht="75" hidden="1" x14ac:dyDescent="0.25">
      <c r="A199" s="6" t="s">
        <v>592</v>
      </c>
      <c r="B199" s="6" t="s">
        <v>1142</v>
      </c>
      <c r="C199" s="6" t="s">
        <v>247</v>
      </c>
      <c r="D199" s="6" t="s">
        <v>249</v>
      </c>
      <c r="E199" s="6" t="s">
        <v>252</v>
      </c>
      <c r="F199" s="6">
        <v>100</v>
      </c>
      <c r="G199" s="19">
        <v>36</v>
      </c>
      <c r="H199" s="8"/>
      <c r="I199" s="8"/>
      <c r="J199" s="8"/>
      <c r="K199" s="8"/>
      <c r="L199" s="8"/>
      <c r="M199" s="8" t="s">
        <v>1989</v>
      </c>
      <c r="N199" s="8" t="s">
        <v>1943</v>
      </c>
      <c r="O199" s="8">
        <v>4103</v>
      </c>
      <c r="P199" s="8" t="s">
        <v>2012</v>
      </c>
      <c r="Q199" s="1" t="s">
        <v>256</v>
      </c>
      <c r="R199" s="1">
        <v>1</v>
      </c>
      <c r="S199" s="8" t="s">
        <v>1917</v>
      </c>
      <c r="T199" s="10" t="s">
        <v>1312</v>
      </c>
      <c r="U199" s="10" t="s">
        <v>1313</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24">
        <f t="shared" si="27"/>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24">
        <f t="shared" si="28"/>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24">
        <f t="shared" si="29"/>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35"/>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24">
        <f t="shared" si="30"/>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24">
        <f t="shared" si="31"/>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32"/>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24">
        <f t="shared" si="33"/>
        <v>0</v>
      </c>
      <c r="FD199" s="25">
        <f t="shared" si="34"/>
        <v>0</v>
      </c>
    </row>
    <row r="200" spans="1:160" customFormat="1" ht="75" hidden="1" x14ac:dyDescent="0.25">
      <c r="A200" s="6" t="s">
        <v>592</v>
      </c>
      <c r="B200" s="6" t="s">
        <v>1142</v>
      </c>
      <c r="C200" s="6" t="s">
        <v>247</v>
      </c>
      <c r="D200" s="6" t="s">
        <v>249</v>
      </c>
      <c r="E200" s="6" t="s">
        <v>252</v>
      </c>
      <c r="F200" s="6">
        <v>100</v>
      </c>
      <c r="G200" s="19">
        <v>36</v>
      </c>
      <c r="H200" s="8"/>
      <c r="I200" s="8"/>
      <c r="J200" s="8"/>
      <c r="K200" s="8"/>
      <c r="L200" s="8"/>
      <c r="M200" s="8" t="s">
        <v>1989</v>
      </c>
      <c r="N200" s="8" t="s">
        <v>1943</v>
      </c>
      <c r="O200" s="8">
        <v>4103</v>
      </c>
      <c r="P200" s="8" t="s">
        <v>2012</v>
      </c>
      <c r="Q200" s="1" t="s">
        <v>257</v>
      </c>
      <c r="R200" s="1">
        <v>4</v>
      </c>
      <c r="S200" s="8">
        <v>1</v>
      </c>
      <c r="T200" s="10" t="s">
        <v>1313</v>
      </c>
      <c r="U200" s="10" t="s">
        <v>1314</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24">
        <f t="shared" si="27"/>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24">
        <f t="shared" si="28"/>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24">
        <f t="shared" si="29"/>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35"/>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24">
        <f t="shared" si="30"/>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24">
        <f t="shared" si="31"/>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32"/>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24">
        <f t="shared" si="33"/>
        <v>0</v>
      </c>
      <c r="FD200" s="25">
        <f t="shared" si="34"/>
        <v>0</v>
      </c>
    </row>
    <row r="201" spans="1:160" customFormat="1" ht="75" hidden="1" x14ac:dyDescent="0.25">
      <c r="A201" s="6" t="s">
        <v>592</v>
      </c>
      <c r="B201" s="6" t="s">
        <v>1142</v>
      </c>
      <c r="C201" s="6" t="s">
        <v>247</v>
      </c>
      <c r="D201" s="6" t="s">
        <v>249</v>
      </c>
      <c r="E201" s="6" t="s">
        <v>252</v>
      </c>
      <c r="F201" s="6">
        <v>100</v>
      </c>
      <c r="G201" s="19">
        <v>36</v>
      </c>
      <c r="H201" s="8"/>
      <c r="I201" s="8"/>
      <c r="J201" s="8"/>
      <c r="K201" s="8"/>
      <c r="L201" s="8"/>
      <c r="M201" s="8" t="s">
        <v>1989</v>
      </c>
      <c r="N201" s="8" t="s">
        <v>1943</v>
      </c>
      <c r="O201" s="8">
        <v>4103</v>
      </c>
      <c r="P201" s="8" t="s">
        <v>2012</v>
      </c>
      <c r="Q201" s="1" t="s">
        <v>258</v>
      </c>
      <c r="R201" s="1">
        <v>200</v>
      </c>
      <c r="S201" s="8">
        <v>80</v>
      </c>
      <c r="T201" s="10" t="s">
        <v>1314</v>
      </c>
      <c r="U201" s="10" t="s">
        <v>1315</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24">
        <f t="shared" si="27"/>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24">
        <f t="shared" si="28"/>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24">
        <f t="shared" si="29"/>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35"/>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24">
        <f t="shared" si="30"/>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24">
        <f t="shared" si="31"/>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32"/>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24">
        <f t="shared" si="33"/>
        <v>0</v>
      </c>
      <c r="FD201" s="25">
        <f t="shared" si="34"/>
        <v>0</v>
      </c>
    </row>
    <row r="202" spans="1:160" customFormat="1" ht="75" hidden="1" x14ac:dyDescent="0.25">
      <c r="A202" s="6" t="s">
        <v>592</v>
      </c>
      <c r="B202" s="6" t="s">
        <v>1142</v>
      </c>
      <c r="C202" s="6" t="s">
        <v>247</v>
      </c>
      <c r="D202" s="6" t="s">
        <v>249</v>
      </c>
      <c r="E202" s="6" t="s">
        <v>260</v>
      </c>
      <c r="F202" s="6">
        <v>100</v>
      </c>
      <c r="G202" s="19">
        <v>25</v>
      </c>
      <c r="H202" s="8"/>
      <c r="I202" s="8"/>
      <c r="J202" s="8"/>
      <c r="K202" s="8"/>
      <c r="L202" s="8"/>
      <c r="M202" s="8" t="s">
        <v>1989</v>
      </c>
      <c r="N202" s="8" t="s">
        <v>1943</v>
      </c>
      <c r="O202" s="8">
        <v>4103</v>
      </c>
      <c r="P202" s="8" t="s">
        <v>2012</v>
      </c>
      <c r="Q202" s="1" t="s">
        <v>261</v>
      </c>
      <c r="R202" s="1">
        <v>1</v>
      </c>
      <c r="S202" s="8" t="s">
        <v>1917</v>
      </c>
      <c r="T202" s="10" t="s">
        <v>1315</v>
      </c>
      <c r="U202" s="10" t="s">
        <v>1316</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24">
        <f t="shared" si="27"/>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24">
        <f t="shared" si="28"/>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24">
        <f t="shared" si="29"/>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35"/>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24">
        <f t="shared" si="30"/>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24">
        <f t="shared" si="31"/>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32"/>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24">
        <f t="shared" si="33"/>
        <v>0</v>
      </c>
      <c r="FD202" s="25">
        <f t="shared" si="34"/>
        <v>0</v>
      </c>
    </row>
    <row r="203" spans="1:160" customFormat="1" ht="90" hidden="1" x14ac:dyDescent="0.25">
      <c r="A203" s="6" t="s">
        <v>592</v>
      </c>
      <c r="B203" s="6" t="s">
        <v>1142</v>
      </c>
      <c r="C203" s="6" t="s">
        <v>247</v>
      </c>
      <c r="D203" s="6" t="s">
        <v>249</v>
      </c>
      <c r="E203" s="6" t="s">
        <v>260</v>
      </c>
      <c r="F203" s="6">
        <v>100</v>
      </c>
      <c r="G203" s="19">
        <v>25</v>
      </c>
      <c r="H203" s="8"/>
      <c r="I203" s="8"/>
      <c r="J203" s="8"/>
      <c r="K203" s="8"/>
      <c r="L203" s="8"/>
      <c r="M203" s="8" t="s">
        <v>1989</v>
      </c>
      <c r="N203" s="8" t="s">
        <v>1943</v>
      </c>
      <c r="O203" s="8">
        <v>4103</v>
      </c>
      <c r="P203" s="8" t="s">
        <v>2012</v>
      </c>
      <c r="Q203" s="1" t="s">
        <v>262</v>
      </c>
      <c r="R203" s="1">
        <v>4</v>
      </c>
      <c r="S203" s="8">
        <v>1</v>
      </c>
      <c r="T203" s="10" t="s">
        <v>1316</v>
      </c>
      <c r="U203" s="10" t="s">
        <v>1317</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24">
        <f t="shared" ref="AN203:AN266" si="51">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24">
        <f t="shared" ref="BE203:BE266" si="52">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24">
        <f t="shared" ref="BV203:BV266" si="53">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35"/>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24">
        <f t="shared" ref="DD203:DD266" si="54">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24">
        <f t="shared" ref="DU203:DU266" si="55">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56">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24">
        <f t="shared" ref="FC203:FC266" si="57">SUM(EM203:FB203)</f>
        <v>0</v>
      </c>
      <c r="FD203" s="25">
        <f t="shared" ref="FD203:FD266" si="58">SUM(AN203+BE203+BV203+CM203+DD203+DU203+EL203+FC203)</f>
        <v>0</v>
      </c>
    </row>
    <row r="204" spans="1:160" customFormat="1" ht="105" hidden="1" x14ac:dyDescent="0.25">
      <c r="A204" s="6" t="s">
        <v>592</v>
      </c>
      <c r="B204" s="6" t="s">
        <v>1142</v>
      </c>
      <c r="C204" s="6" t="s">
        <v>247</v>
      </c>
      <c r="D204" s="6" t="s">
        <v>249</v>
      </c>
      <c r="E204" s="6" t="s">
        <v>260</v>
      </c>
      <c r="F204" s="6">
        <v>100</v>
      </c>
      <c r="G204" s="19">
        <v>25</v>
      </c>
      <c r="H204" s="8"/>
      <c r="I204" s="8"/>
      <c r="J204" s="8"/>
      <c r="K204" s="8"/>
      <c r="L204" s="8"/>
      <c r="M204" s="8" t="s">
        <v>1989</v>
      </c>
      <c r="N204" s="8" t="s">
        <v>1943</v>
      </c>
      <c r="O204" s="8">
        <v>4103</v>
      </c>
      <c r="P204" s="8" t="s">
        <v>2012</v>
      </c>
      <c r="Q204" s="1" t="s">
        <v>263</v>
      </c>
      <c r="R204" s="1">
        <v>12</v>
      </c>
      <c r="S204" s="8">
        <v>4</v>
      </c>
      <c r="T204" s="10" t="s">
        <v>1317</v>
      </c>
      <c r="U204" s="10" t="s">
        <v>1318</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24">
        <f t="shared" si="51"/>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24">
        <f t="shared" si="52"/>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24">
        <f t="shared" si="53"/>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59">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24">
        <f t="shared" si="54"/>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24">
        <f t="shared" si="55"/>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56"/>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24">
        <f t="shared" si="57"/>
        <v>0</v>
      </c>
      <c r="FD204" s="25">
        <f t="shared" si="58"/>
        <v>0</v>
      </c>
    </row>
    <row r="205" spans="1:160" customFormat="1" ht="75" hidden="1" x14ac:dyDescent="0.25">
      <c r="A205" s="6" t="s">
        <v>592</v>
      </c>
      <c r="B205" s="6" t="s">
        <v>1142</v>
      </c>
      <c r="C205" s="6" t="s">
        <v>247</v>
      </c>
      <c r="D205" s="6" t="s">
        <v>249</v>
      </c>
      <c r="E205" s="6" t="s">
        <v>260</v>
      </c>
      <c r="F205" s="6">
        <v>100</v>
      </c>
      <c r="G205" s="19">
        <v>25</v>
      </c>
      <c r="H205" s="8"/>
      <c r="I205" s="8"/>
      <c r="J205" s="8"/>
      <c r="K205" s="8"/>
      <c r="L205" s="8"/>
      <c r="M205" s="8" t="s">
        <v>1989</v>
      </c>
      <c r="N205" s="8" t="s">
        <v>1943</v>
      </c>
      <c r="O205" s="8">
        <v>4103</v>
      </c>
      <c r="P205" s="8" t="s">
        <v>2012</v>
      </c>
      <c r="Q205" s="1" t="s">
        <v>264</v>
      </c>
      <c r="R205" s="1">
        <v>1</v>
      </c>
      <c r="S205" s="8" t="s">
        <v>1917</v>
      </c>
      <c r="T205" s="10" t="s">
        <v>1318</v>
      </c>
      <c r="U205" s="10" t="s">
        <v>1319</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24">
        <f t="shared" si="51"/>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24">
        <f t="shared" si="52"/>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24">
        <f t="shared" si="53"/>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59"/>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24">
        <f t="shared" si="54"/>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24">
        <f t="shared" si="55"/>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56"/>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24">
        <f t="shared" si="57"/>
        <v>0</v>
      </c>
      <c r="FD205" s="25">
        <f t="shared" si="58"/>
        <v>0</v>
      </c>
    </row>
    <row r="206" spans="1:160" customFormat="1" ht="75" hidden="1" x14ac:dyDescent="0.25">
      <c r="A206" s="6" t="s">
        <v>592</v>
      </c>
      <c r="B206" s="6" t="s">
        <v>1142</v>
      </c>
      <c r="C206" s="6" t="s">
        <v>247</v>
      </c>
      <c r="D206" s="6" t="s">
        <v>249</v>
      </c>
      <c r="E206" s="6" t="s">
        <v>260</v>
      </c>
      <c r="F206" s="6">
        <v>100</v>
      </c>
      <c r="G206" s="19">
        <v>25</v>
      </c>
      <c r="H206" s="8"/>
      <c r="I206" s="8"/>
      <c r="J206" s="8"/>
      <c r="K206" s="8"/>
      <c r="L206" s="8"/>
      <c r="M206" s="8" t="s">
        <v>1989</v>
      </c>
      <c r="N206" s="8" t="s">
        <v>1943</v>
      </c>
      <c r="O206" s="8">
        <v>4103</v>
      </c>
      <c r="P206" s="8" t="s">
        <v>2012</v>
      </c>
      <c r="Q206" s="1" t="s">
        <v>265</v>
      </c>
      <c r="R206" s="1">
        <v>2</v>
      </c>
      <c r="S206" s="8">
        <v>1</v>
      </c>
      <c r="T206" s="10" t="s">
        <v>1319</v>
      </c>
      <c r="U206" s="10" t="s">
        <v>1320</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24">
        <f t="shared" si="51"/>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24">
        <f t="shared" si="52"/>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24">
        <f t="shared" si="53"/>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59"/>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24">
        <f t="shared" si="54"/>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24">
        <f t="shared" si="55"/>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56"/>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24">
        <f t="shared" si="57"/>
        <v>0</v>
      </c>
      <c r="FD206" s="25">
        <f t="shared" si="58"/>
        <v>0</v>
      </c>
    </row>
    <row r="207" spans="1:160" customFormat="1" ht="105" hidden="1" x14ac:dyDescent="0.25">
      <c r="A207" s="6" t="s">
        <v>592</v>
      </c>
      <c r="B207" s="6" t="s">
        <v>1142</v>
      </c>
      <c r="C207" s="6" t="s">
        <v>270</v>
      </c>
      <c r="D207" s="6" t="s">
        <v>267</v>
      </c>
      <c r="E207" s="6" t="s">
        <v>266</v>
      </c>
      <c r="F207" s="6">
        <v>100</v>
      </c>
      <c r="G207" s="19">
        <v>29</v>
      </c>
      <c r="H207" s="8"/>
      <c r="I207" s="8"/>
      <c r="J207" s="8"/>
      <c r="K207" s="8"/>
      <c r="L207" s="8"/>
      <c r="M207" s="8" t="s">
        <v>1989</v>
      </c>
      <c r="N207" s="8" t="s">
        <v>1943</v>
      </c>
      <c r="O207" s="8">
        <v>4103</v>
      </c>
      <c r="P207" s="8" t="s">
        <v>2012</v>
      </c>
      <c r="Q207" s="1" t="s">
        <v>268</v>
      </c>
      <c r="R207" s="1">
        <v>35</v>
      </c>
      <c r="S207" s="8">
        <v>10</v>
      </c>
      <c r="T207" s="10" t="s">
        <v>1320</v>
      </c>
      <c r="U207" s="10" t="s">
        <v>1321</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24">
        <f t="shared" si="51"/>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24">
        <f t="shared" si="52"/>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24">
        <f t="shared" si="53"/>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59"/>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24">
        <f t="shared" si="54"/>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24">
        <f t="shared" si="55"/>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56"/>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24">
        <f t="shared" si="57"/>
        <v>0</v>
      </c>
      <c r="FD207" s="25">
        <f t="shared" si="58"/>
        <v>0</v>
      </c>
    </row>
    <row r="208" spans="1:160" customFormat="1" ht="105" hidden="1" x14ac:dyDescent="0.25">
      <c r="A208" s="6" t="s">
        <v>592</v>
      </c>
      <c r="B208" s="6" t="s">
        <v>1142</v>
      </c>
      <c r="C208" s="6" t="s">
        <v>270</v>
      </c>
      <c r="D208" s="6" t="s">
        <v>267</v>
      </c>
      <c r="E208" s="6" t="s">
        <v>266</v>
      </c>
      <c r="F208" s="6">
        <v>100</v>
      </c>
      <c r="G208" s="19">
        <v>29</v>
      </c>
      <c r="H208" s="8"/>
      <c r="I208" s="8"/>
      <c r="J208" s="8"/>
      <c r="K208" s="8"/>
      <c r="L208" s="8"/>
      <c r="M208" s="8" t="s">
        <v>1989</v>
      </c>
      <c r="N208" s="8" t="s">
        <v>1943</v>
      </c>
      <c r="O208" s="8">
        <v>4103</v>
      </c>
      <c r="P208" s="8" t="s">
        <v>2012</v>
      </c>
      <c r="Q208" s="1" t="s">
        <v>269</v>
      </c>
      <c r="R208" s="1">
        <v>3</v>
      </c>
      <c r="S208" s="8">
        <v>1</v>
      </c>
      <c r="T208" s="10" t="s">
        <v>1321</v>
      </c>
      <c r="U208" s="10" t="s">
        <v>1322</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24">
        <f t="shared" si="51"/>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24">
        <f t="shared" si="52"/>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24">
        <f t="shared" si="53"/>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59"/>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24">
        <f t="shared" si="54"/>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24">
        <f t="shared" si="55"/>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56"/>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24">
        <f t="shared" si="57"/>
        <v>0</v>
      </c>
      <c r="FD208" s="25">
        <f t="shared" si="58"/>
        <v>0</v>
      </c>
    </row>
    <row r="209" spans="1:160" customFormat="1" ht="105" hidden="1" x14ac:dyDescent="0.25">
      <c r="A209" s="6" t="s">
        <v>592</v>
      </c>
      <c r="B209" s="6" t="s">
        <v>1142</v>
      </c>
      <c r="C209" s="6" t="s">
        <v>270</v>
      </c>
      <c r="D209" s="6" t="s">
        <v>267</v>
      </c>
      <c r="E209" s="6" t="s">
        <v>272</v>
      </c>
      <c r="F209" s="6">
        <v>100</v>
      </c>
      <c r="G209" s="19">
        <v>35</v>
      </c>
      <c r="H209" s="8"/>
      <c r="I209" s="8"/>
      <c r="J209" s="8"/>
      <c r="K209" s="8"/>
      <c r="L209" s="8"/>
      <c r="M209" s="8" t="s">
        <v>1989</v>
      </c>
      <c r="N209" s="8" t="s">
        <v>1943</v>
      </c>
      <c r="O209" s="8">
        <v>4103</v>
      </c>
      <c r="P209" s="8" t="s">
        <v>2012</v>
      </c>
      <c r="Q209" s="1" t="s">
        <v>273</v>
      </c>
      <c r="R209" s="1">
        <v>100</v>
      </c>
      <c r="S209" s="8">
        <v>25</v>
      </c>
      <c r="T209" s="10" t="s">
        <v>1322</v>
      </c>
      <c r="U209" s="10" t="s">
        <v>1323</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24">
        <f t="shared" si="51"/>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24">
        <f t="shared" si="52"/>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24">
        <f t="shared" si="53"/>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59"/>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24">
        <f t="shared" si="54"/>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24">
        <f t="shared" si="55"/>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56"/>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24">
        <f t="shared" si="57"/>
        <v>0</v>
      </c>
      <c r="FD209" s="25">
        <f t="shared" si="58"/>
        <v>0</v>
      </c>
    </row>
    <row r="210" spans="1:160" customFormat="1" ht="105" hidden="1" x14ac:dyDescent="0.25">
      <c r="A210" s="6" t="s">
        <v>592</v>
      </c>
      <c r="B210" s="6" t="s">
        <v>1142</v>
      </c>
      <c r="C210" s="6" t="s">
        <v>270</v>
      </c>
      <c r="D210" s="6" t="s">
        <v>267</v>
      </c>
      <c r="E210" s="6" t="s">
        <v>272</v>
      </c>
      <c r="F210" s="6">
        <v>100</v>
      </c>
      <c r="G210" s="19">
        <v>35</v>
      </c>
      <c r="H210" s="8"/>
      <c r="I210" s="8"/>
      <c r="J210" s="8"/>
      <c r="K210" s="8"/>
      <c r="L210" s="8"/>
      <c r="M210" s="8" t="s">
        <v>1989</v>
      </c>
      <c r="N210" s="8" t="s">
        <v>1943</v>
      </c>
      <c r="O210" s="8">
        <v>4103</v>
      </c>
      <c r="P210" s="8" t="s">
        <v>2012</v>
      </c>
      <c r="Q210" s="1" t="s">
        <v>277</v>
      </c>
      <c r="R210" s="1">
        <v>1000</v>
      </c>
      <c r="S210" s="8">
        <v>350</v>
      </c>
      <c r="T210" s="10" t="s">
        <v>1323</v>
      </c>
      <c r="U210" s="10" t="s">
        <v>1324</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24">
        <f t="shared" si="51"/>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24">
        <f t="shared" si="52"/>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24">
        <f t="shared" si="53"/>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59"/>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24">
        <f t="shared" si="54"/>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24">
        <f t="shared" si="55"/>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56"/>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24">
        <f t="shared" si="57"/>
        <v>0</v>
      </c>
      <c r="FD210" s="25">
        <f t="shared" si="58"/>
        <v>0</v>
      </c>
    </row>
    <row r="211" spans="1:160" customFormat="1" ht="105" hidden="1" x14ac:dyDescent="0.25">
      <c r="A211" s="6" t="s">
        <v>592</v>
      </c>
      <c r="B211" s="6" t="s">
        <v>1142</v>
      </c>
      <c r="C211" s="6" t="s">
        <v>270</v>
      </c>
      <c r="D211" s="6" t="s">
        <v>267</v>
      </c>
      <c r="E211" s="6" t="s">
        <v>272</v>
      </c>
      <c r="F211" s="6">
        <v>100</v>
      </c>
      <c r="G211" s="19">
        <v>35</v>
      </c>
      <c r="H211" s="8"/>
      <c r="I211" s="8"/>
      <c r="J211" s="8"/>
      <c r="K211" s="8"/>
      <c r="L211" s="8"/>
      <c r="M211" s="8" t="s">
        <v>1989</v>
      </c>
      <c r="N211" s="8" t="s">
        <v>1943</v>
      </c>
      <c r="O211" s="8">
        <v>4103</v>
      </c>
      <c r="P211" s="8" t="s">
        <v>2012</v>
      </c>
      <c r="Q211" s="1" t="s">
        <v>271</v>
      </c>
      <c r="R211" s="1">
        <v>1</v>
      </c>
      <c r="S211" s="8">
        <v>1</v>
      </c>
      <c r="T211" s="10" t="s">
        <v>1324</v>
      </c>
      <c r="U211" s="10" t="s">
        <v>1325</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24">
        <f t="shared" si="51"/>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24">
        <f t="shared" si="52"/>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24">
        <f t="shared" si="53"/>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59"/>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24">
        <f t="shared" si="54"/>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24">
        <f t="shared" si="55"/>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56"/>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24">
        <f t="shared" si="57"/>
        <v>0</v>
      </c>
      <c r="FD211" s="25">
        <f t="shared" si="58"/>
        <v>0</v>
      </c>
    </row>
    <row r="212" spans="1:160" customFormat="1" ht="105" hidden="1" x14ac:dyDescent="0.25">
      <c r="A212" s="6" t="s">
        <v>592</v>
      </c>
      <c r="B212" s="6" t="s">
        <v>1142</v>
      </c>
      <c r="C212" s="6" t="s">
        <v>270</v>
      </c>
      <c r="D212" s="6" t="s">
        <v>267</v>
      </c>
      <c r="E212" s="6" t="s">
        <v>272</v>
      </c>
      <c r="F212" s="6">
        <v>100</v>
      </c>
      <c r="G212" s="19">
        <v>35</v>
      </c>
      <c r="H212" s="8"/>
      <c r="I212" s="8"/>
      <c r="J212" s="8"/>
      <c r="K212" s="8"/>
      <c r="L212" s="8"/>
      <c r="M212" s="8" t="s">
        <v>1989</v>
      </c>
      <c r="N212" s="8" t="s">
        <v>1943</v>
      </c>
      <c r="O212" s="8">
        <v>4103</v>
      </c>
      <c r="P212" s="8" t="s">
        <v>2012</v>
      </c>
      <c r="Q212" s="1" t="s">
        <v>276</v>
      </c>
      <c r="R212" s="1">
        <v>60</v>
      </c>
      <c r="S212" s="8">
        <v>20</v>
      </c>
      <c r="T212" s="10" t="s">
        <v>1325</v>
      </c>
      <c r="U212" s="10" t="s">
        <v>1326</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24">
        <f t="shared" si="51"/>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24">
        <f t="shared" si="52"/>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24">
        <f t="shared" si="53"/>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59"/>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24">
        <f t="shared" si="54"/>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24">
        <f t="shared" si="55"/>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56"/>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24">
        <f t="shared" si="57"/>
        <v>0</v>
      </c>
      <c r="FD212" s="25">
        <f t="shared" si="58"/>
        <v>0</v>
      </c>
    </row>
    <row r="213" spans="1:160" customFormat="1" ht="105" hidden="1" x14ac:dyDescent="0.25">
      <c r="A213" s="6" t="s">
        <v>592</v>
      </c>
      <c r="B213" s="6" t="s">
        <v>1142</v>
      </c>
      <c r="C213" s="6" t="s">
        <v>270</v>
      </c>
      <c r="D213" s="6" t="s">
        <v>267</v>
      </c>
      <c r="E213" s="6" t="s">
        <v>272</v>
      </c>
      <c r="F213" s="6">
        <v>100</v>
      </c>
      <c r="G213" s="19">
        <v>35</v>
      </c>
      <c r="H213" s="8"/>
      <c r="I213" s="8"/>
      <c r="J213" s="8"/>
      <c r="K213" s="8"/>
      <c r="L213" s="8"/>
      <c r="M213" s="8" t="s">
        <v>1989</v>
      </c>
      <c r="N213" s="8" t="s">
        <v>1943</v>
      </c>
      <c r="O213" s="8">
        <v>4103</v>
      </c>
      <c r="P213" s="8" t="s">
        <v>2012</v>
      </c>
      <c r="Q213" s="1" t="s">
        <v>274</v>
      </c>
      <c r="R213" s="1">
        <v>4</v>
      </c>
      <c r="S213" s="8">
        <v>1</v>
      </c>
      <c r="T213" s="10" t="s">
        <v>1326</v>
      </c>
      <c r="U213" s="10" t="s">
        <v>1327</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24">
        <f t="shared" si="51"/>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24">
        <f t="shared" si="52"/>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24">
        <f t="shared" si="53"/>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59"/>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24">
        <f t="shared" si="54"/>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24">
        <f t="shared" si="55"/>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56"/>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24">
        <f t="shared" si="57"/>
        <v>0</v>
      </c>
      <c r="FD213" s="25">
        <f t="shared" si="58"/>
        <v>0</v>
      </c>
    </row>
    <row r="214" spans="1:160" customFormat="1" ht="105" hidden="1" x14ac:dyDescent="0.25">
      <c r="A214" s="6" t="s">
        <v>592</v>
      </c>
      <c r="B214" s="6" t="s">
        <v>1142</v>
      </c>
      <c r="C214" s="6" t="s">
        <v>270</v>
      </c>
      <c r="D214" s="6" t="s">
        <v>267</v>
      </c>
      <c r="E214" s="6" t="s">
        <v>272</v>
      </c>
      <c r="F214" s="6">
        <v>100</v>
      </c>
      <c r="G214" s="19">
        <v>35</v>
      </c>
      <c r="H214" s="8"/>
      <c r="I214" s="8"/>
      <c r="J214" s="8"/>
      <c r="K214" s="8"/>
      <c r="L214" s="8"/>
      <c r="M214" s="8" t="s">
        <v>1989</v>
      </c>
      <c r="N214" s="8" t="s">
        <v>1943</v>
      </c>
      <c r="O214" s="8">
        <v>4103</v>
      </c>
      <c r="P214" s="8" t="s">
        <v>2012</v>
      </c>
      <c r="Q214" s="1" t="s">
        <v>275</v>
      </c>
      <c r="R214" s="1">
        <v>2</v>
      </c>
      <c r="S214" s="8">
        <v>1</v>
      </c>
      <c r="T214" s="10" t="s">
        <v>1327</v>
      </c>
      <c r="U214" s="10" t="s">
        <v>1328</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24">
        <f t="shared" si="51"/>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24">
        <f t="shared" si="52"/>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24">
        <f t="shared" si="53"/>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59"/>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24">
        <f t="shared" si="54"/>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24">
        <f t="shared" si="55"/>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56"/>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24">
        <f t="shared" si="57"/>
        <v>0</v>
      </c>
      <c r="FD214" s="25">
        <f t="shared" si="58"/>
        <v>0</v>
      </c>
    </row>
    <row r="215" spans="1:160" customFormat="1" ht="60" hidden="1" x14ac:dyDescent="0.25">
      <c r="A215" s="6" t="s">
        <v>592</v>
      </c>
      <c r="B215" s="6" t="s">
        <v>1143</v>
      </c>
      <c r="C215" s="6" t="s">
        <v>278</v>
      </c>
      <c r="D215" s="6" t="s">
        <v>280</v>
      </c>
      <c r="E215" s="6" t="s">
        <v>279</v>
      </c>
      <c r="F215" s="6">
        <v>100</v>
      </c>
      <c r="G215" s="19">
        <v>25</v>
      </c>
      <c r="H215" s="8"/>
      <c r="I215" s="8"/>
      <c r="J215" s="8"/>
      <c r="K215" s="8"/>
      <c r="L215" s="8"/>
      <c r="M215" s="8" t="s">
        <v>1989</v>
      </c>
      <c r="N215" s="8" t="s">
        <v>1939</v>
      </c>
      <c r="O215" s="8">
        <v>4102</v>
      </c>
      <c r="P215" s="8" t="s">
        <v>2012</v>
      </c>
      <c r="Q215" s="1" t="s">
        <v>281</v>
      </c>
      <c r="R215" s="1">
        <v>20</v>
      </c>
      <c r="S215" s="8">
        <v>5</v>
      </c>
      <c r="T215" s="10" t="s">
        <v>1328</v>
      </c>
      <c r="U215" s="10" t="s">
        <v>1329</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24">
        <f t="shared" si="51"/>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24">
        <f t="shared" si="52"/>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24">
        <f t="shared" si="53"/>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59"/>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24">
        <f t="shared" si="54"/>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24">
        <f t="shared" si="55"/>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56"/>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24">
        <f t="shared" si="57"/>
        <v>0</v>
      </c>
      <c r="FD215" s="25">
        <f t="shared" si="58"/>
        <v>0</v>
      </c>
    </row>
    <row r="216" spans="1:160" customFormat="1" ht="60" hidden="1" x14ac:dyDescent="0.25">
      <c r="A216" s="6" t="s">
        <v>592</v>
      </c>
      <c r="B216" s="6" t="s">
        <v>1143</v>
      </c>
      <c r="C216" s="6" t="s">
        <v>278</v>
      </c>
      <c r="D216" s="6" t="s">
        <v>280</v>
      </c>
      <c r="E216" s="6" t="s">
        <v>279</v>
      </c>
      <c r="F216" s="6">
        <v>100</v>
      </c>
      <c r="G216" s="19">
        <v>25</v>
      </c>
      <c r="H216" s="8"/>
      <c r="I216" s="8"/>
      <c r="J216" s="8"/>
      <c r="K216" s="8"/>
      <c r="L216" s="8"/>
      <c r="M216" s="8" t="s">
        <v>1989</v>
      </c>
      <c r="N216" s="8" t="s">
        <v>1939</v>
      </c>
      <c r="O216" s="8">
        <v>4102</v>
      </c>
      <c r="P216" s="8" t="s">
        <v>2012</v>
      </c>
      <c r="Q216" s="1" t="s">
        <v>282</v>
      </c>
      <c r="R216" s="1">
        <v>1</v>
      </c>
      <c r="S216" s="8">
        <v>1</v>
      </c>
      <c r="T216" s="10" t="s">
        <v>1329</v>
      </c>
      <c r="U216" s="10" t="s">
        <v>1330</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24">
        <f t="shared" si="51"/>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24">
        <f t="shared" si="52"/>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24">
        <f t="shared" si="53"/>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59"/>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24">
        <f t="shared" si="54"/>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24">
        <f t="shared" si="55"/>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56"/>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24">
        <f t="shared" si="57"/>
        <v>0</v>
      </c>
      <c r="FD216" s="25">
        <f t="shared" si="58"/>
        <v>0</v>
      </c>
    </row>
    <row r="217" spans="1:160" customFormat="1" ht="60" hidden="1" x14ac:dyDescent="0.25">
      <c r="A217" s="6" t="s">
        <v>592</v>
      </c>
      <c r="B217" s="6" t="s">
        <v>1143</v>
      </c>
      <c r="C217" s="6" t="s">
        <v>278</v>
      </c>
      <c r="D217" s="6" t="s">
        <v>280</v>
      </c>
      <c r="E217" s="6" t="s">
        <v>279</v>
      </c>
      <c r="F217" s="6">
        <v>100</v>
      </c>
      <c r="G217" s="19">
        <v>25</v>
      </c>
      <c r="H217" s="8"/>
      <c r="I217" s="8"/>
      <c r="J217" s="8"/>
      <c r="K217" s="8"/>
      <c r="L217" s="8"/>
      <c r="M217" s="8" t="s">
        <v>1989</v>
      </c>
      <c r="N217" s="8" t="s">
        <v>1939</v>
      </c>
      <c r="O217" s="8">
        <v>4102</v>
      </c>
      <c r="P217" s="8" t="s">
        <v>2012</v>
      </c>
      <c r="Q217" s="1" t="s">
        <v>283</v>
      </c>
      <c r="R217" s="1">
        <v>12</v>
      </c>
      <c r="S217" s="8">
        <v>3</v>
      </c>
      <c r="T217" s="10" t="s">
        <v>1330</v>
      </c>
      <c r="U217" s="10" t="s">
        <v>1331</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24">
        <f t="shared" si="51"/>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24">
        <f t="shared" si="52"/>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24">
        <f t="shared" si="53"/>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59"/>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24">
        <f t="shared" si="54"/>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24">
        <f t="shared" si="55"/>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56"/>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24">
        <f t="shared" si="57"/>
        <v>0</v>
      </c>
      <c r="FD217" s="25">
        <f t="shared" si="58"/>
        <v>0</v>
      </c>
    </row>
    <row r="218" spans="1:160" customFormat="1" ht="60" hidden="1" x14ac:dyDescent="0.25">
      <c r="A218" s="6" t="s">
        <v>592</v>
      </c>
      <c r="B218" s="6" t="s">
        <v>1143</v>
      </c>
      <c r="C218" s="6" t="s">
        <v>278</v>
      </c>
      <c r="D218" s="6" t="s">
        <v>280</v>
      </c>
      <c r="E218" s="6" t="s">
        <v>279</v>
      </c>
      <c r="F218" s="6">
        <v>100</v>
      </c>
      <c r="G218" s="19">
        <v>25</v>
      </c>
      <c r="H218" s="8"/>
      <c r="I218" s="8"/>
      <c r="J218" s="8"/>
      <c r="K218" s="8"/>
      <c r="L218" s="8"/>
      <c r="M218" s="8" t="s">
        <v>1989</v>
      </c>
      <c r="N218" s="8" t="s">
        <v>1939</v>
      </c>
      <c r="O218" s="8">
        <v>4102</v>
      </c>
      <c r="P218" s="8" t="s">
        <v>2012</v>
      </c>
      <c r="Q218" s="1" t="s">
        <v>284</v>
      </c>
      <c r="R218" s="1">
        <v>8</v>
      </c>
      <c r="S218" s="8">
        <v>2</v>
      </c>
      <c r="T218" s="10" t="s">
        <v>1331</v>
      </c>
      <c r="U218" s="10" t="s">
        <v>1332</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24">
        <f t="shared" si="51"/>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24">
        <f t="shared" si="52"/>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24">
        <f t="shared" si="53"/>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59"/>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24">
        <f t="shared" si="54"/>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24">
        <f t="shared" si="55"/>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56"/>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24">
        <f t="shared" si="57"/>
        <v>0</v>
      </c>
      <c r="FD218" s="25">
        <f t="shared" si="58"/>
        <v>0</v>
      </c>
    </row>
    <row r="219" spans="1:160" customFormat="1" ht="60" hidden="1" x14ac:dyDescent="0.25">
      <c r="A219" s="6" t="s">
        <v>592</v>
      </c>
      <c r="B219" s="6" t="s">
        <v>1143</v>
      </c>
      <c r="C219" s="6" t="s">
        <v>278</v>
      </c>
      <c r="D219" s="6" t="s">
        <v>280</v>
      </c>
      <c r="E219" s="6" t="s">
        <v>279</v>
      </c>
      <c r="F219" s="6">
        <v>100</v>
      </c>
      <c r="G219" s="19">
        <v>25</v>
      </c>
      <c r="H219" s="8"/>
      <c r="I219" s="8"/>
      <c r="J219" s="8"/>
      <c r="K219" s="8"/>
      <c r="L219" s="8"/>
      <c r="M219" s="8" t="s">
        <v>1989</v>
      </c>
      <c r="N219" s="8" t="s">
        <v>1939</v>
      </c>
      <c r="O219" s="8">
        <v>4102</v>
      </c>
      <c r="P219" s="8" t="s">
        <v>2012</v>
      </c>
      <c r="Q219" s="1" t="s">
        <v>285</v>
      </c>
      <c r="R219" s="1">
        <v>4</v>
      </c>
      <c r="S219" s="8">
        <v>1</v>
      </c>
      <c r="T219" s="10" t="s">
        <v>1332</v>
      </c>
      <c r="U219" s="10" t="s">
        <v>1333</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24">
        <f t="shared" si="51"/>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24">
        <f t="shared" si="52"/>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24">
        <f t="shared" si="53"/>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59"/>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24">
        <f t="shared" si="54"/>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24">
        <f t="shared" si="55"/>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56"/>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24">
        <f t="shared" si="57"/>
        <v>0</v>
      </c>
      <c r="FD219" s="25">
        <f t="shared" si="58"/>
        <v>0</v>
      </c>
    </row>
    <row r="220" spans="1:160" customFormat="1" ht="60" hidden="1" x14ac:dyDescent="0.25">
      <c r="A220" s="6" t="s">
        <v>592</v>
      </c>
      <c r="B220" s="6" t="s">
        <v>1143</v>
      </c>
      <c r="C220" s="6" t="s">
        <v>278</v>
      </c>
      <c r="D220" s="6" t="s">
        <v>280</v>
      </c>
      <c r="E220" s="6" t="s">
        <v>279</v>
      </c>
      <c r="F220" s="6">
        <v>100</v>
      </c>
      <c r="G220" s="19">
        <v>25</v>
      </c>
      <c r="H220" s="8"/>
      <c r="I220" s="8"/>
      <c r="J220" s="8"/>
      <c r="K220" s="8"/>
      <c r="L220" s="8"/>
      <c r="M220" s="8" t="s">
        <v>1989</v>
      </c>
      <c r="N220" s="8" t="s">
        <v>1939</v>
      </c>
      <c r="O220" s="8">
        <v>4102</v>
      </c>
      <c r="P220" s="8" t="s">
        <v>2012</v>
      </c>
      <c r="Q220" s="1" t="s">
        <v>286</v>
      </c>
      <c r="R220" s="1">
        <v>1</v>
      </c>
      <c r="S220" s="8">
        <v>1</v>
      </c>
      <c r="T220" s="10" t="s">
        <v>1333</v>
      </c>
      <c r="U220" s="10" t="s">
        <v>1334</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24">
        <f t="shared" si="51"/>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24">
        <f t="shared" si="52"/>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24">
        <f t="shared" si="53"/>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59"/>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24">
        <f t="shared" si="54"/>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24">
        <f t="shared" si="55"/>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56"/>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24">
        <f t="shared" si="57"/>
        <v>0</v>
      </c>
      <c r="FD220" s="25">
        <f t="shared" si="58"/>
        <v>0</v>
      </c>
    </row>
    <row r="221" spans="1:160" customFormat="1" ht="60" hidden="1" x14ac:dyDescent="0.25">
      <c r="A221" s="6" t="s">
        <v>592</v>
      </c>
      <c r="B221" s="6" t="s">
        <v>1143</v>
      </c>
      <c r="C221" s="6" t="s">
        <v>278</v>
      </c>
      <c r="D221" s="6" t="s">
        <v>280</v>
      </c>
      <c r="E221" s="6" t="s">
        <v>279</v>
      </c>
      <c r="F221" s="6">
        <v>100</v>
      </c>
      <c r="G221" s="19">
        <v>25</v>
      </c>
      <c r="H221" s="8"/>
      <c r="I221" s="8"/>
      <c r="J221" s="8"/>
      <c r="K221" s="8"/>
      <c r="L221" s="8"/>
      <c r="M221" s="8" t="s">
        <v>1989</v>
      </c>
      <c r="N221" s="8" t="s">
        <v>1939</v>
      </c>
      <c r="O221" s="8">
        <v>4102</v>
      </c>
      <c r="P221" s="8" t="s">
        <v>2012</v>
      </c>
      <c r="Q221" s="1" t="s">
        <v>287</v>
      </c>
      <c r="R221" s="1">
        <v>100</v>
      </c>
      <c r="S221" s="8">
        <v>25</v>
      </c>
      <c r="T221" s="10" t="s">
        <v>1334</v>
      </c>
      <c r="U221" s="10" t="s">
        <v>1335</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24">
        <f t="shared" si="51"/>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24">
        <f t="shared" si="52"/>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24">
        <f t="shared" si="53"/>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59"/>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24">
        <f t="shared" si="54"/>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24">
        <f t="shared" si="55"/>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56"/>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24">
        <f t="shared" si="57"/>
        <v>0</v>
      </c>
      <c r="FD221" s="25">
        <f t="shared" si="58"/>
        <v>0</v>
      </c>
    </row>
    <row r="222" spans="1:160" customFormat="1" ht="60" hidden="1" x14ac:dyDescent="0.25">
      <c r="A222" s="6" t="s">
        <v>592</v>
      </c>
      <c r="B222" s="6" t="s">
        <v>1143</v>
      </c>
      <c r="C222" s="6" t="s">
        <v>278</v>
      </c>
      <c r="D222" s="6" t="s">
        <v>280</v>
      </c>
      <c r="E222" s="6" t="s">
        <v>279</v>
      </c>
      <c r="F222" s="6">
        <v>100</v>
      </c>
      <c r="G222" s="19">
        <v>25</v>
      </c>
      <c r="H222" s="8"/>
      <c r="I222" s="8"/>
      <c r="J222" s="8"/>
      <c r="K222" s="8"/>
      <c r="L222" s="8"/>
      <c r="M222" s="8" t="s">
        <v>1989</v>
      </c>
      <c r="N222" s="8" t="s">
        <v>1939</v>
      </c>
      <c r="O222" s="8">
        <v>4102</v>
      </c>
      <c r="P222" s="8" t="s">
        <v>2012</v>
      </c>
      <c r="Q222" s="1" t="s">
        <v>288</v>
      </c>
      <c r="R222" s="1">
        <v>5</v>
      </c>
      <c r="S222" s="8">
        <v>2</v>
      </c>
      <c r="T222" s="10" t="s">
        <v>1335</v>
      </c>
      <c r="U222" s="10" t="s">
        <v>1336</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24">
        <f t="shared" si="51"/>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24">
        <f t="shared" si="52"/>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24">
        <f t="shared" si="53"/>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59"/>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24">
        <f t="shared" si="54"/>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24">
        <f t="shared" si="55"/>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56"/>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24">
        <f t="shared" si="57"/>
        <v>0</v>
      </c>
      <c r="FD222" s="25">
        <f t="shared" si="58"/>
        <v>0</v>
      </c>
    </row>
    <row r="223" spans="1:160" customFormat="1" ht="75" hidden="1" x14ac:dyDescent="0.25">
      <c r="A223" s="6" t="s">
        <v>592</v>
      </c>
      <c r="B223" s="6" t="s">
        <v>1144</v>
      </c>
      <c r="C223" s="6" t="s">
        <v>289</v>
      </c>
      <c r="D223" s="6" t="s">
        <v>291</v>
      </c>
      <c r="E223" s="6" t="s">
        <v>290</v>
      </c>
      <c r="F223" s="6">
        <v>1.2</v>
      </c>
      <c r="G223" s="19">
        <v>1.2</v>
      </c>
      <c r="H223" s="8"/>
      <c r="I223" s="8"/>
      <c r="J223" s="8"/>
      <c r="K223" s="8"/>
      <c r="L223" s="8"/>
      <c r="M223" s="8" t="s">
        <v>1989</v>
      </c>
      <c r="N223" s="8" t="s">
        <v>1939</v>
      </c>
      <c r="O223" s="8">
        <v>4102</v>
      </c>
      <c r="P223" s="8" t="s">
        <v>2012</v>
      </c>
      <c r="Q223" s="1" t="s">
        <v>292</v>
      </c>
      <c r="R223" s="1">
        <v>12</v>
      </c>
      <c r="S223" s="8">
        <v>3</v>
      </c>
      <c r="T223" s="10" t="s">
        <v>1336</v>
      </c>
      <c r="U223" s="10" t="s">
        <v>1337</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24">
        <f t="shared" si="51"/>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24">
        <f t="shared" si="52"/>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24">
        <f t="shared" si="53"/>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59"/>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24">
        <f t="shared" si="54"/>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24">
        <f t="shared" si="55"/>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56"/>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24">
        <f t="shared" si="57"/>
        <v>0</v>
      </c>
      <c r="FD223" s="25">
        <f t="shared" si="58"/>
        <v>0</v>
      </c>
    </row>
    <row r="224" spans="1:160" customFormat="1" ht="75" hidden="1" x14ac:dyDescent="0.25">
      <c r="A224" s="6" t="s">
        <v>592</v>
      </c>
      <c r="B224" s="6" t="s">
        <v>1144</v>
      </c>
      <c r="C224" s="6" t="s">
        <v>289</v>
      </c>
      <c r="D224" s="6" t="s">
        <v>291</v>
      </c>
      <c r="E224" s="6" t="s">
        <v>290</v>
      </c>
      <c r="F224" s="6">
        <v>1.2</v>
      </c>
      <c r="G224" s="19">
        <v>1.2</v>
      </c>
      <c r="H224" s="8"/>
      <c r="I224" s="8"/>
      <c r="J224" s="8"/>
      <c r="K224" s="8"/>
      <c r="L224" s="8"/>
      <c r="M224" s="8" t="s">
        <v>1989</v>
      </c>
      <c r="N224" s="8" t="s">
        <v>1939</v>
      </c>
      <c r="O224" s="8">
        <v>4102</v>
      </c>
      <c r="P224" s="8" t="s">
        <v>2012</v>
      </c>
      <c r="Q224" s="1" t="s">
        <v>293</v>
      </c>
      <c r="R224" s="1">
        <v>16</v>
      </c>
      <c r="S224" s="8">
        <v>4</v>
      </c>
      <c r="T224" s="10" t="s">
        <v>1337</v>
      </c>
      <c r="U224" s="10" t="s">
        <v>1338</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24">
        <f t="shared" si="51"/>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24">
        <f t="shared" si="52"/>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24">
        <f t="shared" si="53"/>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59"/>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24">
        <f t="shared" si="54"/>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24">
        <f t="shared" si="55"/>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56"/>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24">
        <f t="shared" si="57"/>
        <v>0</v>
      </c>
      <c r="FD224" s="25">
        <f t="shared" si="58"/>
        <v>0</v>
      </c>
    </row>
    <row r="225" spans="1:160" customFormat="1" ht="75" hidden="1" x14ac:dyDescent="0.25">
      <c r="A225" s="6" t="s">
        <v>592</v>
      </c>
      <c r="B225" s="6" t="s">
        <v>1144</v>
      </c>
      <c r="C225" s="6" t="s">
        <v>289</v>
      </c>
      <c r="D225" s="6" t="s">
        <v>291</v>
      </c>
      <c r="E225" s="6" t="s">
        <v>290</v>
      </c>
      <c r="F225" s="6">
        <v>1.2</v>
      </c>
      <c r="G225" s="19">
        <v>1.2</v>
      </c>
      <c r="H225" s="8"/>
      <c r="I225" s="8"/>
      <c r="J225" s="8"/>
      <c r="K225" s="8"/>
      <c r="L225" s="8"/>
      <c r="M225" s="8" t="s">
        <v>1989</v>
      </c>
      <c r="N225" s="8" t="s">
        <v>1939</v>
      </c>
      <c r="O225" s="8">
        <v>4102</v>
      </c>
      <c r="P225" s="8" t="s">
        <v>2012</v>
      </c>
      <c r="Q225" s="1" t="s">
        <v>294</v>
      </c>
      <c r="R225" s="1">
        <v>1</v>
      </c>
      <c r="S225" s="8">
        <v>1</v>
      </c>
      <c r="T225" s="10" t="s">
        <v>1338</v>
      </c>
      <c r="U225" s="10" t="s">
        <v>1339</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24">
        <f t="shared" si="51"/>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24">
        <f t="shared" si="52"/>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24">
        <f t="shared" si="53"/>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59"/>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24">
        <f t="shared" si="54"/>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24">
        <f t="shared" si="55"/>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56"/>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24">
        <f t="shared" si="57"/>
        <v>0</v>
      </c>
      <c r="FD225" s="25">
        <f t="shared" si="58"/>
        <v>0</v>
      </c>
    </row>
    <row r="226" spans="1:160" customFormat="1" ht="75" hidden="1" x14ac:dyDescent="0.25">
      <c r="A226" s="6" t="s">
        <v>592</v>
      </c>
      <c r="B226" s="6" t="s">
        <v>1144</v>
      </c>
      <c r="C226" s="6" t="s">
        <v>289</v>
      </c>
      <c r="D226" s="6" t="s">
        <v>291</v>
      </c>
      <c r="E226" s="6" t="s">
        <v>290</v>
      </c>
      <c r="F226" s="6">
        <v>1.2</v>
      </c>
      <c r="G226" s="19">
        <v>1.2</v>
      </c>
      <c r="H226" s="8"/>
      <c r="I226" s="8"/>
      <c r="J226" s="8"/>
      <c r="K226" s="8"/>
      <c r="L226" s="8"/>
      <c r="M226" s="8" t="s">
        <v>1989</v>
      </c>
      <c r="N226" s="8" t="s">
        <v>1939</v>
      </c>
      <c r="O226" s="8">
        <v>4102</v>
      </c>
      <c r="P226" s="8" t="s">
        <v>2012</v>
      </c>
      <c r="Q226" s="1" t="s">
        <v>295</v>
      </c>
      <c r="R226" s="1">
        <v>1</v>
      </c>
      <c r="S226" s="8">
        <v>2</v>
      </c>
      <c r="T226" s="10" t="s">
        <v>1339</v>
      </c>
      <c r="U226" s="10" t="s">
        <v>1340</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24">
        <f t="shared" si="51"/>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24">
        <f t="shared" si="52"/>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24">
        <f t="shared" si="53"/>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59"/>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24">
        <f t="shared" si="54"/>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24">
        <f t="shared" si="55"/>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56"/>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24">
        <f t="shared" si="57"/>
        <v>0</v>
      </c>
      <c r="FD226" s="25">
        <f t="shared" si="58"/>
        <v>0</v>
      </c>
    </row>
    <row r="227" spans="1:160" customFormat="1" ht="75" hidden="1" x14ac:dyDescent="0.25">
      <c r="A227" s="6" t="s">
        <v>592</v>
      </c>
      <c r="B227" s="6" t="s">
        <v>1144</v>
      </c>
      <c r="C227" s="6" t="s">
        <v>289</v>
      </c>
      <c r="D227" s="6" t="s">
        <v>291</v>
      </c>
      <c r="E227" s="6" t="s">
        <v>290</v>
      </c>
      <c r="F227" s="6">
        <v>1.2</v>
      </c>
      <c r="G227" s="19">
        <v>1.2</v>
      </c>
      <c r="H227" s="8"/>
      <c r="I227" s="8"/>
      <c r="J227" s="8"/>
      <c r="K227" s="8"/>
      <c r="L227" s="8"/>
      <c r="M227" s="8" t="s">
        <v>1989</v>
      </c>
      <c r="N227" s="8" t="s">
        <v>1940</v>
      </c>
      <c r="O227" s="8">
        <v>4104</v>
      </c>
      <c r="P227" s="8" t="s">
        <v>2012</v>
      </c>
      <c r="Q227" s="1" t="s">
        <v>296</v>
      </c>
      <c r="R227" s="1">
        <v>12</v>
      </c>
      <c r="S227" s="8">
        <v>12</v>
      </c>
      <c r="T227" s="10" t="s">
        <v>1340</v>
      </c>
      <c r="U227" s="10" t="s">
        <v>1341</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24">
        <f t="shared" si="51"/>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24">
        <f t="shared" si="52"/>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24">
        <f t="shared" si="53"/>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59"/>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24">
        <f t="shared" si="54"/>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24">
        <f t="shared" si="55"/>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56"/>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24">
        <f t="shared" si="57"/>
        <v>0</v>
      </c>
      <c r="FD227" s="25">
        <f t="shared" si="58"/>
        <v>0</v>
      </c>
    </row>
    <row r="228" spans="1:160" customFormat="1" ht="75" hidden="1" x14ac:dyDescent="0.25">
      <c r="A228" s="6" t="s">
        <v>592</v>
      </c>
      <c r="B228" s="6" t="s">
        <v>1144</v>
      </c>
      <c r="C228" s="6" t="s">
        <v>289</v>
      </c>
      <c r="D228" s="6" t="s">
        <v>291</v>
      </c>
      <c r="E228" s="6" t="s">
        <v>290</v>
      </c>
      <c r="F228" s="6">
        <v>1.2</v>
      </c>
      <c r="G228" s="19">
        <v>1.2</v>
      </c>
      <c r="H228" s="8"/>
      <c r="I228" s="8"/>
      <c r="J228" s="8"/>
      <c r="K228" s="8"/>
      <c r="L228" s="8"/>
      <c r="M228" s="8" t="s">
        <v>1989</v>
      </c>
      <c r="N228" s="8" t="s">
        <v>1939</v>
      </c>
      <c r="O228" s="8">
        <v>4102</v>
      </c>
      <c r="P228" s="8" t="s">
        <v>2012</v>
      </c>
      <c r="Q228" s="1" t="s">
        <v>297</v>
      </c>
      <c r="R228" s="1">
        <v>1</v>
      </c>
      <c r="S228" s="8">
        <v>1</v>
      </c>
      <c r="T228" s="10" t="s">
        <v>1341</v>
      </c>
      <c r="U228" s="10" t="s">
        <v>1342</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24">
        <f t="shared" si="51"/>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24">
        <f t="shared" si="52"/>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24">
        <f t="shared" si="53"/>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59"/>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24">
        <f t="shared" si="54"/>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24">
        <f t="shared" si="55"/>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56"/>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24">
        <f t="shared" si="57"/>
        <v>0</v>
      </c>
      <c r="FD228" s="25">
        <f t="shared" si="58"/>
        <v>0</v>
      </c>
    </row>
    <row r="229" spans="1:160" customFormat="1" ht="75" hidden="1" x14ac:dyDescent="0.25">
      <c r="A229" s="6" t="s">
        <v>592</v>
      </c>
      <c r="B229" s="6" t="s">
        <v>1144</v>
      </c>
      <c r="C229" s="6" t="s">
        <v>289</v>
      </c>
      <c r="D229" s="6" t="s">
        <v>291</v>
      </c>
      <c r="E229" s="6" t="s">
        <v>290</v>
      </c>
      <c r="F229" s="6">
        <v>1.2</v>
      </c>
      <c r="G229" s="19">
        <v>1.2</v>
      </c>
      <c r="H229" s="8"/>
      <c r="I229" s="8"/>
      <c r="J229" s="8"/>
      <c r="K229" s="8"/>
      <c r="L229" s="8"/>
      <c r="M229" s="8" t="s">
        <v>1989</v>
      </c>
      <c r="N229" s="8" t="s">
        <v>1939</v>
      </c>
      <c r="O229" s="8">
        <v>4102</v>
      </c>
      <c r="P229" s="8" t="s">
        <v>2012</v>
      </c>
      <c r="Q229" s="1" t="s">
        <v>298</v>
      </c>
      <c r="R229" s="1">
        <v>1</v>
      </c>
      <c r="S229" s="8">
        <v>1</v>
      </c>
      <c r="T229" s="10" t="s">
        <v>1342</v>
      </c>
      <c r="U229" s="10" t="s">
        <v>1343</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24">
        <f t="shared" si="51"/>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24">
        <f t="shared" si="52"/>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24">
        <f t="shared" si="53"/>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59"/>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24">
        <f t="shared" si="54"/>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24">
        <f t="shared" si="55"/>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56"/>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24">
        <f t="shared" si="57"/>
        <v>0</v>
      </c>
      <c r="FD229" s="25">
        <f t="shared" si="58"/>
        <v>0</v>
      </c>
    </row>
    <row r="230" spans="1:160" customFormat="1" ht="75" hidden="1" x14ac:dyDescent="0.25">
      <c r="A230" s="6" t="s">
        <v>592</v>
      </c>
      <c r="B230" s="6" t="s">
        <v>1144</v>
      </c>
      <c r="C230" s="6" t="s">
        <v>289</v>
      </c>
      <c r="D230" s="6" t="s">
        <v>291</v>
      </c>
      <c r="E230" s="6" t="s">
        <v>290</v>
      </c>
      <c r="F230" s="6">
        <v>1.2</v>
      </c>
      <c r="G230" s="19">
        <v>1.2</v>
      </c>
      <c r="H230" s="8"/>
      <c r="I230" s="8"/>
      <c r="J230" s="8"/>
      <c r="K230" s="8"/>
      <c r="L230" s="8"/>
      <c r="M230" s="8" t="s">
        <v>1989</v>
      </c>
      <c r="N230" s="8" t="s">
        <v>1939</v>
      </c>
      <c r="O230" s="8">
        <v>4102</v>
      </c>
      <c r="P230" s="8" t="s">
        <v>2012</v>
      </c>
      <c r="Q230" s="1" t="s">
        <v>299</v>
      </c>
      <c r="R230" s="1">
        <v>1</v>
      </c>
      <c r="S230" s="8">
        <v>1</v>
      </c>
      <c r="T230" s="10" t="s">
        <v>1343</v>
      </c>
      <c r="U230" s="10" t="s">
        <v>1344</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24">
        <f t="shared" si="51"/>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24">
        <f t="shared" si="52"/>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24">
        <f t="shared" si="53"/>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59"/>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24">
        <f t="shared" si="54"/>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24">
        <f t="shared" si="55"/>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56"/>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24">
        <f t="shared" si="57"/>
        <v>0</v>
      </c>
      <c r="FD230" s="25">
        <f t="shared" si="58"/>
        <v>0</v>
      </c>
    </row>
    <row r="231" spans="1:160" customFormat="1" ht="75" hidden="1" x14ac:dyDescent="0.25">
      <c r="A231" s="6" t="s">
        <v>592</v>
      </c>
      <c r="B231" s="6" t="s">
        <v>1144</v>
      </c>
      <c r="C231" s="6" t="s">
        <v>289</v>
      </c>
      <c r="D231" s="6" t="s">
        <v>291</v>
      </c>
      <c r="E231" s="6" t="s">
        <v>290</v>
      </c>
      <c r="F231" s="6">
        <v>1.2</v>
      </c>
      <c r="G231" s="19">
        <v>1.2</v>
      </c>
      <c r="H231" s="8"/>
      <c r="I231" s="8"/>
      <c r="J231" s="8"/>
      <c r="K231" s="8"/>
      <c r="L231" s="8"/>
      <c r="M231" s="8" t="s">
        <v>1989</v>
      </c>
      <c r="N231" s="8" t="s">
        <v>1940</v>
      </c>
      <c r="O231" s="8">
        <v>4104</v>
      </c>
      <c r="P231" s="8" t="s">
        <v>2012</v>
      </c>
      <c r="Q231" s="1" t="s">
        <v>300</v>
      </c>
      <c r="R231" s="1">
        <v>16</v>
      </c>
      <c r="S231" s="8">
        <v>4</v>
      </c>
      <c r="T231" s="10" t="s">
        <v>1344</v>
      </c>
      <c r="U231" s="10" t="s">
        <v>1345</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24">
        <f t="shared" si="51"/>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24">
        <f t="shared" si="52"/>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24">
        <f t="shared" si="53"/>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59"/>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24">
        <f t="shared" si="54"/>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24">
        <f t="shared" si="55"/>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56"/>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24">
        <f t="shared" si="57"/>
        <v>0</v>
      </c>
      <c r="FD231" s="25">
        <f t="shared" si="58"/>
        <v>0</v>
      </c>
    </row>
    <row r="232" spans="1:160" customFormat="1" ht="75" hidden="1" x14ac:dyDescent="0.25">
      <c r="A232" s="6" t="s">
        <v>592</v>
      </c>
      <c r="B232" s="6" t="s">
        <v>1144</v>
      </c>
      <c r="C232" s="6" t="s">
        <v>289</v>
      </c>
      <c r="D232" s="6" t="s">
        <v>291</v>
      </c>
      <c r="E232" s="6" t="s">
        <v>290</v>
      </c>
      <c r="F232" s="6">
        <v>1.2</v>
      </c>
      <c r="G232" s="19">
        <v>1.2</v>
      </c>
      <c r="H232" s="8"/>
      <c r="I232" s="8"/>
      <c r="J232" s="8"/>
      <c r="K232" s="8"/>
      <c r="L232" s="8"/>
      <c r="M232" s="8" t="s">
        <v>1993</v>
      </c>
      <c r="N232" s="8" t="s">
        <v>1944</v>
      </c>
      <c r="O232" s="8">
        <v>4502</v>
      </c>
      <c r="P232" s="8" t="s">
        <v>2017</v>
      </c>
      <c r="Q232" s="1" t="s">
        <v>301</v>
      </c>
      <c r="R232" s="1">
        <v>4</v>
      </c>
      <c r="S232" s="8">
        <v>1</v>
      </c>
      <c r="T232" s="10" t="s">
        <v>1345</v>
      </c>
      <c r="U232" s="10" t="s">
        <v>1346</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24">
        <f t="shared" si="51"/>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24">
        <f t="shared" si="52"/>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24">
        <f t="shared" si="53"/>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59"/>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24">
        <f t="shared" si="54"/>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24">
        <f t="shared" si="55"/>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56"/>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24">
        <f t="shared" si="57"/>
        <v>0</v>
      </c>
      <c r="FD232" s="25">
        <f t="shared" si="58"/>
        <v>0</v>
      </c>
    </row>
    <row r="233" spans="1:160" customFormat="1" ht="75" hidden="1" x14ac:dyDescent="0.25">
      <c r="A233" s="6" t="s">
        <v>592</v>
      </c>
      <c r="B233" s="6" t="s">
        <v>1144</v>
      </c>
      <c r="C233" s="6" t="s">
        <v>289</v>
      </c>
      <c r="D233" s="6" t="s">
        <v>291</v>
      </c>
      <c r="E233" s="6" t="s">
        <v>302</v>
      </c>
      <c r="F233" s="6">
        <v>2</v>
      </c>
      <c r="G233" s="19">
        <v>3.5</v>
      </c>
      <c r="H233" s="8"/>
      <c r="I233" s="8"/>
      <c r="J233" s="8"/>
      <c r="K233" s="8"/>
      <c r="L233" s="8"/>
      <c r="M233" s="8" t="s">
        <v>1989</v>
      </c>
      <c r="N233" s="8" t="s">
        <v>1939</v>
      </c>
      <c r="O233" s="8">
        <v>4102</v>
      </c>
      <c r="P233" s="8" t="s">
        <v>2012</v>
      </c>
      <c r="Q233" s="1" t="s">
        <v>303</v>
      </c>
      <c r="R233" s="1">
        <v>12</v>
      </c>
      <c r="S233" s="8">
        <v>3</v>
      </c>
      <c r="T233" s="10" t="s">
        <v>1346</v>
      </c>
      <c r="U233" s="10" t="s">
        <v>1347</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24">
        <f t="shared" si="51"/>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24">
        <f t="shared" si="52"/>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24">
        <f t="shared" si="53"/>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59"/>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24">
        <f t="shared" si="54"/>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24">
        <f t="shared" si="55"/>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56"/>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24">
        <f t="shared" si="57"/>
        <v>0</v>
      </c>
      <c r="FD233" s="25">
        <f t="shared" si="58"/>
        <v>0</v>
      </c>
    </row>
    <row r="234" spans="1:160" customFormat="1" ht="75" hidden="1" x14ac:dyDescent="0.25">
      <c r="A234" s="6" t="s">
        <v>592</v>
      </c>
      <c r="B234" s="6" t="s">
        <v>1144</v>
      </c>
      <c r="C234" s="6" t="s">
        <v>289</v>
      </c>
      <c r="D234" s="6" t="s">
        <v>291</v>
      </c>
      <c r="E234" s="6" t="s">
        <v>302</v>
      </c>
      <c r="F234" s="6">
        <v>2</v>
      </c>
      <c r="G234" s="19">
        <v>3.5</v>
      </c>
      <c r="H234" s="8"/>
      <c r="I234" s="8"/>
      <c r="J234" s="8"/>
      <c r="K234" s="8"/>
      <c r="L234" s="8"/>
      <c r="M234" s="8" t="s">
        <v>1989</v>
      </c>
      <c r="N234" s="8" t="s">
        <v>1939</v>
      </c>
      <c r="O234" s="8">
        <v>4102</v>
      </c>
      <c r="P234" s="8" t="s">
        <v>2012</v>
      </c>
      <c r="Q234" s="1" t="s">
        <v>304</v>
      </c>
      <c r="R234" s="1">
        <v>800</v>
      </c>
      <c r="S234" s="8">
        <v>200</v>
      </c>
      <c r="T234" s="10" t="s">
        <v>1347</v>
      </c>
      <c r="U234" s="10" t="s">
        <v>1348</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24">
        <f t="shared" si="51"/>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24">
        <f t="shared" si="52"/>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24">
        <f t="shared" si="53"/>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59"/>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24">
        <f t="shared" si="54"/>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24">
        <f t="shared" si="55"/>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56"/>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24">
        <f t="shared" si="57"/>
        <v>0</v>
      </c>
      <c r="FD234" s="25">
        <f t="shared" si="58"/>
        <v>0</v>
      </c>
    </row>
    <row r="235" spans="1:160" customFormat="1" ht="75" hidden="1" x14ac:dyDescent="0.25">
      <c r="A235" s="6" t="s">
        <v>592</v>
      </c>
      <c r="B235" s="6" t="s">
        <v>1144</v>
      </c>
      <c r="C235" s="6" t="s">
        <v>289</v>
      </c>
      <c r="D235" s="6" t="s">
        <v>291</v>
      </c>
      <c r="E235" s="6" t="s">
        <v>302</v>
      </c>
      <c r="F235" s="6">
        <v>2</v>
      </c>
      <c r="G235" s="19">
        <v>3.5</v>
      </c>
      <c r="H235" s="8"/>
      <c r="I235" s="8"/>
      <c r="J235" s="8"/>
      <c r="K235" s="8"/>
      <c r="L235" s="8"/>
      <c r="M235" s="8" t="s">
        <v>1991</v>
      </c>
      <c r="N235" s="8" t="s">
        <v>1938</v>
      </c>
      <c r="O235" s="8">
        <v>1905</v>
      </c>
      <c r="P235" s="8" t="s">
        <v>2014</v>
      </c>
      <c r="Q235" s="1" t="s">
        <v>305</v>
      </c>
      <c r="R235" s="1">
        <v>1</v>
      </c>
      <c r="S235" s="8">
        <v>1</v>
      </c>
      <c r="T235" s="10" t="s">
        <v>1348</v>
      </c>
      <c r="U235" s="10" t="s">
        <v>1349</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24">
        <f t="shared" si="51"/>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24">
        <f t="shared" si="52"/>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24">
        <f t="shared" si="53"/>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59"/>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24">
        <f t="shared" si="54"/>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24">
        <f t="shared" si="55"/>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56"/>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24">
        <f t="shared" si="57"/>
        <v>0</v>
      </c>
      <c r="FD235" s="25">
        <f t="shared" si="58"/>
        <v>0</v>
      </c>
    </row>
    <row r="236" spans="1:160" customFormat="1" ht="75" hidden="1" x14ac:dyDescent="0.25">
      <c r="A236" s="6" t="s">
        <v>592</v>
      </c>
      <c r="B236" s="6" t="s">
        <v>1144</v>
      </c>
      <c r="C236" s="6" t="s">
        <v>289</v>
      </c>
      <c r="D236" s="6" t="s">
        <v>291</v>
      </c>
      <c r="E236" s="6" t="s">
        <v>306</v>
      </c>
      <c r="F236" s="6">
        <v>100</v>
      </c>
      <c r="G236" s="19">
        <v>100</v>
      </c>
      <c r="H236" s="8"/>
      <c r="I236" s="8"/>
      <c r="J236" s="8"/>
      <c r="K236" s="8"/>
      <c r="L236" s="8"/>
      <c r="M236" s="8" t="s">
        <v>1989</v>
      </c>
      <c r="N236" s="8" t="s">
        <v>1939</v>
      </c>
      <c r="O236" s="8">
        <v>4102</v>
      </c>
      <c r="P236" s="8" t="s">
        <v>2012</v>
      </c>
      <c r="Q236" s="1" t="s">
        <v>307</v>
      </c>
      <c r="R236" s="1">
        <v>4000</v>
      </c>
      <c r="S236" s="8">
        <v>1200</v>
      </c>
      <c r="T236" s="10" t="s">
        <v>1349</v>
      </c>
      <c r="U236" s="10" t="s">
        <v>1350</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24">
        <f t="shared" si="51"/>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24">
        <f t="shared" si="52"/>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24">
        <f t="shared" si="53"/>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59"/>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24">
        <f t="shared" si="54"/>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24">
        <f t="shared" si="55"/>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56"/>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24">
        <f t="shared" si="57"/>
        <v>0</v>
      </c>
      <c r="FD236" s="25">
        <f t="shared" si="58"/>
        <v>0</v>
      </c>
    </row>
    <row r="237" spans="1:160" customFormat="1" ht="75" hidden="1" x14ac:dyDescent="0.25">
      <c r="A237" s="6" t="s">
        <v>592</v>
      </c>
      <c r="B237" s="6" t="s">
        <v>1144</v>
      </c>
      <c r="C237" s="6" t="s">
        <v>289</v>
      </c>
      <c r="D237" s="6" t="s">
        <v>291</v>
      </c>
      <c r="E237" s="6" t="s">
        <v>306</v>
      </c>
      <c r="F237" s="6">
        <v>100</v>
      </c>
      <c r="G237" s="19">
        <v>100</v>
      </c>
      <c r="H237" s="8"/>
      <c r="I237" s="8"/>
      <c r="J237" s="8"/>
      <c r="K237" s="8"/>
      <c r="L237" s="8"/>
      <c r="M237" s="8" t="s">
        <v>1989</v>
      </c>
      <c r="N237" s="8" t="s">
        <v>1939</v>
      </c>
      <c r="O237" s="8">
        <v>4102</v>
      </c>
      <c r="P237" s="8" t="s">
        <v>2012</v>
      </c>
      <c r="Q237" s="1" t="s">
        <v>308</v>
      </c>
      <c r="R237" s="1">
        <v>4</v>
      </c>
      <c r="S237" s="8">
        <v>4</v>
      </c>
      <c r="T237" s="10" t="s">
        <v>1350</v>
      </c>
      <c r="U237" s="10" t="s">
        <v>1351</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24">
        <f t="shared" si="51"/>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24">
        <f t="shared" si="52"/>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24">
        <f t="shared" si="53"/>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59"/>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24">
        <f t="shared" si="54"/>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24">
        <f t="shared" si="55"/>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56"/>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24">
        <f t="shared" si="57"/>
        <v>0</v>
      </c>
      <c r="FD237" s="25">
        <f t="shared" si="58"/>
        <v>0</v>
      </c>
    </row>
    <row r="238" spans="1:160" customFormat="1" ht="75" hidden="1" x14ac:dyDescent="0.25">
      <c r="A238" s="6" t="s">
        <v>592</v>
      </c>
      <c r="B238" s="6" t="s">
        <v>1144</v>
      </c>
      <c r="C238" s="6" t="s">
        <v>289</v>
      </c>
      <c r="D238" s="6" t="s">
        <v>291</v>
      </c>
      <c r="E238" s="6" t="s">
        <v>306</v>
      </c>
      <c r="F238" s="6">
        <v>100</v>
      </c>
      <c r="G238" s="19">
        <v>100</v>
      </c>
      <c r="H238" s="8"/>
      <c r="I238" s="8"/>
      <c r="J238" s="8"/>
      <c r="K238" s="8"/>
      <c r="L238" s="8"/>
      <c r="M238" s="8" t="s">
        <v>1989</v>
      </c>
      <c r="N238" s="8" t="s">
        <v>1940</v>
      </c>
      <c r="O238" s="8">
        <v>4104</v>
      </c>
      <c r="P238" s="8" t="s">
        <v>2012</v>
      </c>
      <c r="Q238" s="1" t="s">
        <v>309</v>
      </c>
      <c r="R238" s="1">
        <v>200</v>
      </c>
      <c r="S238" s="8">
        <v>200</v>
      </c>
      <c r="T238" s="10" t="s">
        <v>1351</v>
      </c>
      <c r="U238" s="10" t="s">
        <v>1352</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24">
        <f t="shared" si="51"/>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24">
        <f t="shared" si="52"/>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24">
        <f t="shared" si="53"/>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59"/>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24">
        <f t="shared" si="54"/>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24">
        <f t="shared" si="55"/>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56"/>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24">
        <f t="shared" si="57"/>
        <v>0</v>
      </c>
      <c r="FD238" s="25">
        <f t="shared" si="58"/>
        <v>0</v>
      </c>
    </row>
    <row r="239" spans="1:160" customFormat="1" ht="75" hidden="1" x14ac:dyDescent="0.25">
      <c r="A239" s="6" t="s">
        <v>592</v>
      </c>
      <c r="B239" s="6" t="s">
        <v>1144</v>
      </c>
      <c r="C239" s="6" t="s">
        <v>289</v>
      </c>
      <c r="D239" s="6" t="s">
        <v>291</v>
      </c>
      <c r="E239" s="6" t="s">
        <v>306</v>
      </c>
      <c r="F239" s="6">
        <v>100</v>
      </c>
      <c r="G239" s="19">
        <v>100</v>
      </c>
      <c r="H239" s="8"/>
      <c r="I239" s="8"/>
      <c r="J239" s="8"/>
      <c r="K239" s="8"/>
      <c r="L239" s="8"/>
      <c r="M239" s="8" t="s">
        <v>1989</v>
      </c>
      <c r="N239" s="8" t="s">
        <v>1940</v>
      </c>
      <c r="O239" s="8">
        <v>4104</v>
      </c>
      <c r="P239" s="8" t="s">
        <v>2012</v>
      </c>
      <c r="Q239" s="1" t="s">
        <v>310</v>
      </c>
      <c r="R239" s="1">
        <v>1200</v>
      </c>
      <c r="S239" s="8">
        <v>300</v>
      </c>
      <c r="T239" s="10" t="s">
        <v>1352</v>
      </c>
      <c r="U239" s="10" t="s">
        <v>1353</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24">
        <f t="shared" si="51"/>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24">
        <f t="shared" si="52"/>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24">
        <f t="shared" si="53"/>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59"/>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24">
        <f t="shared" si="54"/>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24">
        <f t="shared" si="55"/>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56"/>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24">
        <f t="shared" si="57"/>
        <v>0</v>
      </c>
      <c r="FD239" s="25">
        <f t="shared" si="58"/>
        <v>0</v>
      </c>
    </row>
    <row r="240" spans="1:160" customFormat="1" ht="75" hidden="1" x14ac:dyDescent="0.25">
      <c r="A240" s="6" t="s">
        <v>592</v>
      </c>
      <c r="B240" s="6" t="s">
        <v>1144</v>
      </c>
      <c r="C240" s="6" t="s">
        <v>289</v>
      </c>
      <c r="D240" s="6" t="s">
        <v>291</v>
      </c>
      <c r="E240" s="6" t="s">
        <v>306</v>
      </c>
      <c r="F240" s="6">
        <v>100</v>
      </c>
      <c r="G240" s="19">
        <v>100</v>
      </c>
      <c r="H240" s="8"/>
      <c r="I240" s="8"/>
      <c r="J240" s="8"/>
      <c r="K240" s="8"/>
      <c r="L240" s="8"/>
      <c r="M240" s="8" t="s">
        <v>1989</v>
      </c>
      <c r="N240" s="8" t="s">
        <v>1939</v>
      </c>
      <c r="O240" s="8">
        <v>4102</v>
      </c>
      <c r="P240" s="8" t="s">
        <v>2012</v>
      </c>
      <c r="Q240" s="1" t="s">
        <v>311</v>
      </c>
      <c r="R240" s="1">
        <v>1</v>
      </c>
      <c r="S240" s="8">
        <v>1</v>
      </c>
      <c r="T240" s="10" t="s">
        <v>1353</v>
      </c>
      <c r="U240" s="10" t="s">
        <v>1354</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24">
        <f t="shared" si="51"/>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24">
        <f t="shared" si="52"/>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24">
        <f t="shared" si="53"/>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59"/>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24">
        <f t="shared" si="54"/>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24">
        <f t="shared" si="55"/>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56"/>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24">
        <f t="shared" si="57"/>
        <v>0</v>
      </c>
      <c r="FD240" s="25">
        <f t="shared" si="58"/>
        <v>0</v>
      </c>
    </row>
    <row r="241" spans="1:160" customFormat="1" ht="75" hidden="1" x14ac:dyDescent="0.25">
      <c r="A241" s="6" t="s">
        <v>592</v>
      </c>
      <c r="B241" s="6" t="s">
        <v>1144</v>
      </c>
      <c r="C241" s="6" t="s">
        <v>289</v>
      </c>
      <c r="D241" s="6" t="s">
        <v>291</v>
      </c>
      <c r="E241" s="6" t="s">
        <v>306</v>
      </c>
      <c r="F241" s="6">
        <v>100</v>
      </c>
      <c r="G241" s="19">
        <v>100</v>
      </c>
      <c r="H241" s="8"/>
      <c r="I241" s="8"/>
      <c r="J241" s="8"/>
      <c r="K241" s="8"/>
      <c r="L241" s="8"/>
      <c r="M241" s="8" t="s">
        <v>1989</v>
      </c>
      <c r="N241" s="8" t="s">
        <v>1939</v>
      </c>
      <c r="O241" s="8">
        <v>4102</v>
      </c>
      <c r="P241" s="8" t="s">
        <v>2012</v>
      </c>
      <c r="Q241" s="1" t="s">
        <v>312</v>
      </c>
      <c r="R241" s="1">
        <v>32</v>
      </c>
      <c r="S241" s="8">
        <v>8</v>
      </c>
      <c r="T241" s="10" t="s">
        <v>1354</v>
      </c>
      <c r="U241" s="10" t="s">
        <v>1355</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24">
        <f t="shared" si="51"/>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24">
        <f t="shared" si="52"/>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24">
        <f t="shared" si="53"/>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59"/>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24">
        <f t="shared" si="54"/>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24">
        <f t="shared" si="55"/>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56"/>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24">
        <f t="shared" si="57"/>
        <v>0</v>
      </c>
      <c r="FD241" s="25">
        <f t="shared" si="58"/>
        <v>0</v>
      </c>
    </row>
    <row r="242" spans="1:160" customFormat="1" ht="75" hidden="1" x14ac:dyDescent="0.25">
      <c r="A242" s="6" t="s">
        <v>592</v>
      </c>
      <c r="B242" s="6" t="s">
        <v>1144</v>
      </c>
      <c r="C242" s="6" t="s">
        <v>289</v>
      </c>
      <c r="D242" s="6" t="s">
        <v>291</v>
      </c>
      <c r="E242" s="6" t="s">
        <v>306</v>
      </c>
      <c r="F242" s="6">
        <v>100</v>
      </c>
      <c r="G242" s="19">
        <v>100</v>
      </c>
      <c r="H242" s="8"/>
      <c r="I242" s="8"/>
      <c r="J242" s="8"/>
      <c r="K242" s="8"/>
      <c r="L242" s="8"/>
      <c r="M242" s="8" t="s">
        <v>1989</v>
      </c>
      <c r="N242" s="8" t="s">
        <v>1940</v>
      </c>
      <c r="O242" s="8">
        <v>4104</v>
      </c>
      <c r="P242" s="8" t="s">
        <v>2012</v>
      </c>
      <c r="Q242" s="1" t="s">
        <v>313</v>
      </c>
      <c r="R242" s="1">
        <v>1</v>
      </c>
      <c r="S242" s="8">
        <v>1</v>
      </c>
      <c r="T242" s="10" t="s">
        <v>1355</v>
      </c>
      <c r="U242" s="10" t="s">
        <v>1356</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24">
        <f t="shared" si="51"/>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24">
        <f t="shared" si="52"/>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24">
        <f t="shared" si="53"/>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59"/>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24">
        <f t="shared" si="54"/>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24">
        <f t="shared" si="55"/>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56"/>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24">
        <f t="shared" si="57"/>
        <v>0</v>
      </c>
      <c r="FD242" s="25">
        <f t="shared" si="58"/>
        <v>0</v>
      </c>
    </row>
    <row r="243" spans="1:160" customFormat="1" ht="75" hidden="1" x14ac:dyDescent="0.25">
      <c r="A243" s="6" t="s">
        <v>592</v>
      </c>
      <c r="B243" s="6" t="s">
        <v>1144</v>
      </c>
      <c r="C243" s="6" t="s">
        <v>289</v>
      </c>
      <c r="D243" s="6" t="s">
        <v>291</v>
      </c>
      <c r="E243" s="6" t="s">
        <v>306</v>
      </c>
      <c r="F243" s="6">
        <v>100</v>
      </c>
      <c r="G243" s="19">
        <v>100</v>
      </c>
      <c r="H243" s="8"/>
      <c r="I243" s="8"/>
      <c r="J243" s="8"/>
      <c r="K243" s="8"/>
      <c r="L243" s="8"/>
      <c r="M243" s="8" t="s">
        <v>1989</v>
      </c>
      <c r="N243" s="8" t="s">
        <v>1945</v>
      </c>
      <c r="O243" s="8">
        <v>4103</v>
      </c>
      <c r="P243" s="8" t="s">
        <v>2012</v>
      </c>
      <c r="Q243" s="1" t="s">
        <v>314</v>
      </c>
      <c r="R243" s="1">
        <v>100</v>
      </c>
      <c r="S243" s="8">
        <v>25</v>
      </c>
      <c r="T243" s="10" t="s">
        <v>1356</v>
      </c>
      <c r="U243" s="10" t="s">
        <v>1357</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24">
        <f t="shared" si="51"/>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24">
        <f t="shared" si="52"/>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24">
        <f t="shared" si="53"/>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59"/>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24">
        <f t="shared" si="54"/>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24">
        <f t="shared" si="55"/>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56"/>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24">
        <f t="shared" si="57"/>
        <v>0</v>
      </c>
      <c r="FD243" s="25">
        <f t="shared" si="58"/>
        <v>0</v>
      </c>
    </row>
    <row r="244" spans="1:160" customFormat="1" ht="75" hidden="1" x14ac:dyDescent="0.25">
      <c r="A244" s="6" t="s">
        <v>592</v>
      </c>
      <c r="B244" s="6" t="s">
        <v>1144</v>
      </c>
      <c r="C244" s="6" t="s">
        <v>289</v>
      </c>
      <c r="D244" s="6" t="s">
        <v>316</v>
      </c>
      <c r="E244" s="6" t="s">
        <v>315</v>
      </c>
      <c r="F244" s="6">
        <v>100</v>
      </c>
      <c r="G244" s="19">
        <v>100</v>
      </c>
      <c r="H244" s="8"/>
      <c r="I244" s="8"/>
      <c r="J244" s="8"/>
      <c r="K244" s="8"/>
      <c r="L244" s="8"/>
      <c r="M244" s="8" t="s">
        <v>1989</v>
      </c>
      <c r="N244" s="8" t="s">
        <v>1939</v>
      </c>
      <c r="O244" s="8">
        <v>4102</v>
      </c>
      <c r="P244" s="8" t="s">
        <v>2012</v>
      </c>
      <c r="Q244" s="1" t="s">
        <v>317</v>
      </c>
      <c r="R244" s="1">
        <v>3</v>
      </c>
      <c r="S244" s="8">
        <v>3</v>
      </c>
      <c r="T244" s="10" t="s">
        <v>1357</v>
      </c>
      <c r="U244" s="10" t="s">
        <v>1358</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24">
        <f t="shared" si="51"/>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24">
        <f t="shared" si="52"/>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24">
        <f t="shared" si="53"/>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59"/>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24">
        <f t="shared" si="54"/>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24">
        <f t="shared" si="55"/>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56"/>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24">
        <f t="shared" si="57"/>
        <v>0</v>
      </c>
      <c r="FD244" s="25">
        <f t="shared" si="58"/>
        <v>0</v>
      </c>
    </row>
    <row r="245" spans="1:160" customFormat="1" ht="75" hidden="1" x14ac:dyDescent="0.25">
      <c r="A245" s="6" t="s">
        <v>592</v>
      </c>
      <c r="B245" s="6" t="s">
        <v>1144</v>
      </c>
      <c r="C245" s="6" t="s">
        <v>318</v>
      </c>
      <c r="D245" s="6" t="s">
        <v>320</v>
      </c>
      <c r="E245" s="6" t="s">
        <v>319</v>
      </c>
      <c r="F245" s="6">
        <v>5.5</v>
      </c>
      <c r="G245" s="19">
        <v>5.5</v>
      </c>
      <c r="H245" s="8"/>
      <c r="I245" s="8"/>
      <c r="J245" s="8"/>
      <c r="K245" s="8"/>
      <c r="L245" s="8"/>
      <c r="M245" s="8" t="s">
        <v>1989</v>
      </c>
      <c r="N245" s="8" t="s">
        <v>1940</v>
      </c>
      <c r="O245" s="8">
        <v>4104</v>
      </c>
      <c r="P245" s="8" t="s">
        <v>2012</v>
      </c>
      <c r="Q245" s="1" t="s">
        <v>321</v>
      </c>
      <c r="R245" s="1">
        <v>6064</v>
      </c>
      <c r="S245" s="8">
        <v>6064</v>
      </c>
      <c r="T245" s="10" t="s">
        <v>1358</v>
      </c>
      <c r="U245" s="10" t="s">
        <v>1359</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24">
        <f t="shared" si="51"/>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24">
        <f t="shared" si="52"/>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24">
        <f t="shared" si="53"/>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59"/>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24">
        <f t="shared" si="54"/>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24">
        <f t="shared" si="55"/>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56"/>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24">
        <f t="shared" si="57"/>
        <v>0</v>
      </c>
      <c r="FD245" s="25">
        <f t="shared" si="58"/>
        <v>0</v>
      </c>
    </row>
    <row r="246" spans="1:160" customFormat="1" ht="75" hidden="1" x14ac:dyDescent="0.25">
      <c r="A246" s="6" t="s">
        <v>592</v>
      </c>
      <c r="B246" s="6" t="s">
        <v>1144</v>
      </c>
      <c r="C246" s="6" t="s">
        <v>318</v>
      </c>
      <c r="D246" s="6" t="s">
        <v>320</v>
      </c>
      <c r="E246" s="6" t="s">
        <v>319</v>
      </c>
      <c r="F246" s="6">
        <v>5.5</v>
      </c>
      <c r="G246" s="19">
        <v>5.5</v>
      </c>
      <c r="H246" s="8"/>
      <c r="I246" s="8"/>
      <c r="J246" s="8"/>
      <c r="K246" s="8"/>
      <c r="L246" s="8"/>
      <c r="M246" s="8" t="s">
        <v>1989</v>
      </c>
      <c r="N246" s="8" t="s">
        <v>1940</v>
      </c>
      <c r="O246" s="8">
        <v>4104</v>
      </c>
      <c r="P246" s="8" t="s">
        <v>2012</v>
      </c>
      <c r="Q246" s="1" t="s">
        <v>322</v>
      </c>
      <c r="R246" s="1">
        <v>55</v>
      </c>
      <c r="S246" s="8">
        <v>55</v>
      </c>
      <c r="T246" s="10" t="s">
        <v>1359</v>
      </c>
      <c r="U246" s="10" t="s">
        <v>1360</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24">
        <f t="shared" si="51"/>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24">
        <f t="shared" si="52"/>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24">
        <f t="shared" si="53"/>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59"/>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24">
        <f t="shared" si="54"/>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24">
        <f t="shared" si="55"/>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56"/>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24">
        <f t="shared" si="57"/>
        <v>0</v>
      </c>
      <c r="FD246" s="25">
        <f t="shared" si="58"/>
        <v>0</v>
      </c>
    </row>
    <row r="247" spans="1:160" customFormat="1" ht="75" hidden="1" x14ac:dyDescent="0.25">
      <c r="A247" s="6" t="s">
        <v>592</v>
      </c>
      <c r="B247" s="6" t="s">
        <v>1144</v>
      </c>
      <c r="C247" s="6" t="s">
        <v>318</v>
      </c>
      <c r="D247" s="6" t="s">
        <v>320</v>
      </c>
      <c r="E247" s="6" t="s">
        <v>319</v>
      </c>
      <c r="F247" s="6">
        <v>5.5</v>
      </c>
      <c r="G247" s="19">
        <v>5.5</v>
      </c>
      <c r="H247" s="8"/>
      <c r="I247" s="8"/>
      <c r="J247" s="8"/>
      <c r="K247" s="8"/>
      <c r="L247" s="8"/>
      <c r="M247" s="8" t="s">
        <v>1989</v>
      </c>
      <c r="N247" s="8" t="s">
        <v>1940</v>
      </c>
      <c r="O247" s="8">
        <v>4104</v>
      </c>
      <c r="P247" s="8" t="s">
        <v>2012</v>
      </c>
      <c r="Q247" s="1" t="s">
        <v>323</v>
      </c>
      <c r="R247" s="1">
        <v>2</v>
      </c>
      <c r="S247" s="8">
        <v>2</v>
      </c>
      <c r="T247" s="10" t="s">
        <v>1360</v>
      </c>
      <c r="U247" s="10" t="s">
        <v>1361</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24">
        <f t="shared" si="51"/>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24">
        <f t="shared" si="52"/>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24">
        <f t="shared" si="53"/>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59"/>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24">
        <f t="shared" si="54"/>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24">
        <f t="shared" si="55"/>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56"/>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24">
        <f t="shared" si="57"/>
        <v>0</v>
      </c>
      <c r="FD247" s="25">
        <f t="shared" si="58"/>
        <v>0</v>
      </c>
    </row>
    <row r="248" spans="1:160" customFormat="1" ht="75" hidden="1" x14ac:dyDescent="0.25">
      <c r="A248" s="6" t="s">
        <v>592</v>
      </c>
      <c r="B248" s="6" t="s">
        <v>1144</v>
      </c>
      <c r="C248" s="6" t="s">
        <v>318</v>
      </c>
      <c r="D248" s="6" t="s">
        <v>320</v>
      </c>
      <c r="E248" s="6" t="s">
        <v>319</v>
      </c>
      <c r="F248" s="6">
        <v>5.5</v>
      </c>
      <c r="G248" s="19">
        <v>5.5</v>
      </c>
      <c r="H248" s="8"/>
      <c r="I248" s="8"/>
      <c r="J248" s="8"/>
      <c r="K248" s="8"/>
      <c r="L248" s="8"/>
      <c r="M248" s="8" t="s">
        <v>1989</v>
      </c>
      <c r="N248" s="8" t="s">
        <v>1940</v>
      </c>
      <c r="O248" s="8">
        <v>4104</v>
      </c>
      <c r="P248" s="8" t="s">
        <v>2012</v>
      </c>
      <c r="Q248" s="1" t="s">
        <v>324</v>
      </c>
      <c r="R248" s="1">
        <v>1</v>
      </c>
      <c r="S248" s="8">
        <v>1</v>
      </c>
      <c r="T248" s="10" t="s">
        <v>1361</v>
      </c>
      <c r="U248" s="10" t="s">
        <v>1362</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24">
        <f t="shared" si="51"/>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24">
        <f t="shared" si="52"/>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24">
        <f t="shared" si="53"/>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59"/>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24">
        <f t="shared" si="54"/>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24">
        <f t="shared" si="55"/>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56"/>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24">
        <f t="shared" si="57"/>
        <v>0</v>
      </c>
      <c r="FD248" s="25">
        <f t="shared" si="58"/>
        <v>0</v>
      </c>
    </row>
    <row r="249" spans="1:160" customFormat="1" ht="75" hidden="1" x14ac:dyDescent="0.25">
      <c r="A249" s="6" t="s">
        <v>592</v>
      </c>
      <c r="B249" s="6" t="s">
        <v>1144</v>
      </c>
      <c r="C249" s="6" t="s">
        <v>318</v>
      </c>
      <c r="D249" s="6" t="s">
        <v>320</v>
      </c>
      <c r="E249" s="6" t="s">
        <v>319</v>
      </c>
      <c r="F249" s="6">
        <v>5.5</v>
      </c>
      <c r="G249" s="19">
        <v>5.5</v>
      </c>
      <c r="H249" s="8"/>
      <c r="I249" s="8"/>
      <c r="J249" s="8"/>
      <c r="K249" s="8"/>
      <c r="L249" s="8"/>
      <c r="M249" s="8" t="s">
        <v>1989</v>
      </c>
      <c r="N249" s="8" t="s">
        <v>1940</v>
      </c>
      <c r="O249" s="8">
        <v>4104</v>
      </c>
      <c r="P249" s="8" t="s">
        <v>2012</v>
      </c>
      <c r="Q249" s="1" t="s">
        <v>325</v>
      </c>
      <c r="R249" s="1">
        <v>16</v>
      </c>
      <c r="S249" s="8">
        <v>4</v>
      </c>
      <c r="T249" s="10" t="s">
        <v>1362</v>
      </c>
      <c r="U249" s="10" t="s">
        <v>1363</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24">
        <f t="shared" si="51"/>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24">
        <f t="shared" si="52"/>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24">
        <f t="shared" si="53"/>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59"/>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24">
        <f t="shared" si="54"/>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24">
        <f t="shared" si="55"/>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56"/>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24">
        <f t="shared" si="57"/>
        <v>0</v>
      </c>
      <c r="FD249" s="25">
        <f t="shared" si="58"/>
        <v>0</v>
      </c>
    </row>
    <row r="250" spans="1:160" customFormat="1" ht="75" hidden="1" x14ac:dyDescent="0.25">
      <c r="A250" s="6" t="s">
        <v>592</v>
      </c>
      <c r="B250" s="6" t="s">
        <v>1144</v>
      </c>
      <c r="C250" s="6" t="s">
        <v>318</v>
      </c>
      <c r="D250" s="6" t="s">
        <v>320</v>
      </c>
      <c r="E250" s="6" t="s">
        <v>319</v>
      </c>
      <c r="F250" s="6">
        <v>5.5</v>
      </c>
      <c r="G250" s="19">
        <v>5.5</v>
      </c>
      <c r="H250" s="8"/>
      <c r="I250" s="8"/>
      <c r="J250" s="8"/>
      <c r="K250" s="8"/>
      <c r="L250" s="8"/>
      <c r="M250" s="8" t="s">
        <v>1989</v>
      </c>
      <c r="N250" s="8" t="s">
        <v>1940</v>
      </c>
      <c r="O250" s="8">
        <v>4104</v>
      </c>
      <c r="P250" s="8" t="s">
        <v>2012</v>
      </c>
      <c r="Q250" s="1" t="s">
        <v>326</v>
      </c>
      <c r="R250" s="1">
        <v>3</v>
      </c>
      <c r="S250" s="8">
        <v>3</v>
      </c>
      <c r="T250" s="10" t="s">
        <v>1363</v>
      </c>
      <c r="U250" s="10" t="s">
        <v>1364</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24">
        <f t="shared" si="51"/>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24">
        <f t="shared" si="52"/>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24">
        <f t="shared" si="53"/>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59"/>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24">
        <f t="shared" si="54"/>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24">
        <f t="shared" si="55"/>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56"/>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24">
        <f t="shared" si="57"/>
        <v>0</v>
      </c>
      <c r="FD250" s="25">
        <f t="shared" si="58"/>
        <v>0</v>
      </c>
    </row>
    <row r="251" spans="1:160" customFormat="1" ht="75" hidden="1" x14ac:dyDescent="0.25">
      <c r="A251" s="6" t="s">
        <v>592</v>
      </c>
      <c r="B251" s="6" t="s">
        <v>1144</v>
      </c>
      <c r="C251" s="6" t="s">
        <v>318</v>
      </c>
      <c r="D251" s="6" t="s">
        <v>320</v>
      </c>
      <c r="E251" s="6" t="s">
        <v>319</v>
      </c>
      <c r="F251" s="6">
        <v>5.5</v>
      </c>
      <c r="G251" s="19">
        <v>5.5</v>
      </c>
      <c r="H251" s="8"/>
      <c r="I251" s="8"/>
      <c r="J251" s="8"/>
      <c r="K251" s="8"/>
      <c r="L251" s="8"/>
      <c r="M251" s="8" t="s">
        <v>1989</v>
      </c>
      <c r="N251" s="8" t="s">
        <v>1940</v>
      </c>
      <c r="O251" s="8">
        <v>4104</v>
      </c>
      <c r="P251" s="8" t="s">
        <v>2012</v>
      </c>
      <c r="Q251" s="1" t="s">
        <v>327</v>
      </c>
      <c r="R251" s="1">
        <v>2</v>
      </c>
      <c r="S251" s="8">
        <v>2</v>
      </c>
      <c r="T251" s="10" t="s">
        <v>1364</v>
      </c>
      <c r="U251" s="10" t="s">
        <v>1365</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24">
        <f t="shared" si="51"/>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24">
        <f t="shared" si="52"/>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24">
        <f t="shared" si="53"/>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59"/>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24">
        <f t="shared" si="54"/>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24">
        <f t="shared" si="55"/>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56"/>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24">
        <f t="shared" si="57"/>
        <v>0</v>
      </c>
      <c r="FD251" s="25">
        <f t="shared" si="58"/>
        <v>0</v>
      </c>
    </row>
    <row r="252" spans="1:160" customFormat="1" ht="75" hidden="1" x14ac:dyDescent="0.25">
      <c r="A252" s="6" t="s">
        <v>592</v>
      </c>
      <c r="B252" s="6" t="s">
        <v>1144</v>
      </c>
      <c r="C252" s="6" t="s">
        <v>318</v>
      </c>
      <c r="D252" s="6" t="s">
        <v>320</v>
      </c>
      <c r="E252" s="6" t="s">
        <v>319</v>
      </c>
      <c r="F252" s="6">
        <v>5.5</v>
      </c>
      <c r="G252" s="19">
        <v>5.5</v>
      </c>
      <c r="H252" s="8"/>
      <c r="I252" s="8"/>
      <c r="J252" s="8"/>
      <c r="K252" s="8"/>
      <c r="L252" s="8"/>
      <c r="M252" s="8" t="s">
        <v>1989</v>
      </c>
      <c r="N252" s="8" t="s">
        <v>1939</v>
      </c>
      <c r="O252" s="8">
        <v>4102</v>
      </c>
      <c r="P252" s="8" t="s">
        <v>2012</v>
      </c>
      <c r="Q252" s="1" t="s">
        <v>328</v>
      </c>
      <c r="R252" s="1">
        <v>6</v>
      </c>
      <c r="S252" s="8">
        <v>2</v>
      </c>
      <c r="T252" s="10" t="s">
        <v>1365</v>
      </c>
      <c r="U252" s="10" t="s">
        <v>1366</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24">
        <f t="shared" si="51"/>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24">
        <f t="shared" si="52"/>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24">
        <f t="shared" si="53"/>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59"/>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24">
        <f t="shared" si="54"/>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24">
        <f t="shared" si="55"/>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56"/>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24">
        <f t="shared" si="57"/>
        <v>0</v>
      </c>
      <c r="FD252" s="25">
        <f t="shared" si="58"/>
        <v>0</v>
      </c>
    </row>
    <row r="253" spans="1:160" customFormat="1" ht="75" hidden="1" x14ac:dyDescent="0.25">
      <c r="A253" s="6" t="s">
        <v>592</v>
      </c>
      <c r="B253" s="6" t="s">
        <v>1144</v>
      </c>
      <c r="C253" s="6" t="s">
        <v>318</v>
      </c>
      <c r="D253" s="6" t="s">
        <v>320</v>
      </c>
      <c r="E253" s="6" t="s">
        <v>319</v>
      </c>
      <c r="F253" s="6">
        <v>5.5</v>
      </c>
      <c r="G253" s="19">
        <v>5.5</v>
      </c>
      <c r="H253" s="8"/>
      <c r="I253" s="8"/>
      <c r="J253" s="8"/>
      <c r="K253" s="8"/>
      <c r="L253" s="8"/>
      <c r="M253" s="8" t="s">
        <v>1989</v>
      </c>
      <c r="N253" s="8" t="s">
        <v>1940</v>
      </c>
      <c r="O253" s="8">
        <v>4104</v>
      </c>
      <c r="P253" s="8" t="s">
        <v>2012</v>
      </c>
      <c r="Q253" s="1" t="s">
        <v>329</v>
      </c>
      <c r="R253" s="1">
        <v>2</v>
      </c>
      <c r="S253" s="8">
        <v>1</v>
      </c>
      <c r="T253" s="10" t="s">
        <v>1366</v>
      </c>
      <c r="U253" s="10" t="s">
        <v>1367</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24">
        <f t="shared" si="51"/>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24">
        <f t="shared" si="52"/>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24">
        <f t="shared" si="53"/>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59"/>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24">
        <f t="shared" si="54"/>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24">
        <f t="shared" si="55"/>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56"/>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24">
        <f t="shared" si="57"/>
        <v>0</v>
      </c>
      <c r="FD253" s="25">
        <f t="shared" si="58"/>
        <v>0</v>
      </c>
    </row>
    <row r="254" spans="1:160" customFormat="1" ht="75" hidden="1" x14ac:dyDescent="0.25">
      <c r="A254" s="6" t="s">
        <v>592</v>
      </c>
      <c r="B254" s="6" t="s">
        <v>1144</v>
      </c>
      <c r="C254" s="6" t="s">
        <v>318</v>
      </c>
      <c r="D254" s="6" t="s">
        <v>320</v>
      </c>
      <c r="E254" s="6" t="s">
        <v>319</v>
      </c>
      <c r="F254" s="6">
        <v>5.5</v>
      </c>
      <c r="G254" s="19">
        <v>5.5</v>
      </c>
      <c r="H254" s="8"/>
      <c r="I254" s="8"/>
      <c r="J254" s="8"/>
      <c r="K254" s="8"/>
      <c r="L254" s="8"/>
      <c r="M254" s="8" t="s">
        <v>1989</v>
      </c>
      <c r="N254" s="8" t="s">
        <v>1940</v>
      </c>
      <c r="O254" s="8">
        <v>4104</v>
      </c>
      <c r="P254" s="8" t="s">
        <v>2012</v>
      </c>
      <c r="Q254" s="1" t="s">
        <v>330</v>
      </c>
      <c r="R254" s="1">
        <v>1</v>
      </c>
      <c r="S254" s="8">
        <v>1</v>
      </c>
      <c r="T254" s="10" t="s">
        <v>1367</v>
      </c>
      <c r="U254" s="10" t="s">
        <v>1368</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24">
        <f t="shared" si="51"/>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24">
        <f t="shared" si="52"/>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24">
        <f t="shared" si="53"/>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59"/>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24">
        <f t="shared" si="54"/>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24">
        <f t="shared" si="55"/>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56"/>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24">
        <f t="shared" si="57"/>
        <v>0</v>
      </c>
      <c r="FD254" s="25">
        <f t="shared" si="58"/>
        <v>0</v>
      </c>
    </row>
    <row r="255" spans="1:160" customFormat="1" ht="75" hidden="1" x14ac:dyDescent="0.25">
      <c r="A255" s="6" t="s">
        <v>592</v>
      </c>
      <c r="B255" s="6" t="s">
        <v>1144</v>
      </c>
      <c r="C255" s="6" t="s">
        <v>318</v>
      </c>
      <c r="D255" s="6" t="s">
        <v>320</v>
      </c>
      <c r="E255" s="6" t="s">
        <v>319</v>
      </c>
      <c r="F255" s="6">
        <v>5.5</v>
      </c>
      <c r="G255" s="19">
        <v>5.5</v>
      </c>
      <c r="H255" s="8"/>
      <c r="I255" s="8"/>
      <c r="J255" s="8"/>
      <c r="K255" s="8"/>
      <c r="L255" s="8"/>
      <c r="M255" s="8" t="s">
        <v>1989</v>
      </c>
      <c r="N255" s="8" t="s">
        <v>1940</v>
      </c>
      <c r="O255" s="8">
        <v>4104</v>
      </c>
      <c r="P255" s="8" t="s">
        <v>2012</v>
      </c>
      <c r="Q255" s="1" t="s">
        <v>331</v>
      </c>
      <c r="R255" s="1">
        <v>1</v>
      </c>
      <c r="S255" s="8">
        <v>1</v>
      </c>
      <c r="T255" s="10" t="s">
        <v>1368</v>
      </c>
      <c r="U255" s="10" t="s">
        <v>1369</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24">
        <f t="shared" si="51"/>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24">
        <f t="shared" si="52"/>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24">
        <f t="shared" si="53"/>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59"/>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24">
        <f t="shared" si="54"/>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24">
        <f t="shared" si="55"/>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56"/>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24">
        <f t="shared" si="57"/>
        <v>0</v>
      </c>
      <c r="FD255" s="25">
        <f t="shared" si="58"/>
        <v>0</v>
      </c>
    </row>
    <row r="256" spans="1:160" customFormat="1" ht="75" hidden="1" x14ac:dyDescent="0.25">
      <c r="A256" s="6" t="s">
        <v>592</v>
      </c>
      <c r="B256" s="6" t="s">
        <v>1144</v>
      </c>
      <c r="C256" s="6" t="s">
        <v>318</v>
      </c>
      <c r="D256" s="6" t="s">
        <v>320</v>
      </c>
      <c r="E256" s="6" t="s">
        <v>319</v>
      </c>
      <c r="F256" s="6">
        <v>5.5</v>
      </c>
      <c r="G256" s="19">
        <v>5.5</v>
      </c>
      <c r="H256" s="8"/>
      <c r="I256" s="8"/>
      <c r="J256" s="8"/>
      <c r="K256" s="8"/>
      <c r="L256" s="8"/>
      <c r="M256" s="8" t="s">
        <v>1989</v>
      </c>
      <c r="N256" s="8" t="s">
        <v>1940</v>
      </c>
      <c r="O256" s="8">
        <v>4104</v>
      </c>
      <c r="P256" s="8" t="s">
        <v>2012</v>
      </c>
      <c r="Q256" s="1" t="s">
        <v>332</v>
      </c>
      <c r="R256" s="1">
        <v>1</v>
      </c>
      <c r="S256" s="8">
        <v>0.3</v>
      </c>
      <c r="T256" s="10" t="s">
        <v>1369</v>
      </c>
      <c r="U256" s="10" t="s">
        <v>1370</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24">
        <f t="shared" si="51"/>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24">
        <f t="shared" si="52"/>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24">
        <f t="shared" si="53"/>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59"/>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24">
        <f t="shared" si="54"/>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24">
        <f t="shared" si="55"/>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56"/>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24">
        <f t="shared" si="57"/>
        <v>0</v>
      </c>
      <c r="FD256" s="25">
        <f t="shared" si="58"/>
        <v>0</v>
      </c>
    </row>
    <row r="257" spans="1:160" customFormat="1" ht="75" hidden="1" x14ac:dyDescent="0.25">
      <c r="A257" s="6" t="s">
        <v>592</v>
      </c>
      <c r="B257" s="6" t="s">
        <v>1144</v>
      </c>
      <c r="C257" s="6" t="s">
        <v>318</v>
      </c>
      <c r="D257" s="6" t="s">
        <v>320</v>
      </c>
      <c r="E257" s="6" t="s">
        <v>319</v>
      </c>
      <c r="F257" s="6">
        <v>5.5</v>
      </c>
      <c r="G257" s="19">
        <v>5.5</v>
      </c>
      <c r="H257" s="8"/>
      <c r="I257" s="8"/>
      <c r="J257" s="8"/>
      <c r="K257" s="8"/>
      <c r="L257" s="8"/>
      <c r="M257" s="8" t="s">
        <v>1989</v>
      </c>
      <c r="N257" s="8" t="s">
        <v>1940</v>
      </c>
      <c r="O257" s="8">
        <v>4104</v>
      </c>
      <c r="P257" s="8" t="s">
        <v>2012</v>
      </c>
      <c r="Q257" s="1" t="s">
        <v>333</v>
      </c>
      <c r="R257" s="1">
        <v>1352</v>
      </c>
      <c r="S257" s="8">
        <v>317</v>
      </c>
      <c r="T257" s="10" t="s">
        <v>1370</v>
      </c>
      <c r="U257" s="10" t="s">
        <v>1371</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24">
        <f t="shared" si="51"/>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24">
        <f t="shared" si="52"/>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24">
        <f t="shared" si="53"/>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59"/>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24">
        <f t="shared" si="54"/>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24">
        <f t="shared" si="55"/>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56"/>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24">
        <f t="shared" si="57"/>
        <v>0</v>
      </c>
      <c r="FD257" s="25">
        <f t="shared" si="58"/>
        <v>0</v>
      </c>
    </row>
    <row r="258" spans="1:160" customFormat="1" ht="75" hidden="1" x14ac:dyDescent="0.25">
      <c r="A258" s="6" t="s">
        <v>592</v>
      </c>
      <c r="B258" s="6" t="s">
        <v>1144</v>
      </c>
      <c r="C258" s="6" t="s">
        <v>343</v>
      </c>
      <c r="D258" s="6" t="s">
        <v>335</v>
      </c>
      <c r="E258" s="6" t="s">
        <v>334</v>
      </c>
      <c r="F258" s="6">
        <v>100</v>
      </c>
      <c r="G258" s="19">
        <v>100</v>
      </c>
      <c r="H258" s="8"/>
      <c r="I258" s="8"/>
      <c r="J258" s="8"/>
      <c r="K258" s="8"/>
      <c r="L258" s="8"/>
      <c r="M258" s="8" t="s">
        <v>1989</v>
      </c>
      <c r="N258" s="8" t="s">
        <v>1940</v>
      </c>
      <c r="O258" s="8">
        <v>4104</v>
      </c>
      <c r="P258" s="8" t="s">
        <v>2012</v>
      </c>
      <c r="Q258" s="1" t="s">
        <v>336</v>
      </c>
      <c r="R258" s="1">
        <v>70</v>
      </c>
      <c r="S258" s="8">
        <v>70</v>
      </c>
      <c r="T258" s="10" t="s">
        <v>1371</v>
      </c>
      <c r="U258" s="10" t="s">
        <v>1372</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24">
        <f t="shared" si="51"/>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24">
        <f t="shared" si="52"/>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24">
        <f t="shared" si="53"/>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59"/>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24">
        <f t="shared" si="54"/>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24">
        <f t="shared" si="55"/>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56"/>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24">
        <f t="shared" si="57"/>
        <v>0</v>
      </c>
      <c r="FD258" s="25">
        <f t="shared" si="58"/>
        <v>0</v>
      </c>
    </row>
    <row r="259" spans="1:160" customFormat="1" ht="75" hidden="1" x14ac:dyDescent="0.25">
      <c r="A259" s="6" t="s">
        <v>592</v>
      </c>
      <c r="B259" s="6" t="s">
        <v>1144</v>
      </c>
      <c r="C259" s="6" t="s">
        <v>343</v>
      </c>
      <c r="D259" s="6" t="s">
        <v>335</v>
      </c>
      <c r="E259" s="6" t="s">
        <v>334</v>
      </c>
      <c r="F259" s="6">
        <v>100</v>
      </c>
      <c r="G259" s="19">
        <v>100</v>
      </c>
      <c r="H259" s="8"/>
      <c r="I259" s="8"/>
      <c r="J259" s="8"/>
      <c r="K259" s="8"/>
      <c r="L259" s="8"/>
      <c r="M259" s="8" t="s">
        <v>1989</v>
      </c>
      <c r="N259" s="8" t="s">
        <v>1940</v>
      </c>
      <c r="O259" s="8">
        <v>4104</v>
      </c>
      <c r="P259" s="8" t="s">
        <v>2012</v>
      </c>
      <c r="Q259" s="1" t="s">
        <v>337</v>
      </c>
      <c r="R259" s="1">
        <v>7</v>
      </c>
      <c r="S259" s="8">
        <v>7</v>
      </c>
      <c r="T259" s="10" t="s">
        <v>1372</v>
      </c>
      <c r="U259" s="10" t="s">
        <v>1373</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24">
        <f t="shared" si="51"/>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24">
        <f t="shared" si="52"/>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24">
        <f t="shared" si="53"/>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59"/>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24">
        <f t="shared" si="54"/>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24">
        <f t="shared" si="55"/>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56"/>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24">
        <f t="shared" si="57"/>
        <v>0</v>
      </c>
      <c r="FD259" s="25">
        <f t="shared" si="58"/>
        <v>0</v>
      </c>
    </row>
    <row r="260" spans="1:160" customFormat="1" ht="75" hidden="1" x14ac:dyDescent="0.25">
      <c r="A260" s="6" t="s">
        <v>592</v>
      </c>
      <c r="B260" s="6" t="s">
        <v>1144</v>
      </c>
      <c r="C260" s="6" t="s">
        <v>343</v>
      </c>
      <c r="D260" s="6" t="s">
        <v>335</v>
      </c>
      <c r="E260" s="6" t="s">
        <v>334</v>
      </c>
      <c r="F260" s="6">
        <v>100</v>
      </c>
      <c r="G260" s="19">
        <v>100</v>
      </c>
      <c r="H260" s="8"/>
      <c r="I260" s="8"/>
      <c r="J260" s="8"/>
      <c r="K260" s="8"/>
      <c r="L260" s="8"/>
      <c r="M260" s="8" t="s">
        <v>1989</v>
      </c>
      <c r="N260" s="8" t="s">
        <v>1940</v>
      </c>
      <c r="O260" s="8">
        <v>4104</v>
      </c>
      <c r="P260" s="8" t="s">
        <v>2012</v>
      </c>
      <c r="Q260" s="1" t="s">
        <v>338</v>
      </c>
      <c r="R260" s="1">
        <v>1</v>
      </c>
      <c r="S260" s="8">
        <v>1</v>
      </c>
      <c r="T260" s="10" t="s">
        <v>1373</v>
      </c>
      <c r="U260" s="10" t="s">
        <v>1374</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24">
        <f t="shared" si="51"/>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24">
        <f t="shared" si="52"/>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24">
        <f t="shared" si="53"/>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59"/>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24">
        <f t="shared" si="54"/>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24">
        <f t="shared" si="55"/>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56"/>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24">
        <f t="shared" si="57"/>
        <v>0</v>
      </c>
      <c r="FD260" s="25">
        <f t="shared" si="58"/>
        <v>0</v>
      </c>
    </row>
    <row r="261" spans="1:160" customFormat="1" ht="75" hidden="1" x14ac:dyDescent="0.25">
      <c r="A261" s="6" t="s">
        <v>592</v>
      </c>
      <c r="B261" s="6" t="s">
        <v>1144</v>
      </c>
      <c r="C261" s="6" t="s">
        <v>343</v>
      </c>
      <c r="D261" s="6" t="s">
        <v>335</v>
      </c>
      <c r="E261" s="6" t="s">
        <v>334</v>
      </c>
      <c r="F261" s="6">
        <v>100</v>
      </c>
      <c r="G261" s="19">
        <v>100</v>
      </c>
      <c r="H261" s="8"/>
      <c r="I261" s="8"/>
      <c r="J261" s="8"/>
      <c r="K261" s="8"/>
      <c r="L261" s="8"/>
      <c r="M261" s="8" t="s">
        <v>1989</v>
      </c>
      <c r="N261" s="8" t="s">
        <v>1940</v>
      </c>
      <c r="O261" s="8">
        <v>4104</v>
      </c>
      <c r="P261" s="8" t="s">
        <v>2012</v>
      </c>
      <c r="Q261" s="1" t="s">
        <v>339</v>
      </c>
      <c r="R261" s="1">
        <v>4</v>
      </c>
      <c r="S261" s="8">
        <v>1</v>
      </c>
      <c r="T261" s="10" t="s">
        <v>1374</v>
      </c>
      <c r="U261" s="10" t="s">
        <v>1375</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24">
        <f t="shared" si="51"/>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24">
        <f t="shared" si="52"/>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24">
        <f t="shared" si="53"/>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59"/>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24">
        <f t="shared" si="54"/>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24">
        <f t="shared" si="55"/>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56"/>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24">
        <f t="shared" si="57"/>
        <v>0</v>
      </c>
      <c r="FD261" s="25">
        <f t="shared" si="58"/>
        <v>0</v>
      </c>
    </row>
    <row r="262" spans="1:160" customFormat="1" ht="75" hidden="1" x14ac:dyDescent="0.25">
      <c r="A262" s="6" t="s">
        <v>592</v>
      </c>
      <c r="B262" s="6" t="s">
        <v>1144</v>
      </c>
      <c r="C262" s="6" t="s">
        <v>343</v>
      </c>
      <c r="D262" s="6" t="s">
        <v>335</v>
      </c>
      <c r="E262" s="6" t="s">
        <v>334</v>
      </c>
      <c r="F262" s="6">
        <v>100</v>
      </c>
      <c r="G262" s="19">
        <v>100</v>
      </c>
      <c r="H262" s="8"/>
      <c r="I262" s="8"/>
      <c r="J262" s="8"/>
      <c r="K262" s="8"/>
      <c r="L262" s="8"/>
      <c r="M262" s="8" t="s">
        <v>1989</v>
      </c>
      <c r="N262" s="8" t="s">
        <v>1940</v>
      </c>
      <c r="O262" s="8">
        <v>4104</v>
      </c>
      <c r="P262" s="8" t="s">
        <v>2012</v>
      </c>
      <c r="Q262" s="1" t="s">
        <v>340</v>
      </c>
      <c r="R262" s="1">
        <v>1</v>
      </c>
      <c r="S262" s="8">
        <v>1</v>
      </c>
      <c r="T262" s="10" t="s">
        <v>1375</v>
      </c>
      <c r="U262" s="10" t="s">
        <v>1376</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24">
        <f t="shared" si="51"/>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24">
        <f t="shared" si="52"/>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24">
        <f t="shared" si="53"/>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59"/>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24">
        <f t="shared" si="54"/>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24">
        <f t="shared" si="55"/>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56"/>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24">
        <f t="shared" si="57"/>
        <v>0</v>
      </c>
      <c r="FD262" s="25">
        <f t="shared" si="58"/>
        <v>0</v>
      </c>
    </row>
    <row r="263" spans="1:160" customFormat="1" ht="75" hidden="1" x14ac:dyDescent="0.25">
      <c r="A263" s="6" t="s">
        <v>592</v>
      </c>
      <c r="B263" s="6" t="s">
        <v>1144</v>
      </c>
      <c r="C263" s="6" t="s">
        <v>343</v>
      </c>
      <c r="D263" s="6" t="s">
        <v>335</v>
      </c>
      <c r="E263" s="6" t="s">
        <v>334</v>
      </c>
      <c r="F263" s="6">
        <v>100</v>
      </c>
      <c r="G263" s="19">
        <v>100</v>
      </c>
      <c r="H263" s="8"/>
      <c r="I263" s="8"/>
      <c r="J263" s="8"/>
      <c r="K263" s="8"/>
      <c r="L263" s="8"/>
      <c r="M263" s="8" t="s">
        <v>1989</v>
      </c>
      <c r="N263" s="8" t="s">
        <v>1940</v>
      </c>
      <c r="O263" s="8">
        <v>4104</v>
      </c>
      <c r="P263" s="8" t="s">
        <v>2012</v>
      </c>
      <c r="Q263" s="1" t="s">
        <v>341</v>
      </c>
      <c r="R263" s="1">
        <v>1</v>
      </c>
      <c r="S263" s="8">
        <v>1</v>
      </c>
      <c r="T263" s="10" t="s">
        <v>1376</v>
      </c>
      <c r="U263" s="10" t="s">
        <v>1377</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24">
        <f t="shared" si="51"/>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24">
        <f t="shared" si="52"/>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24">
        <f t="shared" si="53"/>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59"/>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24">
        <f t="shared" si="54"/>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24">
        <f t="shared" si="55"/>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56"/>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24">
        <f t="shared" si="57"/>
        <v>0</v>
      </c>
      <c r="FD263" s="25">
        <f t="shared" si="58"/>
        <v>0</v>
      </c>
    </row>
    <row r="264" spans="1:160" customFormat="1" ht="75" hidden="1" x14ac:dyDescent="0.25">
      <c r="A264" s="6" t="s">
        <v>592</v>
      </c>
      <c r="B264" s="6" t="s">
        <v>1144</v>
      </c>
      <c r="C264" s="6" t="s">
        <v>343</v>
      </c>
      <c r="D264" s="6" t="s">
        <v>335</v>
      </c>
      <c r="E264" s="6" t="s">
        <v>334</v>
      </c>
      <c r="F264" s="6">
        <v>100</v>
      </c>
      <c r="G264" s="19">
        <v>100</v>
      </c>
      <c r="H264" s="8"/>
      <c r="I264" s="8"/>
      <c r="J264" s="8"/>
      <c r="K264" s="8"/>
      <c r="L264" s="8"/>
      <c r="M264" s="8" t="s">
        <v>1989</v>
      </c>
      <c r="N264" s="8" t="s">
        <v>1940</v>
      </c>
      <c r="O264" s="8">
        <v>4104</v>
      </c>
      <c r="P264" s="8" t="s">
        <v>2012</v>
      </c>
      <c r="Q264" s="1" t="s">
        <v>342</v>
      </c>
      <c r="R264" s="1">
        <v>1</v>
      </c>
      <c r="S264" s="8">
        <v>1</v>
      </c>
      <c r="T264" s="10" t="s">
        <v>1377</v>
      </c>
      <c r="U264" s="10" t="s">
        <v>1378</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24">
        <f t="shared" si="51"/>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24">
        <f t="shared" si="52"/>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24">
        <f t="shared" si="53"/>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59"/>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24">
        <f t="shared" si="54"/>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24">
        <f t="shared" si="55"/>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56"/>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24">
        <f t="shared" si="57"/>
        <v>0</v>
      </c>
      <c r="FD264" s="25">
        <f t="shared" si="58"/>
        <v>0</v>
      </c>
    </row>
    <row r="265" spans="1:160" customFormat="1" ht="75" hidden="1" x14ac:dyDescent="0.25">
      <c r="A265" s="6" t="s">
        <v>592</v>
      </c>
      <c r="B265" s="6" t="s">
        <v>1144</v>
      </c>
      <c r="C265" s="6" t="s">
        <v>343</v>
      </c>
      <c r="D265" s="6" t="s">
        <v>335</v>
      </c>
      <c r="E265" s="6" t="s">
        <v>334</v>
      </c>
      <c r="F265" s="6">
        <v>100</v>
      </c>
      <c r="G265" s="19">
        <v>100</v>
      </c>
      <c r="H265" s="8"/>
      <c r="I265" s="8"/>
      <c r="J265" s="8"/>
      <c r="K265" s="8"/>
      <c r="L265" s="8"/>
      <c r="M265" s="8" t="s">
        <v>1989</v>
      </c>
      <c r="N265" s="8" t="s">
        <v>1940</v>
      </c>
      <c r="O265" s="8">
        <v>4104</v>
      </c>
      <c r="P265" s="8" t="s">
        <v>2012</v>
      </c>
      <c r="Q265" s="1" t="s">
        <v>344</v>
      </c>
      <c r="R265" s="1">
        <v>1</v>
      </c>
      <c r="S265" s="8">
        <v>1</v>
      </c>
      <c r="T265" s="10" t="s">
        <v>1378</v>
      </c>
      <c r="U265" s="10" t="s">
        <v>1379</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24">
        <f t="shared" si="51"/>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24">
        <f t="shared" si="52"/>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24">
        <f t="shared" si="53"/>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59"/>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24">
        <f t="shared" si="54"/>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24">
        <f t="shared" si="55"/>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56"/>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24">
        <f t="shared" si="57"/>
        <v>0</v>
      </c>
      <c r="FD265" s="25">
        <f t="shared" si="58"/>
        <v>0</v>
      </c>
    </row>
    <row r="266" spans="1:160" customFormat="1" ht="75" hidden="1" x14ac:dyDescent="0.25">
      <c r="A266" s="6" t="s">
        <v>592</v>
      </c>
      <c r="B266" s="6" t="s">
        <v>1144</v>
      </c>
      <c r="C266" s="6" t="s">
        <v>345</v>
      </c>
      <c r="D266" s="6" t="s">
        <v>347</v>
      </c>
      <c r="E266" s="6" t="s">
        <v>346</v>
      </c>
      <c r="F266" s="6">
        <v>10</v>
      </c>
      <c r="G266" s="19">
        <v>10</v>
      </c>
      <c r="H266" s="8"/>
      <c r="I266" s="8"/>
      <c r="J266" s="8"/>
      <c r="K266" s="8"/>
      <c r="L266" s="8"/>
      <c r="M266" s="8" t="s">
        <v>1989</v>
      </c>
      <c r="N266" s="8" t="s">
        <v>1940</v>
      </c>
      <c r="O266" s="8">
        <v>4104</v>
      </c>
      <c r="P266" s="8" t="s">
        <v>2012</v>
      </c>
      <c r="Q266" s="1" t="s">
        <v>1128</v>
      </c>
      <c r="R266" s="1">
        <v>750</v>
      </c>
      <c r="S266" s="8">
        <v>750</v>
      </c>
      <c r="T266" s="10" t="s">
        <v>1379</v>
      </c>
      <c r="U266" s="10" t="s">
        <v>1380</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24">
        <f t="shared" si="51"/>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24">
        <f t="shared" si="52"/>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24">
        <f t="shared" si="53"/>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59"/>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24">
        <f t="shared" si="54"/>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24">
        <f t="shared" si="55"/>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56"/>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24">
        <f t="shared" si="57"/>
        <v>0</v>
      </c>
      <c r="FD266" s="25">
        <f t="shared" si="58"/>
        <v>0</v>
      </c>
    </row>
    <row r="267" spans="1:160" customFormat="1" ht="75" hidden="1" x14ac:dyDescent="0.25">
      <c r="A267" s="6" t="s">
        <v>592</v>
      </c>
      <c r="B267" s="6" t="s">
        <v>1144</v>
      </c>
      <c r="C267" s="6" t="s">
        <v>345</v>
      </c>
      <c r="D267" s="6" t="s">
        <v>347</v>
      </c>
      <c r="E267" s="6" t="s">
        <v>346</v>
      </c>
      <c r="F267" s="6">
        <v>10</v>
      </c>
      <c r="G267" s="19">
        <v>10</v>
      </c>
      <c r="H267" s="8"/>
      <c r="I267" s="8"/>
      <c r="J267" s="8"/>
      <c r="K267" s="8"/>
      <c r="L267" s="8"/>
      <c r="M267" s="8" t="s">
        <v>1989</v>
      </c>
      <c r="N267" s="8" t="s">
        <v>1940</v>
      </c>
      <c r="O267" s="8">
        <v>4104</v>
      </c>
      <c r="P267" s="8" t="s">
        <v>2012</v>
      </c>
      <c r="Q267" s="1" t="s">
        <v>348</v>
      </c>
      <c r="R267" s="1">
        <v>1</v>
      </c>
      <c r="S267" s="8">
        <v>1</v>
      </c>
      <c r="T267" s="10" t="s">
        <v>1380</v>
      </c>
      <c r="U267" s="10" t="s">
        <v>1381</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24">
        <f t="shared" ref="AN267:AN330" si="60">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24">
        <f t="shared" ref="BE267:BE330" si="61">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24">
        <f t="shared" ref="BV267:BV330" si="62">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59"/>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24">
        <f t="shared" ref="DD267:DD330" si="63">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24">
        <f t="shared" ref="DU267:DU330" si="64">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65">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24">
        <f t="shared" ref="FC267:FC330" si="66">SUM(EM267:FB267)</f>
        <v>0</v>
      </c>
      <c r="FD267" s="25">
        <f t="shared" ref="FD267:FD330" si="67">SUM(AN267+BE267+BV267+CM267+DD267+DU267+EL267+FC267)</f>
        <v>0</v>
      </c>
    </row>
    <row r="268" spans="1:160" customFormat="1" ht="75" hidden="1" x14ac:dyDescent="0.25">
      <c r="A268" s="6" t="s">
        <v>592</v>
      </c>
      <c r="B268" s="6" t="s">
        <v>1144</v>
      </c>
      <c r="C268" s="6" t="s">
        <v>345</v>
      </c>
      <c r="D268" s="6" t="s">
        <v>347</v>
      </c>
      <c r="E268" s="6" t="s">
        <v>346</v>
      </c>
      <c r="F268" s="6">
        <v>10</v>
      </c>
      <c r="G268" s="19">
        <v>10</v>
      </c>
      <c r="H268" s="8"/>
      <c r="I268" s="8"/>
      <c r="J268" s="8"/>
      <c r="K268" s="8"/>
      <c r="L268" s="8"/>
      <c r="M268" s="8" t="s">
        <v>1989</v>
      </c>
      <c r="N268" s="8" t="s">
        <v>1940</v>
      </c>
      <c r="O268" s="8">
        <v>4104</v>
      </c>
      <c r="P268" s="8" t="s">
        <v>2012</v>
      </c>
      <c r="Q268" s="1" t="s">
        <v>349</v>
      </c>
      <c r="R268" s="1">
        <v>50</v>
      </c>
      <c r="S268" s="8">
        <v>20</v>
      </c>
      <c r="T268" s="10" t="s">
        <v>1381</v>
      </c>
      <c r="U268" s="10" t="s">
        <v>1382</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24">
        <f t="shared" si="60"/>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24">
        <f t="shared" si="61"/>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24">
        <f t="shared" si="62"/>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68">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24">
        <f t="shared" si="63"/>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24">
        <f t="shared" si="64"/>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65"/>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24">
        <f t="shared" si="66"/>
        <v>0</v>
      </c>
      <c r="FD268" s="25">
        <f t="shared" si="67"/>
        <v>0</v>
      </c>
    </row>
    <row r="269" spans="1:160" customFormat="1" ht="75" hidden="1" x14ac:dyDescent="0.25">
      <c r="A269" s="6" t="s">
        <v>592</v>
      </c>
      <c r="B269" s="6" t="s">
        <v>1144</v>
      </c>
      <c r="C269" s="6" t="s">
        <v>345</v>
      </c>
      <c r="D269" s="6" t="s">
        <v>347</v>
      </c>
      <c r="E269" s="6" t="s">
        <v>346</v>
      </c>
      <c r="F269" s="6">
        <v>10</v>
      </c>
      <c r="G269" s="19">
        <v>10</v>
      </c>
      <c r="H269" s="8"/>
      <c r="I269" s="8"/>
      <c r="J269" s="8"/>
      <c r="K269" s="8"/>
      <c r="L269" s="8"/>
      <c r="M269" s="8" t="s">
        <v>1989</v>
      </c>
      <c r="N269" s="8" t="s">
        <v>1940</v>
      </c>
      <c r="O269" s="8">
        <v>4104</v>
      </c>
      <c r="P269" s="8" t="s">
        <v>2012</v>
      </c>
      <c r="Q269" s="1" t="s">
        <v>350</v>
      </c>
      <c r="R269" s="1">
        <v>750</v>
      </c>
      <c r="S269" s="8">
        <v>200</v>
      </c>
      <c r="T269" s="10" t="s">
        <v>1382</v>
      </c>
      <c r="U269" s="10" t="s">
        <v>1383</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24">
        <f t="shared" si="60"/>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24">
        <f t="shared" si="61"/>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24">
        <f t="shared" si="62"/>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68"/>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24">
        <f t="shared" si="63"/>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24">
        <f t="shared" si="64"/>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65"/>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24">
        <f t="shared" si="66"/>
        <v>0</v>
      </c>
      <c r="FD269" s="25">
        <f t="shared" si="67"/>
        <v>0</v>
      </c>
    </row>
    <row r="270" spans="1:160" customFormat="1" ht="75" hidden="1" x14ac:dyDescent="0.25">
      <c r="A270" s="6" t="s">
        <v>592</v>
      </c>
      <c r="B270" s="6" t="s">
        <v>1144</v>
      </c>
      <c r="C270" s="6" t="s">
        <v>345</v>
      </c>
      <c r="D270" s="6" t="s">
        <v>347</v>
      </c>
      <c r="E270" s="6" t="s">
        <v>346</v>
      </c>
      <c r="F270" s="6">
        <v>10</v>
      </c>
      <c r="G270" s="19">
        <v>10</v>
      </c>
      <c r="H270" s="8"/>
      <c r="I270" s="8"/>
      <c r="J270" s="8"/>
      <c r="K270" s="8"/>
      <c r="L270" s="8"/>
      <c r="M270" s="8" t="s">
        <v>1989</v>
      </c>
      <c r="N270" s="8" t="s">
        <v>1940</v>
      </c>
      <c r="O270" s="8">
        <v>4104</v>
      </c>
      <c r="P270" s="8" t="s">
        <v>2012</v>
      </c>
      <c r="Q270" s="1" t="s">
        <v>351</v>
      </c>
      <c r="R270" s="1">
        <v>1</v>
      </c>
      <c r="S270" s="8">
        <v>1</v>
      </c>
      <c r="T270" s="10" t="s">
        <v>1383</v>
      </c>
      <c r="U270" s="10" t="s">
        <v>1384</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24">
        <f t="shared" si="60"/>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24">
        <f t="shared" si="61"/>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24">
        <f t="shared" si="62"/>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68"/>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24">
        <f t="shared" si="63"/>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24">
        <f t="shared" si="64"/>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65"/>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24">
        <f t="shared" si="66"/>
        <v>0</v>
      </c>
      <c r="FD270" s="25">
        <f t="shared" si="67"/>
        <v>0</v>
      </c>
    </row>
    <row r="271" spans="1:160" customFormat="1" ht="75" hidden="1" x14ac:dyDescent="0.25">
      <c r="A271" s="6" t="s">
        <v>592</v>
      </c>
      <c r="B271" s="6" t="s">
        <v>1144</v>
      </c>
      <c r="C271" s="6" t="s">
        <v>345</v>
      </c>
      <c r="D271" s="6" t="s">
        <v>347</v>
      </c>
      <c r="E271" s="6" t="s">
        <v>346</v>
      </c>
      <c r="F271" s="6">
        <v>10</v>
      </c>
      <c r="G271" s="19">
        <v>10</v>
      </c>
      <c r="H271" s="8"/>
      <c r="I271" s="8"/>
      <c r="J271" s="8"/>
      <c r="K271" s="8"/>
      <c r="L271" s="8"/>
      <c r="M271" s="8" t="s">
        <v>1989</v>
      </c>
      <c r="N271" s="8" t="s">
        <v>1940</v>
      </c>
      <c r="O271" s="8">
        <v>4104</v>
      </c>
      <c r="P271" s="8" t="s">
        <v>2012</v>
      </c>
      <c r="Q271" s="1" t="s">
        <v>352</v>
      </c>
      <c r="R271" s="1">
        <v>340</v>
      </c>
      <c r="S271" s="8">
        <v>100</v>
      </c>
      <c r="T271" s="10" t="s">
        <v>1384</v>
      </c>
      <c r="U271" s="10" t="s">
        <v>1385</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24">
        <f t="shared" si="60"/>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24">
        <f t="shared" si="61"/>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24">
        <f t="shared" si="62"/>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68"/>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24">
        <f t="shared" si="63"/>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24">
        <f t="shared" si="64"/>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65"/>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24">
        <f t="shared" si="66"/>
        <v>0</v>
      </c>
      <c r="FD271" s="25">
        <f t="shared" si="67"/>
        <v>0</v>
      </c>
    </row>
    <row r="272" spans="1:160" customFormat="1" ht="75" hidden="1" x14ac:dyDescent="0.25">
      <c r="A272" s="6" t="s">
        <v>592</v>
      </c>
      <c r="B272" s="6" t="s">
        <v>1144</v>
      </c>
      <c r="C272" s="6" t="s">
        <v>345</v>
      </c>
      <c r="D272" s="6" t="s">
        <v>347</v>
      </c>
      <c r="E272" s="6" t="s">
        <v>346</v>
      </c>
      <c r="F272" s="6">
        <v>10</v>
      </c>
      <c r="G272" s="19">
        <v>10</v>
      </c>
      <c r="H272" s="8"/>
      <c r="I272" s="8"/>
      <c r="J272" s="8"/>
      <c r="K272" s="8"/>
      <c r="L272" s="8"/>
      <c r="M272" s="8" t="s">
        <v>1989</v>
      </c>
      <c r="N272" s="8" t="s">
        <v>1940</v>
      </c>
      <c r="O272" s="8">
        <v>4104</v>
      </c>
      <c r="P272" s="8" t="s">
        <v>2012</v>
      </c>
      <c r="Q272" s="1" t="s">
        <v>353</v>
      </c>
      <c r="R272" s="1">
        <v>4</v>
      </c>
      <c r="S272" s="8">
        <v>1</v>
      </c>
      <c r="T272" s="10" t="s">
        <v>1385</v>
      </c>
      <c r="U272" s="10" t="s">
        <v>1386</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24">
        <f t="shared" si="60"/>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24">
        <f t="shared" si="61"/>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24">
        <f t="shared" si="62"/>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68"/>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24">
        <f t="shared" si="63"/>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24">
        <f t="shared" si="64"/>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65"/>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24">
        <f t="shared" si="66"/>
        <v>0</v>
      </c>
      <c r="FD272" s="25">
        <f t="shared" si="67"/>
        <v>0</v>
      </c>
    </row>
    <row r="273" spans="1:160" customFormat="1" ht="75" hidden="1" x14ac:dyDescent="0.25">
      <c r="A273" s="6" t="s">
        <v>592</v>
      </c>
      <c r="B273" s="6" t="s">
        <v>1144</v>
      </c>
      <c r="C273" s="6" t="s">
        <v>345</v>
      </c>
      <c r="D273" s="6" t="s">
        <v>347</v>
      </c>
      <c r="E273" s="6" t="s">
        <v>346</v>
      </c>
      <c r="F273" s="6">
        <v>10</v>
      </c>
      <c r="G273" s="19">
        <v>10</v>
      </c>
      <c r="H273" s="8"/>
      <c r="I273" s="8"/>
      <c r="J273" s="8"/>
      <c r="K273" s="8"/>
      <c r="L273" s="8"/>
      <c r="M273" s="8" t="s">
        <v>1989</v>
      </c>
      <c r="N273" s="8" t="s">
        <v>1940</v>
      </c>
      <c r="O273" s="8">
        <v>4104</v>
      </c>
      <c r="P273" s="8" t="s">
        <v>2012</v>
      </c>
      <c r="Q273" s="1" t="s">
        <v>354</v>
      </c>
      <c r="R273" s="1">
        <v>10</v>
      </c>
      <c r="S273" s="8">
        <v>3</v>
      </c>
      <c r="T273" s="10" t="s">
        <v>1386</v>
      </c>
      <c r="U273" s="10" t="s">
        <v>1387</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24">
        <f t="shared" si="60"/>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24">
        <f t="shared" si="61"/>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24">
        <f t="shared" si="62"/>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68"/>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24">
        <f t="shared" si="63"/>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24">
        <f t="shared" si="64"/>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65"/>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24">
        <f t="shared" si="66"/>
        <v>0</v>
      </c>
      <c r="FD273" s="25">
        <f t="shared" si="67"/>
        <v>0</v>
      </c>
    </row>
    <row r="274" spans="1:160" customFormat="1" ht="75" hidden="1" x14ac:dyDescent="0.25">
      <c r="A274" s="6" t="s">
        <v>592</v>
      </c>
      <c r="B274" s="6" t="s">
        <v>1144</v>
      </c>
      <c r="C274" s="6" t="s">
        <v>345</v>
      </c>
      <c r="D274" s="6" t="s">
        <v>347</v>
      </c>
      <c r="E274" s="6" t="s">
        <v>346</v>
      </c>
      <c r="F274" s="6">
        <v>10</v>
      </c>
      <c r="G274" s="19">
        <v>10</v>
      </c>
      <c r="H274" s="8"/>
      <c r="I274" s="8"/>
      <c r="J274" s="8"/>
      <c r="K274" s="8"/>
      <c r="L274" s="8"/>
      <c r="M274" s="8" t="s">
        <v>1989</v>
      </c>
      <c r="N274" s="8" t="s">
        <v>1940</v>
      </c>
      <c r="O274" s="8">
        <v>4104</v>
      </c>
      <c r="P274" s="8" t="s">
        <v>2012</v>
      </c>
      <c r="Q274" s="1" t="s">
        <v>355</v>
      </c>
      <c r="R274" s="1">
        <v>600</v>
      </c>
      <c r="S274" s="8">
        <v>150</v>
      </c>
      <c r="T274" s="10" t="s">
        <v>1387</v>
      </c>
      <c r="U274" s="10" t="s">
        <v>1388</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24">
        <f t="shared" si="60"/>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24">
        <f t="shared" si="61"/>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24">
        <f t="shared" si="62"/>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68"/>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24">
        <f t="shared" si="63"/>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24">
        <f t="shared" si="64"/>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65"/>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24">
        <f t="shared" si="66"/>
        <v>0</v>
      </c>
      <c r="FD274" s="25">
        <f t="shared" si="67"/>
        <v>0</v>
      </c>
    </row>
    <row r="275" spans="1:160" customFormat="1" ht="45" hidden="1" x14ac:dyDescent="0.25">
      <c r="A275" s="6" t="s">
        <v>592</v>
      </c>
      <c r="B275" s="6" t="s">
        <v>1145</v>
      </c>
      <c r="C275" s="6" t="s">
        <v>356</v>
      </c>
      <c r="D275" s="6" t="s">
        <v>357</v>
      </c>
      <c r="E275" s="6" t="s">
        <v>361</v>
      </c>
      <c r="F275" s="6">
        <v>198.6</v>
      </c>
      <c r="G275" s="19">
        <v>198.6</v>
      </c>
      <c r="H275" s="8"/>
      <c r="I275" s="8"/>
      <c r="J275" s="8"/>
      <c r="K275" s="8"/>
      <c r="L275" s="8"/>
      <c r="M275" s="8" t="s">
        <v>1989</v>
      </c>
      <c r="N275" s="8" t="s">
        <v>1946</v>
      </c>
      <c r="O275" s="8">
        <v>4101</v>
      </c>
      <c r="P275" s="8" t="s">
        <v>2012</v>
      </c>
      <c r="Q275" s="1" t="s">
        <v>358</v>
      </c>
      <c r="R275" s="1">
        <v>1</v>
      </c>
      <c r="S275" s="8">
        <v>1</v>
      </c>
      <c r="T275" s="10" t="s">
        <v>1388</v>
      </c>
      <c r="U275" s="10" t="s">
        <v>1389</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24">
        <f t="shared" si="60"/>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24">
        <f t="shared" si="61"/>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24">
        <f t="shared" si="62"/>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68"/>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24">
        <f t="shared" si="63"/>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24">
        <f t="shared" si="64"/>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65"/>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24">
        <f t="shared" si="66"/>
        <v>0</v>
      </c>
      <c r="FD275" s="25">
        <f t="shared" si="67"/>
        <v>0</v>
      </c>
    </row>
    <row r="276" spans="1:160" customFormat="1" ht="45" hidden="1" x14ac:dyDescent="0.25">
      <c r="A276" s="6" t="s">
        <v>592</v>
      </c>
      <c r="B276" s="6" t="s">
        <v>1145</v>
      </c>
      <c r="C276" s="6" t="s">
        <v>356</v>
      </c>
      <c r="D276" s="6" t="s">
        <v>357</v>
      </c>
      <c r="E276" s="6" t="s">
        <v>361</v>
      </c>
      <c r="F276" s="6">
        <v>198.6</v>
      </c>
      <c r="G276" s="19">
        <v>198.6</v>
      </c>
      <c r="H276" s="8"/>
      <c r="I276" s="8"/>
      <c r="J276" s="8"/>
      <c r="K276" s="8"/>
      <c r="L276" s="8"/>
      <c r="M276" s="8" t="s">
        <v>1989</v>
      </c>
      <c r="N276" s="8" t="s">
        <v>1946</v>
      </c>
      <c r="O276" s="8">
        <v>4101</v>
      </c>
      <c r="P276" s="8" t="s">
        <v>2012</v>
      </c>
      <c r="Q276" s="1" t="s">
        <v>359</v>
      </c>
      <c r="R276" s="1">
        <v>1</v>
      </c>
      <c r="S276" s="8">
        <v>1</v>
      </c>
      <c r="T276" s="10" t="s">
        <v>1389</v>
      </c>
      <c r="U276" s="10" t="s">
        <v>1390</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24">
        <f t="shared" si="60"/>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24">
        <f t="shared" si="61"/>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24">
        <f t="shared" si="62"/>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68"/>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24">
        <f t="shared" si="63"/>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24">
        <f t="shared" si="64"/>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65"/>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24">
        <f t="shared" si="66"/>
        <v>0</v>
      </c>
      <c r="FD276" s="25">
        <f t="shared" si="67"/>
        <v>0</v>
      </c>
    </row>
    <row r="277" spans="1:160" customFormat="1" ht="45" hidden="1" x14ac:dyDescent="0.25">
      <c r="A277" s="6" t="s">
        <v>592</v>
      </c>
      <c r="B277" s="6" t="s">
        <v>1145</v>
      </c>
      <c r="C277" s="6" t="s">
        <v>356</v>
      </c>
      <c r="D277" s="6" t="s">
        <v>357</v>
      </c>
      <c r="E277" s="6" t="s">
        <v>361</v>
      </c>
      <c r="F277" s="6">
        <v>198.6</v>
      </c>
      <c r="G277" s="19">
        <v>198.6</v>
      </c>
      <c r="H277" s="8"/>
      <c r="I277" s="8"/>
      <c r="J277" s="8"/>
      <c r="K277" s="8"/>
      <c r="L277" s="8"/>
      <c r="M277" s="8" t="s">
        <v>1989</v>
      </c>
      <c r="N277" s="8" t="s">
        <v>1946</v>
      </c>
      <c r="O277" s="8">
        <v>4101</v>
      </c>
      <c r="P277" s="8" t="s">
        <v>2012</v>
      </c>
      <c r="Q277" s="1" t="s">
        <v>360</v>
      </c>
      <c r="R277" s="1">
        <v>1</v>
      </c>
      <c r="S277" s="8">
        <v>1</v>
      </c>
      <c r="T277" s="10" t="s">
        <v>1390</v>
      </c>
      <c r="U277" s="10" t="s">
        <v>1391</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24">
        <f t="shared" si="60"/>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24">
        <f t="shared" si="61"/>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24">
        <f t="shared" si="62"/>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68"/>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24">
        <f t="shared" si="63"/>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24">
        <f t="shared" si="64"/>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65"/>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24">
        <f t="shared" si="66"/>
        <v>0</v>
      </c>
      <c r="FD277" s="25">
        <f t="shared" si="67"/>
        <v>0</v>
      </c>
    </row>
    <row r="278" spans="1:160" customFormat="1" ht="75" hidden="1" x14ac:dyDescent="0.25">
      <c r="A278" s="6" t="s">
        <v>592</v>
      </c>
      <c r="B278" s="6" t="s">
        <v>1145</v>
      </c>
      <c r="C278" s="6" t="s">
        <v>356</v>
      </c>
      <c r="D278" s="6" t="s">
        <v>357</v>
      </c>
      <c r="E278" s="6" t="s">
        <v>361</v>
      </c>
      <c r="F278" s="6">
        <v>198.6</v>
      </c>
      <c r="G278" s="19">
        <v>198.6</v>
      </c>
      <c r="H278" s="8"/>
      <c r="I278" s="8"/>
      <c r="J278" s="8"/>
      <c r="K278" s="8"/>
      <c r="L278" s="8"/>
      <c r="M278" s="8" t="s">
        <v>1989</v>
      </c>
      <c r="N278" s="8" t="s">
        <v>1946</v>
      </c>
      <c r="O278" s="8">
        <v>4101</v>
      </c>
      <c r="P278" s="8" t="s">
        <v>2012</v>
      </c>
      <c r="Q278" s="1" t="s">
        <v>1139</v>
      </c>
      <c r="R278" s="1">
        <v>4</v>
      </c>
      <c r="S278" s="8">
        <v>4</v>
      </c>
      <c r="T278" s="10" t="s">
        <v>1391</v>
      </c>
      <c r="U278" s="10" t="s">
        <v>1392</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24">
        <f t="shared" si="60"/>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24">
        <f t="shared" si="61"/>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24">
        <f t="shared" si="62"/>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68"/>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24">
        <f t="shared" si="63"/>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24">
        <f t="shared" si="64"/>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65"/>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24">
        <f t="shared" si="66"/>
        <v>0</v>
      </c>
      <c r="FD278" s="25">
        <f t="shared" si="67"/>
        <v>0</v>
      </c>
    </row>
    <row r="279" spans="1:160" customFormat="1" ht="45" hidden="1" x14ac:dyDescent="0.25">
      <c r="A279" s="6" t="s">
        <v>592</v>
      </c>
      <c r="B279" s="6" t="s">
        <v>1145</v>
      </c>
      <c r="C279" s="6" t="s">
        <v>356</v>
      </c>
      <c r="D279" s="6" t="s">
        <v>357</v>
      </c>
      <c r="E279" s="6" t="s">
        <v>361</v>
      </c>
      <c r="F279" s="6">
        <v>198.6</v>
      </c>
      <c r="G279" s="19">
        <v>198.6</v>
      </c>
      <c r="H279" s="8"/>
      <c r="I279" s="8"/>
      <c r="J279" s="8"/>
      <c r="K279" s="8"/>
      <c r="L279" s="8"/>
      <c r="M279" s="8" t="s">
        <v>1989</v>
      </c>
      <c r="N279" s="8" t="s">
        <v>1946</v>
      </c>
      <c r="O279" s="8">
        <v>4101</v>
      </c>
      <c r="P279" s="8" t="s">
        <v>2012</v>
      </c>
      <c r="Q279" s="1" t="s">
        <v>365</v>
      </c>
      <c r="R279" s="1">
        <v>3</v>
      </c>
      <c r="S279" s="8">
        <v>3</v>
      </c>
      <c r="T279" s="10" t="s">
        <v>1392</v>
      </c>
      <c r="U279" s="10" t="s">
        <v>1393</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24">
        <f t="shared" si="60"/>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24">
        <f t="shared" si="61"/>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24">
        <f t="shared" si="62"/>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68"/>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24">
        <f t="shared" si="63"/>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24">
        <f t="shared" si="64"/>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65"/>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24">
        <f t="shared" si="66"/>
        <v>0</v>
      </c>
      <c r="FD279" s="25">
        <f t="shared" si="67"/>
        <v>0</v>
      </c>
    </row>
    <row r="280" spans="1:160" customFormat="1" ht="45" hidden="1" x14ac:dyDescent="0.25">
      <c r="A280" s="6" t="s">
        <v>592</v>
      </c>
      <c r="B280" s="6" t="s">
        <v>1145</v>
      </c>
      <c r="C280" s="6" t="s">
        <v>356</v>
      </c>
      <c r="D280" s="6" t="s">
        <v>357</v>
      </c>
      <c r="E280" s="6" t="s">
        <v>361</v>
      </c>
      <c r="F280" s="6">
        <v>198.6</v>
      </c>
      <c r="G280" s="19">
        <v>198.6</v>
      </c>
      <c r="H280" s="8"/>
      <c r="I280" s="8"/>
      <c r="J280" s="8"/>
      <c r="K280" s="8"/>
      <c r="L280" s="8"/>
      <c r="M280" s="8" t="s">
        <v>1989</v>
      </c>
      <c r="N280" s="8" t="s">
        <v>1946</v>
      </c>
      <c r="O280" s="8">
        <v>4101</v>
      </c>
      <c r="P280" s="8" t="s">
        <v>2012</v>
      </c>
      <c r="Q280" s="1" t="s">
        <v>363</v>
      </c>
      <c r="R280" s="1">
        <v>1</v>
      </c>
      <c r="S280" s="8" t="s">
        <v>1917</v>
      </c>
      <c r="T280" s="10" t="s">
        <v>1393</v>
      </c>
      <c r="U280" s="10" t="s">
        <v>1394</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24">
        <f t="shared" si="60"/>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24">
        <f t="shared" si="61"/>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24">
        <f t="shared" si="62"/>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68"/>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24">
        <f t="shared" si="63"/>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24">
        <f t="shared" si="64"/>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65"/>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24">
        <f t="shared" si="66"/>
        <v>0</v>
      </c>
      <c r="FD280" s="25">
        <f t="shared" si="67"/>
        <v>0</v>
      </c>
    </row>
    <row r="281" spans="1:160" customFormat="1" ht="45" hidden="1" x14ac:dyDescent="0.25">
      <c r="A281" s="6" t="s">
        <v>592</v>
      </c>
      <c r="B281" s="6" t="s">
        <v>1145</v>
      </c>
      <c r="C281" s="6" t="s">
        <v>356</v>
      </c>
      <c r="D281" s="6" t="s">
        <v>357</v>
      </c>
      <c r="E281" s="6" t="s">
        <v>361</v>
      </c>
      <c r="F281" s="6">
        <v>198.6</v>
      </c>
      <c r="G281" s="19">
        <v>198.6</v>
      </c>
      <c r="H281" s="8"/>
      <c r="I281" s="8"/>
      <c r="J281" s="8"/>
      <c r="K281" s="8"/>
      <c r="L281" s="8"/>
      <c r="M281" s="8" t="s">
        <v>1989</v>
      </c>
      <c r="N281" s="8" t="s">
        <v>1946</v>
      </c>
      <c r="O281" s="8">
        <v>4101</v>
      </c>
      <c r="P281" s="8" t="s">
        <v>2012</v>
      </c>
      <c r="Q281" s="1" t="s">
        <v>364</v>
      </c>
      <c r="R281" s="1">
        <v>340</v>
      </c>
      <c r="S281" s="8">
        <v>85</v>
      </c>
      <c r="T281" s="10" t="s">
        <v>1394</v>
      </c>
      <c r="U281" s="10" t="s">
        <v>1395</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24">
        <f t="shared" si="60"/>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24">
        <f t="shared" si="61"/>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24">
        <f t="shared" si="62"/>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68"/>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24">
        <f t="shared" si="63"/>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24">
        <f t="shared" si="64"/>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65"/>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24">
        <f t="shared" si="66"/>
        <v>0</v>
      </c>
      <c r="FD281" s="25">
        <f t="shared" si="67"/>
        <v>0</v>
      </c>
    </row>
    <row r="282" spans="1:160" customFormat="1" ht="45" hidden="1" x14ac:dyDescent="0.25">
      <c r="A282" s="6" t="s">
        <v>592</v>
      </c>
      <c r="B282" s="6" t="s">
        <v>1145</v>
      </c>
      <c r="C282" s="6" t="s">
        <v>356</v>
      </c>
      <c r="D282" s="6" t="s">
        <v>357</v>
      </c>
      <c r="E282" s="6" t="s">
        <v>361</v>
      </c>
      <c r="F282" s="6">
        <v>198.6</v>
      </c>
      <c r="G282" s="19">
        <v>198.6</v>
      </c>
      <c r="H282" s="8"/>
      <c r="I282" s="8"/>
      <c r="J282" s="8"/>
      <c r="K282" s="8"/>
      <c r="L282" s="8"/>
      <c r="M282" s="8" t="s">
        <v>1989</v>
      </c>
      <c r="N282" s="8" t="s">
        <v>1946</v>
      </c>
      <c r="O282" s="8">
        <v>4101</v>
      </c>
      <c r="P282" s="8" t="s">
        <v>2012</v>
      </c>
      <c r="Q282" s="1" t="s">
        <v>366</v>
      </c>
      <c r="R282" s="1">
        <v>2</v>
      </c>
      <c r="S282" s="8">
        <v>2</v>
      </c>
      <c r="T282" s="10" t="s">
        <v>1395</v>
      </c>
      <c r="U282" s="10" t="s">
        <v>1396</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24">
        <f t="shared" si="60"/>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24">
        <f t="shared" si="61"/>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24">
        <f t="shared" si="62"/>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68"/>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24">
        <f t="shared" si="63"/>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24">
        <f t="shared" si="64"/>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65"/>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24">
        <f t="shared" si="66"/>
        <v>0</v>
      </c>
      <c r="FD282" s="25">
        <f t="shared" si="67"/>
        <v>0</v>
      </c>
    </row>
    <row r="283" spans="1:160" customFormat="1" ht="45" hidden="1" x14ac:dyDescent="0.25">
      <c r="A283" s="6" t="s">
        <v>592</v>
      </c>
      <c r="B283" s="6" t="s">
        <v>1145</v>
      </c>
      <c r="C283" s="6" t="s">
        <v>356</v>
      </c>
      <c r="D283" s="6" t="s">
        <v>357</v>
      </c>
      <c r="E283" s="6" t="s">
        <v>361</v>
      </c>
      <c r="F283" s="6">
        <v>198.6</v>
      </c>
      <c r="G283" s="19">
        <v>198.6</v>
      </c>
      <c r="H283" s="8"/>
      <c r="I283" s="8"/>
      <c r="J283" s="8"/>
      <c r="K283" s="8"/>
      <c r="L283" s="8"/>
      <c r="M283" s="8" t="s">
        <v>1989</v>
      </c>
      <c r="N283" s="8" t="s">
        <v>1946</v>
      </c>
      <c r="O283" s="8">
        <v>4101</v>
      </c>
      <c r="P283" s="8" t="s">
        <v>2012</v>
      </c>
      <c r="Q283" s="1" t="s">
        <v>367</v>
      </c>
      <c r="R283" s="1">
        <v>2</v>
      </c>
      <c r="S283" s="8">
        <v>2</v>
      </c>
      <c r="T283" s="10" t="s">
        <v>1396</v>
      </c>
      <c r="U283" s="10" t="s">
        <v>1397</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24">
        <f t="shared" si="60"/>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24">
        <f t="shared" si="61"/>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24">
        <f t="shared" si="62"/>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68"/>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24">
        <f t="shared" si="63"/>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24">
        <f t="shared" si="64"/>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65"/>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24">
        <f t="shared" si="66"/>
        <v>0</v>
      </c>
      <c r="FD283" s="25">
        <f t="shared" si="67"/>
        <v>0</v>
      </c>
    </row>
    <row r="284" spans="1:160" customFormat="1" ht="75" hidden="1" x14ac:dyDescent="0.25">
      <c r="A284" s="6" t="s">
        <v>592</v>
      </c>
      <c r="B284" s="6" t="s">
        <v>1145</v>
      </c>
      <c r="C284" s="6" t="s">
        <v>356</v>
      </c>
      <c r="D284" s="6" t="s">
        <v>357</v>
      </c>
      <c r="E284" s="6" t="s">
        <v>361</v>
      </c>
      <c r="F284" s="6">
        <v>198.6</v>
      </c>
      <c r="G284" s="19">
        <v>198.6</v>
      </c>
      <c r="H284" s="8"/>
      <c r="I284" s="8"/>
      <c r="J284" s="8"/>
      <c r="K284" s="8"/>
      <c r="L284" s="8"/>
      <c r="M284" s="8" t="s">
        <v>1989</v>
      </c>
      <c r="N284" s="8" t="s">
        <v>1946</v>
      </c>
      <c r="O284" s="8">
        <v>4101</v>
      </c>
      <c r="P284" s="8" t="s">
        <v>2012</v>
      </c>
      <c r="Q284" s="1" t="s">
        <v>368</v>
      </c>
      <c r="R284" s="1">
        <v>1</v>
      </c>
      <c r="S284" s="8">
        <v>1</v>
      </c>
      <c r="T284" s="10" t="s">
        <v>1397</v>
      </c>
      <c r="U284" s="10" t="s">
        <v>1398</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24">
        <f t="shared" si="60"/>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24">
        <f t="shared" si="61"/>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24">
        <f t="shared" si="62"/>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68"/>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24">
        <f t="shared" si="63"/>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24">
        <f t="shared" si="64"/>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65"/>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24">
        <f t="shared" si="66"/>
        <v>0</v>
      </c>
      <c r="FD284" s="25">
        <f t="shared" si="67"/>
        <v>0</v>
      </c>
    </row>
    <row r="285" spans="1:160" customFormat="1" ht="45" hidden="1" x14ac:dyDescent="0.25">
      <c r="A285" s="6" t="s">
        <v>592</v>
      </c>
      <c r="B285" s="6" t="s">
        <v>1145</v>
      </c>
      <c r="C285" s="6" t="s">
        <v>356</v>
      </c>
      <c r="D285" s="6" t="s">
        <v>357</v>
      </c>
      <c r="E285" s="6" t="s">
        <v>361</v>
      </c>
      <c r="F285" s="6">
        <v>198.6</v>
      </c>
      <c r="G285" s="19">
        <v>198.6</v>
      </c>
      <c r="H285" s="8"/>
      <c r="I285" s="8"/>
      <c r="J285" s="8"/>
      <c r="K285" s="8"/>
      <c r="L285" s="8"/>
      <c r="M285" s="8" t="s">
        <v>1989</v>
      </c>
      <c r="N285" s="8" t="s">
        <v>1946</v>
      </c>
      <c r="O285" s="8">
        <v>4101</v>
      </c>
      <c r="P285" s="8" t="s">
        <v>2012</v>
      </c>
      <c r="Q285" s="1" t="s">
        <v>369</v>
      </c>
      <c r="R285" s="1">
        <v>12</v>
      </c>
      <c r="S285" s="8">
        <v>3</v>
      </c>
      <c r="T285" s="10" t="s">
        <v>1398</v>
      </c>
      <c r="U285" s="10" t="s">
        <v>1399</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24">
        <f t="shared" si="60"/>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24">
        <f t="shared" si="61"/>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24">
        <f t="shared" si="62"/>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68"/>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24">
        <f t="shared" si="63"/>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24">
        <f t="shared" si="64"/>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65"/>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24">
        <f t="shared" si="66"/>
        <v>0</v>
      </c>
      <c r="FD285" s="25">
        <f t="shared" si="67"/>
        <v>0</v>
      </c>
    </row>
    <row r="286" spans="1:160" customFormat="1" ht="45" hidden="1" x14ac:dyDescent="0.25">
      <c r="A286" s="6" t="s">
        <v>592</v>
      </c>
      <c r="B286" s="6" t="s">
        <v>1145</v>
      </c>
      <c r="C286" s="6" t="s">
        <v>356</v>
      </c>
      <c r="D286" s="6" t="s">
        <v>357</v>
      </c>
      <c r="E286" s="6" t="s">
        <v>361</v>
      </c>
      <c r="F286" s="6">
        <v>198.6</v>
      </c>
      <c r="G286" s="19">
        <v>198.6</v>
      </c>
      <c r="H286" s="8"/>
      <c r="I286" s="8"/>
      <c r="J286" s="8"/>
      <c r="K286" s="8"/>
      <c r="L286" s="8"/>
      <c r="M286" s="8" t="s">
        <v>1989</v>
      </c>
      <c r="N286" s="8" t="s">
        <v>1946</v>
      </c>
      <c r="O286" s="8">
        <v>4101</v>
      </c>
      <c r="P286" s="8" t="s">
        <v>2012</v>
      </c>
      <c r="Q286" s="1" t="s">
        <v>370</v>
      </c>
      <c r="R286" s="1">
        <v>8</v>
      </c>
      <c r="S286" s="8">
        <v>2</v>
      </c>
      <c r="T286" s="10" t="s">
        <v>1399</v>
      </c>
      <c r="U286" s="10" t="s">
        <v>1400</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24">
        <f t="shared" si="60"/>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24">
        <f t="shared" si="61"/>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24">
        <f t="shared" si="62"/>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68"/>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24">
        <f t="shared" si="63"/>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24">
        <f t="shared" si="64"/>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65"/>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24">
        <f t="shared" si="66"/>
        <v>0</v>
      </c>
      <c r="FD286" s="25">
        <f t="shared" si="67"/>
        <v>0</v>
      </c>
    </row>
    <row r="287" spans="1:160" customFormat="1" ht="45" hidden="1" x14ac:dyDescent="0.25">
      <c r="A287" s="6" t="s">
        <v>592</v>
      </c>
      <c r="B287" s="6" t="s">
        <v>1145</v>
      </c>
      <c r="C287" s="6" t="s">
        <v>356</v>
      </c>
      <c r="D287" s="6" t="s">
        <v>357</v>
      </c>
      <c r="E287" s="6" t="s">
        <v>361</v>
      </c>
      <c r="F287" s="6">
        <v>198.6</v>
      </c>
      <c r="G287" s="19">
        <v>198.6</v>
      </c>
      <c r="H287" s="8"/>
      <c r="I287" s="8"/>
      <c r="J287" s="8"/>
      <c r="K287" s="8"/>
      <c r="L287" s="8"/>
      <c r="M287" s="8" t="s">
        <v>1989</v>
      </c>
      <c r="N287" s="8" t="s">
        <v>1946</v>
      </c>
      <c r="O287" s="8">
        <v>4101</v>
      </c>
      <c r="P287" s="8" t="s">
        <v>2012</v>
      </c>
      <c r="Q287" s="1" t="s">
        <v>371</v>
      </c>
      <c r="R287" s="1">
        <v>16</v>
      </c>
      <c r="S287" s="8">
        <v>4</v>
      </c>
      <c r="T287" s="10" t="s">
        <v>1400</v>
      </c>
      <c r="U287" s="10" t="s">
        <v>1401</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24">
        <f t="shared" si="60"/>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24">
        <f t="shared" si="61"/>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24">
        <f t="shared" si="62"/>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68"/>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24">
        <f t="shared" si="63"/>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24">
        <f t="shared" si="64"/>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65"/>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24">
        <f t="shared" si="66"/>
        <v>0</v>
      </c>
      <c r="FD287" s="25">
        <f t="shared" si="67"/>
        <v>0</v>
      </c>
    </row>
    <row r="288" spans="1:160" customFormat="1" ht="45" hidden="1" x14ac:dyDescent="0.25">
      <c r="A288" s="6" t="s">
        <v>592</v>
      </c>
      <c r="B288" s="6" t="s">
        <v>1145</v>
      </c>
      <c r="C288" s="6" t="s">
        <v>356</v>
      </c>
      <c r="D288" s="6" t="s">
        <v>357</v>
      </c>
      <c r="E288" s="6" t="s">
        <v>361</v>
      </c>
      <c r="F288" s="6">
        <v>198.6</v>
      </c>
      <c r="G288" s="19">
        <v>198.6</v>
      </c>
      <c r="H288" s="8"/>
      <c r="I288" s="8"/>
      <c r="J288" s="8"/>
      <c r="K288" s="8"/>
      <c r="L288" s="8"/>
      <c r="M288" s="8" t="s">
        <v>1989</v>
      </c>
      <c r="N288" s="8" t="s">
        <v>1946</v>
      </c>
      <c r="O288" s="8">
        <v>4101</v>
      </c>
      <c r="P288" s="8" t="s">
        <v>2012</v>
      </c>
      <c r="Q288" s="1" t="s">
        <v>372</v>
      </c>
      <c r="R288" s="1">
        <v>4</v>
      </c>
      <c r="S288" s="8">
        <v>1</v>
      </c>
      <c r="T288" s="10" t="s">
        <v>1401</v>
      </c>
      <c r="U288" s="10" t="s">
        <v>1402</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24">
        <f t="shared" si="60"/>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24">
        <f t="shared" si="61"/>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24">
        <f t="shared" si="62"/>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68"/>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24">
        <f t="shared" si="63"/>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24">
        <f t="shared" si="64"/>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65"/>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24">
        <f t="shared" si="66"/>
        <v>0</v>
      </c>
      <c r="FD288" s="25">
        <f t="shared" si="67"/>
        <v>0</v>
      </c>
    </row>
    <row r="289" spans="1:160" customFormat="1" ht="60" hidden="1" x14ac:dyDescent="0.25">
      <c r="A289" s="6" t="s">
        <v>592</v>
      </c>
      <c r="B289" s="6" t="s">
        <v>1145</v>
      </c>
      <c r="C289" s="6" t="s">
        <v>356</v>
      </c>
      <c r="D289" s="6" t="s">
        <v>357</v>
      </c>
      <c r="E289" s="6" t="s">
        <v>361</v>
      </c>
      <c r="F289" s="6">
        <v>198.6</v>
      </c>
      <c r="G289" s="19">
        <v>198.6</v>
      </c>
      <c r="H289" s="8"/>
      <c r="I289" s="8"/>
      <c r="J289" s="8"/>
      <c r="K289" s="8"/>
      <c r="L289" s="8"/>
      <c r="M289" s="8" t="s">
        <v>1989</v>
      </c>
      <c r="N289" s="8" t="s">
        <v>1946</v>
      </c>
      <c r="O289" s="8">
        <v>4101</v>
      </c>
      <c r="P289" s="8" t="s">
        <v>2012</v>
      </c>
      <c r="Q289" s="1" t="s">
        <v>373</v>
      </c>
      <c r="R289" s="1">
        <v>1</v>
      </c>
      <c r="S289" s="8">
        <v>1</v>
      </c>
      <c r="T289" s="10" t="s">
        <v>1402</v>
      </c>
      <c r="U289" s="10" t="s">
        <v>1403</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24">
        <f t="shared" si="60"/>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24">
        <f t="shared" si="61"/>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24">
        <f t="shared" si="62"/>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68"/>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24">
        <f t="shared" si="63"/>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24">
        <f t="shared" si="64"/>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65"/>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24">
        <f t="shared" si="66"/>
        <v>0</v>
      </c>
      <c r="FD289" s="25">
        <f t="shared" si="67"/>
        <v>0</v>
      </c>
    </row>
    <row r="290" spans="1:160" customFormat="1" ht="45" hidden="1" x14ac:dyDescent="0.25">
      <c r="A290" s="6" t="s">
        <v>592</v>
      </c>
      <c r="B290" s="6" t="s">
        <v>1145</v>
      </c>
      <c r="C290" s="6" t="s">
        <v>356</v>
      </c>
      <c r="D290" s="6" t="s">
        <v>357</v>
      </c>
      <c r="E290" s="6" t="s">
        <v>361</v>
      </c>
      <c r="F290" s="6">
        <v>198.6</v>
      </c>
      <c r="G290" s="19">
        <v>198.6</v>
      </c>
      <c r="H290" s="8"/>
      <c r="I290" s="8"/>
      <c r="J290" s="8"/>
      <c r="K290" s="8"/>
      <c r="L290" s="8"/>
      <c r="M290" s="8" t="s">
        <v>1989</v>
      </c>
      <c r="N290" s="8" t="s">
        <v>1946</v>
      </c>
      <c r="O290" s="8">
        <v>4101</v>
      </c>
      <c r="P290" s="8" t="s">
        <v>2012</v>
      </c>
      <c r="Q290" s="1" t="s">
        <v>374</v>
      </c>
      <c r="R290" s="1">
        <v>4</v>
      </c>
      <c r="S290" s="8">
        <v>1</v>
      </c>
      <c r="T290" s="10" t="s">
        <v>1403</v>
      </c>
      <c r="U290" s="10" t="s">
        <v>1404</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24">
        <f t="shared" si="60"/>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24">
        <f t="shared" si="61"/>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24">
        <f t="shared" si="62"/>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68"/>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24">
        <f t="shared" si="63"/>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24">
        <f t="shared" si="64"/>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65"/>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24">
        <f t="shared" si="66"/>
        <v>0</v>
      </c>
      <c r="FD290" s="25">
        <f t="shared" si="67"/>
        <v>0</v>
      </c>
    </row>
    <row r="291" spans="1:160" customFormat="1" ht="45" hidden="1" x14ac:dyDescent="0.25">
      <c r="A291" s="6" t="s">
        <v>592</v>
      </c>
      <c r="B291" s="6" t="s">
        <v>1145</v>
      </c>
      <c r="C291" s="6" t="s">
        <v>356</v>
      </c>
      <c r="D291" s="6" t="s">
        <v>357</v>
      </c>
      <c r="E291" s="6" t="s">
        <v>361</v>
      </c>
      <c r="F291" s="6">
        <v>198.6</v>
      </c>
      <c r="G291" s="19">
        <v>198.6</v>
      </c>
      <c r="H291" s="8"/>
      <c r="I291" s="8"/>
      <c r="J291" s="8"/>
      <c r="K291" s="8"/>
      <c r="L291" s="8"/>
      <c r="M291" s="8" t="s">
        <v>1989</v>
      </c>
      <c r="N291" s="8" t="s">
        <v>1946</v>
      </c>
      <c r="O291" s="8">
        <v>4101</v>
      </c>
      <c r="P291" s="8" t="s">
        <v>2012</v>
      </c>
      <c r="Q291" s="1" t="s">
        <v>377</v>
      </c>
      <c r="R291" s="1">
        <v>1</v>
      </c>
      <c r="S291" s="8">
        <v>1</v>
      </c>
      <c r="T291" s="10" t="s">
        <v>1404</v>
      </c>
      <c r="U291" s="10" t="s">
        <v>1405</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24">
        <f t="shared" si="60"/>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24">
        <f t="shared" si="61"/>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24">
        <f t="shared" si="62"/>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68"/>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24">
        <f t="shared" si="63"/>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24">
        <f t="shared" si="64"/>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65"/>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24">
        <f t="shared" si="66"/>
        <v>0</v>
      </c>
      <c r="FD291" s="25">
        <f t="shared" si="67"/>
        <v>0</v>
      </c>
    </row>
    <row r="292" spans="1:160" customFormat="1" ht="45" hidden="1" x14ac:dyDescent="0.25">
      <c r="A292" s="6" t="s">
        <v>592</v>
      </c>
      <c r="B292" s="6" t="s">
        <v>1145</v>
      </c>
      <c r="C292" s="6" t="s">
        <v>356</v>
      </c>
      <c r="D292" s="6" t="s">
        <v>357</v>
      </c>
      <c r="E292" s="6" t="s">
        <v>361</v>
      </c>
      <c r="F292" s="6">
        <v>198.6</v>
      </c>
      <c r="G292" s="19">
        <v>198.6</v>
      </c>
      <c r="H292" s="8"/>
      <c r="I292" s="8"/>
      <c r="J292" s="8"/>
      <c r="K292" s="8"/>
      <c r="L292" s="8"/>
      <c r="M292" s="8" t="s">
        <v>1989</v>
      </c>
      <c r="N292" s="8" t="s">
        <v>1946</v>
      </c>
      <c r="O292" s="8">
        <v>4101</v>
      </c>
      <c r="P292" s="8" t="s">
        <v>2012</v>
      </c>
      <c r="Q292" s="1" t="s">
        <v>378</v>
      </c>
      <c r="R292" s="1">
        <v>36</v>
      </c>
      <c r="S292" s="8">
        <v>9</v>
      </c>
      <c r="T292" s="10" t="s">
        <v>1405</v>
      </c>
      <c r="U292" s="10" t="s">
        <v>1406</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24">
        <f t="shared" si="60"/>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24">
        <f t="shared" si="61"/>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24">
        <f t="shared" si="62"/>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68"/>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24">
        <f t="shared" si="63"/>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24">
        <f t="shared" si="64"/>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65"/>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24">
        <f t="shared" si="66"/>
        <v>0</v>
      </c>
      <c r="FD292" s="25">
        <f t="shared" si="67"/>
        <v>0</v>
      </c>
    </row>
    <row r="293" spans="1:160" customFormat="1" ht="45" hidden="1" x14ac:dyDescent="0.25">
      <c r="A293" s="6" t="s">
        <v>592</v>
      </c>
      <c r="B293" s="6" t="s">
        <v>1145</v>
      </c>
      <c r="C293" s="6" t="s">
        <v>356</v>
      </c>
      <c r="D293" s="6" t="s">
        <v>357</v>
      </c>
      <c r="E293" s="6" t="s">
        <v>361</v>
      </c>
      <c r="F293" s="6">
        <v>198.6</v>
      </c>
      <c r="G293" s="19">
        <v>198.6</v>
      </c>
      <c r="H293" s="8"/>
      <c r="I293" s="8"/>
      <c r="J293" s="8"/>
      <c r="K293" s="8"/>
      <c r="L293" s="8"/>
      <c r="M293" s="8" t="s">
        <v>1989</v>
      </c>
      <c r="N293" s="8" t="s">
        <v>1946</v>
      </c>
      <c r="O293" s="8">
        <v>4101</v>
      </c>
      <c r="P293" s="8" t="s">
        <v>2012</v>
      </c>
      <c r="Q293" s="1" t="s">
        <v>375</v>
      </c>
      <c r="R293" s="1">
        <v>12</v>
      </c>
      <c r="S293" s="8">
        <v>3</v>
      </c>
      <c r="T293" s="10" t="s">
        <v>1406</v>
      </c>
      <c r="U293" s="10" t="s">
        <v>1407</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24">
        <f t="shared" si="60"/>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24">
        <f t="shared" si="61"/>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24">
        <f t="shared" si="62"/>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68"/>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24">
        <f t="shared" si="63"/>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24">
        <f t="shared" si="64"/>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65"/>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24">
        <f t="shared" si="66"/>
        <v>0</v>
      </c>
      <c r="FD293" s="25">
        <f t="shared" si="67"/>
        <v>0</v>
      </c>
    </row>
    <row r="294" spans="1:160" customFormat="1" ht="45" hidden="1" x14ac:dyDescent="0.25">
      <c r="A294" s="6" t="s">
        <v>592</v>
      </c>
      <c r="B294" s="6" t="s">
        <v>1145</v>
      </c>
      <c r="C294" s="6" t="s">
        <v>356</v>
      </c>
      <c r="D294" s="6" t="s">
        <v>357</v>
      </c>
      <c r="E294" s="6" t="s">
        <v>361</v>
      </c>
      <c r="F294" s="6">
        <v>198.6</v>
      </c>
      <c r="G294" s="19">
        <v>198.6</v>
      </c>
      <c r="H294" s="8"/>
      <c r="I294" s="8"/>
      <c r="J294" s="8"/>
      <c r="K294" s="8"/>
      <c r="L294" s="8"/>
      <c r="M294" s="8" t="s">
        <v>1989</v>
      </c>
      <c r="N294" s="8" t="s">
        <v>1946</v>
      </c>
      <c r="O294" s="8">
        <v>4101</v>
      </c>
      <c r="P294" s="8" t="s">
        <v>2012</v>
      </c>
      <c r="Q294" s="1" t="s">
        <v>376</v>
      </c>
      <c r="R294" s="1">
        <v>8</v>
      </c>
      <c r="S294" s="8">
        <v>3</v>
      </c>
      <c r="T294" s="10" t="s">
        <v>1407</v>
      </c>
      <c r="U294" s="10" t="s">
        <v>1408</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24">
        <f t="shared" si="60"/>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24">
        <f t="shared" si="61"/>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24">
        <f t="shared" si="62"/>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68"/>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24">
        <f t="shared" si="63"/>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24">
        <f t="shared" si="64"/>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65"/>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24">
        <f t="shared" si="66"/>
        <v>0</v>
      </c>
      <c r="FD294" s="25">
        <f t="shared" si="67"/>
        <v>0</v>
      </c>
    </row>
    <row r="295" spans="1:160" customFormat="1" ht="45" hidden="1" x14ac:dyDescent="0.25">
      <c r="A295" s="6" t="s">
        <v>592</v>
      </c>
      <c r="B295" s="6" t="s">
        <v>1145</v>
      </c>
      <c r="C295" s="6" t="s">
        <v>356</v>
      </c>
      <c r="D295" s="6" t="s">
        <v>357</v>
      </c>
      <c r="E295" s="6" t="s">
        <v>361</v>
      </c>
      <c r="F295" s="6">
        <v>198.6</v>
      </c>
      <c r="G295" s="19">
        <v>198.6</v>
      </c>
      <c r="H295" s="8"/>
      <c r="I295" s="8"/>
      <c r="J295" s="8"/>
      <c r="K295" s="8"/>
      <c r="L295" s="8"/>
      <c r="M295" s="8" t="s">
        <v>1989</v>
      </c>
      <c r="N295" s="8" t="s">
        <v>1946</v>
      </c>
      <c r="O295" s="8">
        <v>4101</v>
      </c>
      <c r="P295" s="8" t="s">
        <v>2012</v>
      </c>
      <c r="Q295" s="1" t="s">
        <v>379</v>
      </c>
      <c r="R295" s="1">
        <v>16</v>
      </c>
      <c r="S295" s="8">
        <v>4</v>
      </c>
      <c r="T295" s="10" t="s">
        <v>1408</v>
      </c>
      <c r="U295" s="10" t="s">
        <v>1409</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24">
        <f t="shared" si="60"/>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24">
        <f t="shared" si="61"/>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24">
        <f t="shared" si="62"/>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68"/>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24">
        <f t="shared" si="63"/>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24">
        <f t="shared" si="64"/>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65"/>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24">
        <f t="shared" si="66"/>
        <v>0</v>
      </c>
      <c r="FD295" s="25">
        <f t="shared" si="67"/>
        <v>0</v>
      </c>
    </row>
    <row r="296" spans="1:160" customFormat="1" ht="60" hidden="1" x14ac:dyDescent="0.25">
      <c r="A296" s="6" t="s">
        <v>592</v>
      </c>
      <c r="B296" s="6" t="s">
        <v>1145</v>
      </c>
      <c r="C296" s="6" t="s">
        <v>356</v>
      </c>
      <c r="D296" s="6" t="s">
        <v>357</v>
      </c>
      <c r="E296" s="6" t="s">
        <v>361</v>
      </c>
      <c r="F296" s="6">
        <v>198.6</v>
      </c>
      <c r="G296" s="19">
        <v>198.6</v>
      </c>
      <c r="H296" s="8"/>
      <c r="I296" s="8"/>
      <c r="J296" s="8"/>
      <c r="K296" s="8"/>
      <c r="L296" s="8"/>
      <c r="M296" s="8" t="s">
        <v>1989</v>
      </c>
      <c r="N296" s="8" t="s">
        <v>1946</v>
      </c>
      <c r="O296" s="8">
        <v>4101</v>
      </c>
      <c r="P296" s="8" t="s">
        <v>2012</v>
      </c>
      <c r="Q296" s="1" t="s">
        <v>380</v>
      </c>
      <c r="R296" s="1">
        <v>1</v>
      </c>
      <c r="S296" s="8">
        <v>1</v>
      </c>
      <c r="T296" s="10" t="s">
        <v>1409</v>
      </c>
      <c r="U296" s="10" t="s">
        <v>1410</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24">
        <f t="shared" si="60"/>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24">
        <f t="shared" si="61"/>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24">
        <f t="shared" si="62"/>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68"/>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24">
        <f t="shared" si="63"/>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24">
        <f t="shared" si="64"/>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65"/>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24">
        <f t="shared" si="66"/>
        <v>0</v>
      </c>
      <c r="FD296" s="25">
        <f t="shared" si="67"/>
        <v>0</v>
      </c>
    </row>
    <row r="297" spans="1:160" customFormat="1" ht="60" hidden="1" x14ac:dyDescent="0.25">
      <c r="A297" s="6" t="s">
        <v>592</v>
      </c>
      <c r="B297" s="6" t="s">
        <v>1145</v>
      </c>
      <c r="C297" s="6" t="s">
        <v>356</v>
      </c>
      <c r="D297" s="6" t="s">
        <v>357</v>
      </c>
      <c r="E297" s="6" t="s">
        <v>361</v>
      </c>
      <c r="F297" s="6">
        <v>198.6</v>
      </c>
      <c r="G297" s="19">
        <v>198.6</v>
      </c>
      <c r="H297" s="8"/>
      <c r="I297" s="8"/>
      <c r="J297" s="8"/>
      <c r="K297" s="8"/>
      <c r="L297" s="8"/>
      <c r="M297" s="8" t="s">
        <v>1989</v>
      </c>
      <c r="N297" s="8" t="s">
        <v>1946</v>
      </c>
      <c r="O297" s="8">
        <v>4101</v>
      </c>
      <c r="P297" s="8" t="s">
        <v>2012</v>
      </c>
      <c r="Q297" s="1" t="s">
        <v>381</v>
      </c>
      <c r="R297" s="1">
        <v>1</v>
      </c>
      <c r="S297" s="8">
        <v>1</v>
      </c>
      <c r="T297" s="10" t="s">
        <v>1410</v>
      </c>
      <c r="U297" s="10" t="s">
        <v>1411</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24">
        <f t="shared" si="60"/>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24">
        <f t="shared" si="61"/>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24">
        <f t="shared" si="62"/>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68"/>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24">
        <f t="shared" si="63"/>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24">
        <f t="shared" si="64"/>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65"/>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24">
        <f t="shared" si="66"/>
        <v>0</v>
      </c>
      <c r="FD297" s="25">
        <f t="shared" si="67"/>
        <v>0</v>
      </c>
    </row>
    <row r="298" spans="1:160" customFormat="1" ht="90" hidden="1" x14ac:dyDescent="0.25">
      <c r="A298" s="6" t="s">
        <v>592</v>
      </c>
      <c r="B298" s="6" t="s">
        <v>1145</v>
      </c>
      <c r="C298" s="6" t="s">
        <v>356</v>
      </c>
      <c r="D298" s="6" t="s">
        <v>357</v>
      </c>
      <c r="E298" s="6" t="s">
        <v>361</v>
      </c>
      <c r="F298" s="6">
        <v>198.6</v>
      </c>
      <c r="G298" s="19">
        <v>198.6</v>
      </c>
      <c r="H298" s="8"/>
      <c r="I298" s="11"/>
      <c r="J298" s="11"/>
      <c r="K298" s="11"/>
      <c r="L298" s="11"/>
      <c r="M298" s="11" t="s">
        <v>1989</v>
      </c>
      <c r="N298" s="11" t="s">
        <v>1946</v>
      </c>
      <c r="O298" s="11">
        <v>4101</v>
      </c>
      <c r="P298" s="11" t="s">
        <v>2012</v>
      </c>
      <c r="Q298" s="2" t="s">
        <v>382</v>
      </c>
      <c r="R298" s="2">
        <v>1</v>
      </c>
      <c r="S298" s="11">
        <v>1</v>
      </c>
      <c r="T298" s="12" t="s">
        <v>1411</v>
      </c>
      <c r="U298" s="12" t="s">
        <v>1412</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24">
        <f t="shared" si="60"/>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24">
        <f t="shared" si="61"/>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24">
        <f t="shared" si="62"/>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68"/>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24">
        <f t="shared" si="63"/>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24">
        <f t="shared" si="64"/>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65"/>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24">
        <f t="shared" si="66"/>
        <v>0</v>
      </c>
      <c r="FD298" s="25">
        <f t="shared" si="67"/>
        <v>0</v>
      </c>
    </row>
    <row r="299" spans="1:160" customFormat="1" ht="75" hidden="1" x14ac:dyDescent="0.25">
      <c r="A299" s="6" t="s">
        <v>592</v>
      </c>
      <c r="B299" s="6" t="s">
        <v>1145</v>
      </c>
      <c r="C299" s="6" t="s">
        <v>356</v>
      </c>
      <c r="D299" s="6" t="s">
        <v>357</v>
      </c>
      <c r="E299" s="6" t="s">
        <v>361</v>
      </c>
      <c r="F299" s="6">
        <v>198.6</v>
      </c>
      <c r="G299" s="19">
        <v>198.6</v>
      </c>
      <c r="H299" s="8"/>
      <c r="I299" s="11"/>
      <c r="J299" s="11"/>
      <c r="K299" s="11"/>
      <c r="L299" s="11"/>
      <c r="M299" s="11" t="s">
        <v>1989</v>
      </c>
      <c r="N299" s="11" t="s">
        <v>1946</v>
      </c>
      <c r="O299" s="11">
        <v>4101</v>
      </c>
      <c r="P299" s="11" t="s">
        <v>2012</v>
      </c>
      <c r="Q299" s="2" t="s">
        <v>384</v>
      </c>
      <c r="R299" s="2">
        <v>1</v>
      </c>
      <c r="S299" s="11">
        <v>1</v>
      </c>
      <c r="T299" s="12" t="s">
        <v>1412</v>
      </c>
      <c r="U299" s="12" t="s">
        <v>1413</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24">
        <f t="shared" si="60"/>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24">
        <f t="shared" si="61"/>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24">
        <f t="shared" si="62"/>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68"/>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24">
        <f t="shared" si="63"/>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24">
        <f t="shared" si="64"/>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65"/>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24">
        <f t="shared" si="66"/>
        <v>0</v>
      </c>
      <c r="FD299" s="25">
        <f t="shared" si="67"/>
        <v>0</v>
      </c>
    </row>
    <row r="300" spans="1:160" customFormat="1" ht="120" hidden="1" x14ac:dyDescent="0.25">
      <c r="A300" s="6" t="s">
        <v>592</v>
      </c>
      <c r="B300" s="6" t="s">
        <v>1145</v>
      </c>
      <c r="C300" s="6" t="s">
        <v>356</v>
      </c>
      <c r="D300" s="6" t="s">
        <v>357</v>
      </c>
      <c r="E300" s="6" t="s">
        <v>361</v>
      </c>
      <c r="F300" s="6">
        <v>198.6</v>
      </c>
      <c r="G300" s="19">
        <v>198.6</v>
      </c>
      <c r="H300" s="8"/>
      <c r="I300" s="11"/>
      <c r="J300" s="11"/>
      <c r="K300" s="11"/>
      <c r="L300" s="11"/>
      <c r="M300" s="11" t="s">
        <v>1989</v>
      </c>
      <c r="N300" s="11" t="s">
        <v>1946</v>
      </c>
      <c r="O300" s="11">
        <v>4101</v>
      </c>
      <c r="P300" s="11" t="s">
        <v>2012</v>
      </c>
      <c r="Q300" s="2" t="s">
        <v>383</v>
      </c>
      <c r="R300" s="2">
        <v>16</v>
      </c>
      <c r="S300" s="11">
        <v>4</v>
      </c>
      <c r="T300" s="12" t="s">
        <v>1413</v>
      </c>
      <c r="U300" s="12" t="s">
        <v>1414</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24">
        <f t="shared" si="60"/>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24">
        <f t="shared" si="61"/>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24">
        <f t="shared" si="62"/>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68"/>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24">
        <f t="shared" si="63"/>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24">
        <f t="shared" si="64"/>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65"/>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24">
        <f t="shared" si="66"/>
        <v>0</v>
      </c>
      <c r="FD300" s="25">
        <f t="shared" si="67"/>
        <v>0</v>
      </c>
    </row>
    <row r="301" spans="1:160" customFormat="1" ht="90" hidden="1" x14ac:dyDescent="0.25">
      <c r="A301" s="6" t="s">
        <v>592</v>
      </c>
      <c r="B301" s="6" t="s">
        <v>1145</v>
      </c>
      <c r="C301" s="6" t="s">
        <v>356</v>
      </c>
      <c r="D301" s="6" t="s">
        <v>357</v>
      </c>
      <c r="E301" s="6" t="s">
        <v>361</v>
      </c>
      <c r="F301" s="6">
        <v>198.6</v>
      </c>
      <c r="G301" s="19">
        <v>198.6</v>
      </c>
      <c r="H301" s="8"/>
      <c r="I301" s="11"/>
      <c r="J301" s="11"/>
      <c r="K301" s="11"/>
      <c r="L301" s="11"/>
      <c r="M301" s="11" t="s">
        <v>1989</v>
      </c>
      <c r="N301" s="11" t="s">
        <v>1946</v>
      </c>
      <c r="O301" s="11">
        <v>4101</v>
      </c>
      <c r="P301" s="11" t="s">
        <v>2012</v>
      </c>
      <c r="Q301" s="2" t="s">
        <v>385</v>
      </c>
      <c r="R301" s="2">
        <v>1</v>
      </c>
      <c r="S301" s="11">
        <v>1</v>
      </c>
      <c r="T301" s="12" t="s">
        <v>1414</v>
      </c>
      <c r="U301" s="12" t="s">
        <v>1415</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24">
        <f t="shared" si="60"/>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24">
        <f t="shared" si="61"/>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24">
        <f t="shared" si="62"/>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68"/>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24">
        <f t="shared" si="63"/>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24">
        <f t="shared" si="64"/>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65"/>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24">
        <f t="shared" si="66"/>
        <v>0</v>
      </c>
      <c r="FD301" s="25">
        <f t="shared" si="67"/>
        <v>0</v>
      </c>
    </row>
    <row r="302" spans="1:160" customFormat="1" ht="90" hidden="1" x14ac:dyDescent="0.25">
      <c r="A302" s="6" t="s">
        <v>592</v>
      </c>
      <c r="B302" s="6" t="s">
        <v>1145</v>
      </c>
      <c r="C302" s="6" t="s">
        <v>356</v>
      </c>
      <c r="D302" s="6" t="s">
        <v>357</v>
      </c>
      <c r="E302" s="6" t="s">
        <v>361</v>
      </c>
      <c r="F302" s="6">
        <v>198.6</v>
      </c>
      <c r="G302" s="19">
        <v>198.6</v>
      </c>
      <c r="H302" s="8"/>
      <c r="I302" s="11"/>
      <c r="J302" s="11"/>
      <c r="K302" s="11"/>
      <c r="L302" s="11"/>
      <c r="M302" s="11" t="s">
        <v>1989</v>
      </c>
      <c r="N302" s="11" t="s">
        <v>1946</v>
      </c>
      <c r="O302" s="11">
        <v>4101</v>
      </c>
      <c r="P302" s="11" t="s">
        <v>2012</v>
      </c>
      <c r="Q302" s="2" t="s">
        <v>386</v>
      </c>
      <c r="R302" s="2">
        <v>1</v>
      </c>
      <c r="S302" s="11">
        <v>1</v>
      </c>
      <c r="T302" s="12" t="s">
        <v>1415</v>
      </c>
      <c r="U302" s="12" t="s">
        <v>1416</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24">
        <f t="shared" si="60"/>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24">
        <f t="shared" si="61"/>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24">
        <f t="shared" si="62"/>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68"/>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24">
        <f t="shared" si="63"/>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24">
        <f t="shared" si="64"/>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65"/>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24">
        <f t="shared" si="66"/>
        <v>0</v>
      </c>
      <c r="FD302" s="25">
        <f t="shared" si="67"/>
        <v>0</v>
      </c>
    </row>
    <row r="303" spans="1:160" customFormat="1" ht="60" hidden="1" x14ac:dyDescent="0.25">
      <c r="A303" s="6" t="s">
        <v>592</v>
      </c>
      <c r="B303" s="6" t="s">
        <v>391</v>
      </c>
      <c r="C303" s="6" t="s">
        <v>387</v>
      </c>
      <c r="D303" s="6" t="s">
        <v>389</v>
      </c>
      <c r="E303" s="6" t="s">
        <v>388</v>
      </c>
      <c r="F303" s="6">
        <v>17518</v>
      </c>
      <c r="G303" s="19">
        <v>18662</v>
      </c>
      <c r="H303" s="8"/>
      <c r="I303" s="11"/>
      <c r="J303" s="11"/>
      <c r="K303" s="11"/>
      <c r="L303" s="11"/>
      <c r="M303" s="11" t="s">
        <v>1994</v>
      </c>
      <c r="N303" s="11" t="s">
        <v>1947</v>
      </c>
      <c r="O303" s="11">
        <v>4001</v>
      </c>
      <c r="P303" s="11" t="s">
        <v>2018</v>
      </c>
      <c r="Q303" s="2" t="s">
        <v>390</v>
      </c>
      <c r="R303" s="2">
        <v>1</v>
      </c>
      <c r="S303" s="11" t="s">
        <v>1917</v>
      </c>
      <c r="T303" s="12" t="s">
        <v>1416</v>
      </c>
      <c r="U303" s="12" t="s">
        <v>1417</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24">
        <f t="shared" si="60"/>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24">
        <f t="shared" si="61"/>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24">
        <f t="shared" si="62"/>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68"/>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24">
        <f t="shared" si="63"/>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24">
        <f t="shared" si="64"/>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65"/>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24">
        <f t="shared" si="66"/>
        <v>0</v>
      </c>
      <c r="FD303" s="25">
        <f t="shared" si="67"/>
        <v>0</v>
      </c>
    </row>
    <row r="304" spans="1:160" customFormat="1" ht="60" hidden="1" x14ac:dyDescent="0.25">
      <c r="A304" s="6" t="s">
        <v>592</v>
      </c>
      <c r="B304" s="6" t="s">
        <v>391</v>
      </c>
      <c r="C304" s="6" t="s">
        <v>387</v>
      </c>
      <c r="D304" s="6" t="s">
        <v>389</v>
      </c>
      <c r="E304" s="6" t="s">
        <v>388</v>
      </c>
      <c r="F304" s="6">
        <v>17518</v>
      </c>
      <c r="G304" s="19">
        <v>18662</v>
      </c>
      <c r="H304" s="8"/>
      <c r="I304" s="11"/>
      <c r="J304" s="11"/>
      <c r="K304" s="11"/>
      <c r="L304" s="11"/>
      <c r="M304" s="11" t="s">
        <v>1994</v>
      </c>
      <c r="N304" s="11" t="s">
        <v>1947</v>
      </c>
      <c r="O304" s="11">
        <v>4001</v>
      </c>
      <c r="P304" s="11" t="s">
        <v>2018</v>
      </c>
      <c r="Q304" s="2" t="s">
        <v>392</v>
      </c>
      <c r="R304" s="2">
        <v>720</v>
      </c>
      <c r="S304" s="11">
        <v>280</v>
      </c>
      <c r="T304" s="12" t="s">
        <v>1417</v>
      </c>
      <c r="U304" s="12" t="s">
        <v>1418</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24">
        <f t="shared" si="60"/>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24">
        <f t="shared" si="61"/>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24">
        <f t="shared" si="62"/>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68"/>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24">
        <f t="shared" si="63"/>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24">
        <f t="shared" si="64"/>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65"/>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24">
        <f t="shared" si="66"/>
        <v>0</v>
      </c>
      <c r="FD304" s="25">
        <f t="shared" si="67"/>
        <v>0</v>
      </c>
    </row>
    <row r="305" spans="1:160" customFormat="1" ht="60" hidden="1" x14ac:dyDescent="0.25">
      <c r="A305" s="6" t="s">
        <v>592</v>
      </c>
      <c r="B305" s="6" t="s">
        <v>391</v>
      </c>
      <c r="C305" s="6" t="s">
        <v>387</v>
      </c>
      <c r="D305" s="6" t="s">
        <v>389</v>
      </c>
      <c r="E305" s="6" t="s">
        <v>388</v>
      </c>
      <c r="F305" s="6">
        <v>17518</v>
      </c>
      <c r="G305" s="19">
        <v>18662</v>
      </c>
      <c r="H305" s="8"/>
      <c r="I305" s="11"/>
      <c r="J305" s="11"/>
      <c r="K305" s="11"/>
      <c r="L305" s="11"/>
      <c r="M305" s="11" t="s">
        <v>1994</v>
      </c>
      <c r="N305" s="11" t="s">
        <v>1947</v>
      </c>
      <c r="O305" s="11">
        <v>4001</v>
      </c>
      <c r="P305" s="11" t="s">
        <v>2018</v>
      </c>
      <c r="Q305" s="2" t="s">
        <v>395</v>
      </c>
      <c r="R305" s="2">
        <v>900</v>
      </c>
      <c r="S305" s="11">
        <v>300</v>
      </c>
      <c r="T305" s="12" t="s">
        <v>1418</v>
      </c>
      <c r="U305" s="12" t="s">
        <v>1419</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24">
        <f t="shared" si="60"/>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24">
        <f t="shared" si="61"/>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24">
        <f t="shared" si="62"/>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68"/>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24">
        <f t="shared" si="63"/>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24">
        <f t="shared" si="64"/>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65"/>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24">
        <f t="shared" si="66"/>
        <v>0</v>
      </c>
      <c r="FD305" s="25">
        <f t="shared" si="67"/>
        <v>0</v>
      </c>
    </row>
    <row r="306" spans="1:160" customFormat="1" ht="75" hidden="1" x14ac:dyDescent="0.25">
      <c r="A306" s="6" t="s">
        <v>592</v>
      </c>
      <c r="B306" s="6" t="s">
        <v>391</v>
      </c>
      <c r="C306" s="6" t="s">
        <v>387</v>
      </c>
      <c r="D306" s="6" t="s">
        <v>389</v>
      </c>
      <c r="E306" s="6" t="s">
        <v>388</v>
      </c>
      <c r="F306" s="6">
        <v>17518</v>
      </c>
      <c r="G306" s="19">
        <v>18662</v>
      </c>
      <c r="H306" s="8"/>
      <c r="I306" s="11"/>
      <c r="J306" s="11"/>
      <c r="K306" s="11"/>
      <c r="L306" s="11"/>
      <c r="M306" s="11" t="s">
        <v>1994</v>
      </c>
      <c r="N306" s="11" t="s">
        <v>1947</v>
      </c>
      <c r="O306" s="11">
        <v>4001</v>
      </c>
      <c r="P306" s="11" t="s">
        <v>2018</v>
      </c>
      <c r="Q306" s="2" t="s">
        <v>393</v>
      </c>
      <c r="R306" s="2">
        <v>180</v>
      </c>
      <c r="S306" s="11">
        <v>50</v>
      </c>
      <c r="T306" s="12" t="s">
        <v>1419</v>
      </c>
      <c r="U306" s="12" t="s">
        <v>1420</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24">
        <f t="shared" si="60"/>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24">
        <f t="shared" si="61"/>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24">
        <f t="shared" si="62"/>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68"/>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24">
        <f t="shared" si="63"/>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24">
        <f t="shared" si="64"/>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65"/>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24">
        <f t="shared" si="66"/>
        <v>0</v>
      </c>
      <c r="FD306" s="25">
        <f t="shared" si="67"/>
        <v>0</v>
      </c>
    </row>
    <row r="307" spans="1:160" customFormat="1" ht="60" hidden="1" x14ac:dyDescent="0.25">
      <c r="A307" s="6" t="s">
        <v>592</v>
      </c>
      <c r="B307" s="6" t="s">
        <v>391</v>
      </c>
      <c r="C307" s="6" t="s">
        <v>387</v>
      </c>
      <c r="D307" s="6" t="s">
        <v>389</v>
      </c>
      <c r="E307" s="6" t="s">
        <v>388</v>
      </c>
      <c r="F307" s="6">
        <v>17518</v>
      </c>
      <c r="G307" s="19">
        <v>18662</v>
      </c>
      <c r="H307" s="8"/>
      <c r="I307" s="11"/>
      <c r="J307" s="11"/>
      <c r="K307" s="11"/>
      <c r="L307" s="11"/>
      <c r="M307" s="11" t="s">
        <v>1994</v>
      </c>
      <c r="N307" s="11" t="s">
        <v>1947</v>
      </c>
      <c r="O307" s="11">
        <v>4001</v>
      </c>
      <c r="P307" s="11" t="s">
        <v>2018</v>
      </c>
      <c r="Q307" s="2" t="s">
        <v>394</v>
      </c>
      <c r="R307" s="2">
        <v>80</v>
      </c>
      <c r="S307" s="11">
        <v>25</v>
      </c>
      <c r="T307" s="12" t="s">
        <v>1420</v>
      </c>
      <c r="U307" s="12" t="s">
        <v>1421</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24">
        <f t="shared" si="60"/>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24">
        <f t="shared" si="61"/>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24">
        <f t="shared" si="62"/>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68"/>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24">
        <f t="shared" si="63"/>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24">
        <f t="shared" si="64"/>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65"/>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24">
        <f t="shared" si="66"/>
        <v>0</v>
      </c>
      <c r="FD307" s="25">
        <f t="shared" si="67"/>
        <v>0</v>
      </c>
    </row>
    <row r="308" spans="1:160" customFormat="1" ht="60" hidden="1" x14ac:dyDescent="0.25">
      <c r="A308" s="6" t="s">
        <v>592</v>
      </c>
      <c r="B308" s="6" t="s">
        <v>391</v>
      </c>
      <c r="C308" s="6" t="s">
        <v>387</v>
      </c>
      <c r="D308" s="6" t="s">
        <v>389</v>
      </c>
      <c r="E308" s="6" t="s">
        <v>388</v>
      </c>
      <c r="F308" s="6">
        <v>17518</v>
      </c>
      <c r="G308" s="19">
        <v>18662</v>
      </c>
      <c r="H308" s="8"/>
      <c r="I308" s="11"/>
      <c r="J308" s="11"/>
      <c r="K308" s="11"/>
      <c r="L308" s="11"/>
      <c r="M308" s="11" t="s">
        <v>1994</v>
      </c>
      <c r="N308" s="11" t="s">
        <v>1947</v>
      </c>
      <c r="O308" s="11">
        <v>4001</v>
      </c>
      <c r="P308" s="11" t="s">
        <v>2018</v>
      </c>
      <c r="Q308" s="2" t="s">
        <v>396</v>
      </c>
      <c r="R308" s="2">
        <v>50</v>
      </c>
      <c r="S308" s="11">
        <v>10</v>
      </c>
      <c r="T308" s="12" t="s">
        <v>1421</v>
      </c>
      <c r="U308" s="12" t="s">
        <v>1422</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24">
        <f t="shared" si="60"/>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24">
        <f t="shared" si="61"/>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24">
        <f t="shared" si="62"/>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68"/>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24">
        <f t="shared" si="63"/>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24">
        <f t="shared" si="64"/>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65"/>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24">
        <f t="shared" si="66"/>
        <v>0</v>
      </c>
      <c r="FD308" s="25">
        <f t="shared" si="67"/>
        <v>0</v>
      </c>
    </row>
    <row r="309" spans="1:160" customFormat="1" ht="105" hidden="1" x14ac:dyDescent="0.25">
      <c r="A309" s="6" t="s">
        <v>592</v>
      </c>
      <c r="B309" s="6" t="s">
        <v>391</v>
      </c>
      <c r="C309" s="6" t="s">
        <v>387</v>
      </c>
      <c r="D309" s="6" t="s">
        <v>389</v>
      </c>
      <c r="E309" s="6" t="s">
        <v>397</v>
      </c>
      <c r="F309" s="6">
        <v>6544</v>
      </c>
      <c r="G309" s="19">
        <v>7297</v>
      </c>
      <c r="H309" s="8"/>
      <c r="I309" s="11"/>
      <c r="J309" s="11"/>
      <c r="K309" s="11"/>
      <c r="L309" s="11"/>
      <c r="M309" s="11" t="s">
        <v>1994</v>
      </c>
      <c r="N309" s="11" t="s">
        <v>1947</v>
      </c>
      <c r="O309" s="11">
        <v>4001</v>
      </c>
      <c r="P309" s="11" t="s">
        <v>2018</v>
      </c>
      <c r="Q309" s="2" t="s">
        <v>398</v>
      </c>
      <c r="R309" s="2">
        <v>900</v>
      </c>
      <c r="S309" s="11">
        <v>300</v>
      </c>
      <c r="T309" s="12" t="s">
        <v>1422</v>
      </c>
      <c r="U309" s="12" t="s">
        <v>1423</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24">
        <f t="shared" si="60"/>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24">
        <f t="shared" si="61"/>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24">
        <f t="shared" si="62"/>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68"/>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24">
        <f t="shared" si="63"/>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24">
        <f t="shared" si="64"/>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65"/>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24">
        <f t="shared" si="66"/>
        <v>0</v>
      </c>
      <c r="FD309" s="25">
        <f t="shared" si="67"/>
        <v>0</v>
      </c>
    </row>
    <row r="310" spans="1:160" customFormat="1" ht="90" hidden="1" x14ac:dyDescent="0.25">
      <c r="A310" s="6" t="s">
        <v>592</v>
      </c>
      <c r="B310" s="6" t="s">
        <v>391</v>
      </c>
      <c r="C310" s="6" t="s">
        <v>387</v>
      </c>
      <c r="D310" s="6" t="s">
        <v>389</v>
      </c>
      <c r="E310" s="6" t="s">
        <v>397</v>
      </c>
      <c r="F310" s="6">
        <v>6544</v>
      </c>
      <c r="G310" s="19">
        <v>7297</v>
      </c>
      <c r="H310" s="8"/>
      <c r="I310" s="11"/>
      <c r="J310" s="11"/>
      <c r="K310" s="11"/>
      <c r="L310" s="11"/>
      <c r="M310" s="11" t="s">
        <v>1994</v>
      </c>
      <c r="N310" s="11" t="s">
        <v>1947</v>
      </c>
      <c r="O310" s="11">
        <v>4001</v>
      </c>
      <c r="P310" s="11" t="s">
        <v>2018</v>
      </c>
      <c r="Q310" s="2" t="s">
        <v>399</v>
      </c>
      <c r="R310" s="2">
        <v>100</v>
      </c>
      <c r="S310" s="11">
        <v>40</v>
      </c>
      <c r="T310" s="12" t="s">
        <v>1423</v>
      </c>
      <c r="U310" s="12" t="s">
        <v>1424</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24">
        <f t="shared" si="60"/>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24">
        <f t="shared" si="61"/>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24">
        <f t="shared" si="62"/>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68"/>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24">
        <f t="shared" si="63"/>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24">
        <f t="shared" si="64"/>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65"/>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24">
        <f t="shared" si="66"/>
        <v>0</v>
      </c>
      <c r="FD310" s="25">
        <f t="shared" si="67"/>
        <v>0</v>
      </c>
    </row>
    <row r="311" spans="1:160" customFormat="1" ht="75" hidden="1" x14ac:dyDescent="0.25">
      <c r="A311" s="6" t="s">
        <v>592</v>
      </c>
      <c r="B311" s="6" t="s">
        <v>391</v>
      </c>
      <c r="C311" s="6" t="s">
        <v>387</v>
      </c>
      <c r="D311" s="6" t="s">
        <v>389</v>
      </c>
      <c r="E311" s="6" t="s">
        <v>397</v>
      </c>
      <c r="F311" s="6">
        <v>6544</v>
      </c>
      <c r="G311" s="19">
        <v>7297</v>
      </c>
      <c r="H311" s="8"/>
      <c r="I311" s="11"/>
      <c r="J311" s="11"/>
      <c r="K311" s="11"/>
      <c r="L311" s="11"/>
      <c r="M311" s="11" t="s">
        <v>1994</v>
      </c>
      <c r="N311" s="11" t="s">
        <v>1947</v>
      </c>
      <c r="O311" s="11">
        <v>4001</v>
      </c>
      <c r="P311" s="11" t="s">
        <v>2018</v>
      </c>
      <c r="Q311" s="2" t="s">
        <v>400</v>
      </c>
      <c r="R311" s="2">
        <v>50</v>
      </c>
      <c r="S311" s="11">
        <v>20</v>
      </c>
      <c r="T311" s="12" t="s">
        <v>1424</v>
      </c>
      <c r="U311" s="12" t="s">
        <v>1425</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24">
        <f t="shared" si="60"/>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24">
        <f t="shared" si="61"/>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24">
        <f t="shared" si="62"/>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68"/>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24">
        <f t="shared" si="63"/>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24">
        <f t="shared" si="64"/>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65"/>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24">
        <f t="shared" si="66"/>
        <v>0</v>
      </c>
      <c r="FD311" s="25">
        <f t="shared" si="67"/>
        <v>0</v>
      </c>
    </row>
    <row r="312" spans="1:160" customFormat="1" ht="75" hidden="1" x14ac:dyDescent="0.25">
      <c r="A312" s="6" t="s">
        <v>592</v>
      </c>
      <c r="B312" s="6" t="s">
        <v>391</v>
      </c>
      <c r="C312" s="6" t="s">
        <v>387</v>
      </c>
      <c r="D312" s="6" t="s">
        <v>389</v>
      </c>
      <c r="E312" s="6" t="s">
        <v>397</v>
      </c>
      <c r="F312" s="6">
        <v>6544</v>
      </c>
      <c r="G312" s="19">
        <v>7297</v>
      </c>
      <c r="H312" s="8"/>
      <c r="I312" s="11"/>
      <c r="J312" s="11"/>
      <c r="K312" s="11"/>
      <c r="L312" s="11"/>
      <c r="M312" s="11" t="s">
        <v>1994</v>
      </c>
      <c r="N312" s="11" t="s">
        <v>1947</v>
      </c>
      <c r="O312" s="11">
        <v>4001</v>
      </c>
      <c r="P312" s="11" t="s">
        <v>2018</v>
      </c>
      <c r="Q312" s="2" t="s">
        <v>401</v>
      </c>
      <c r="R312" s="2">
        <v>100</v>
      </c>
      <c r="S312" s="11">
        <v>40</v>
      </c>
      <c r="T312" s="12" t="s">
        <v>1425</v>
      </c>
      <c r="U312" s="12" t="s">
        <v>1426</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24">
        <f t="shared" si="60"/>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24">
        <f t="shared" si="61"/>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24">
        <f t="shared" si="62"/>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68"/>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24">
        <f t="shared" si="63"/>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24">
        <f t="shared" si="64"/>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65"/>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24">
        <f t="shared" si="66"/>
        <v>0</v>
      </c>
      <c r="FD312" s="25">
        <f t="shared" si="67"/>
        <v>0</v>
      </c>
    </row>
    <row r="313" spans="1:160" customFormat="1" ht="60" hidden="1" x14ac:dyDescent="0.25">
      <c r="A313" s="6" t="s">
        <v>592</v>
      </c>
      <c r="B313" s="6" t="s">
        <v>391</v>
      </c>
      <c r="C313" s="6" t="s">
        <v>387</v>
      </c>
      <c r="D313" s="6" t="s">
        <v>389</v>
      </c>
      <c r="E313" s="6" t="s">
        <v>397</v>
      </c>
      <c r="F313" s="6">
        <v>6544</v>
      </c>
      <c r="G313" s="19">
        <v>7297</v>
      </c>
      <c r="H313" s="8"/>
      <c r="I313" s="11"/>
      <c r="J313" s="11"/>
      <c r="K313" s="11"/>
      <c r="L313" s="11"/>
      <c r="M313" s="11" t="s">
        <v>1994</v>
      </c>
      <c r="N313" s="11" t="s">
        <v>1947</v>
      </c>
      <c r="O313" s="11">
        <v>4001</v>
      </c>
      <c r="P313" s="11" t="s">
        <v>2018</v>
      </c>
      <c r="Q313" s="2" t="s">
        <v>402</v>
      </c>
      <c r="R313" s="2">
        <v>1</v>
      </c>
      <c r="S313" s="11">
        <v>1</v>
      </c>
      <c r="T313" s="12" t="s">
        <v>1426</v>
      </c>
      <c r="U313" s="12" t="s">
        <v>1427</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24">
        <f t="shared" si="60"/>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24">
        <f t="shared" si="61"/>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24">
        <f t="shared" si="62"/>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68"/>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24">
        <f t="shared" si="63"/>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24">
        <f t="shared" si="64"/>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65"/>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24">
        <f t="shared" si="66"/>
        <v>0</v>
      </c>
      <c r="FD313" s="25">
        <f t="shared" si="67"/>
        <v>0</v>
      </c>
    </row>
    <row r="314" spans="1:160" customFormat="1" ht="75" hidden="1" x14ac:dyDescent="0.25">
      <c r="A314" s="6" t="s">
        <v>592</v>
      </c>
      <c r="B314" s="6" t="s">
        <v>391</v>
      </c>
      <c r="C314" s="6" t="s">
        <v>387</v>
      </c>
      <c r="D314" s="6" t="s">
        <v>389</v>
      </c>
      <c r="E314" s="6" t="s">
        <v>397</v>
      </c>
      <c r="F314" s="6">
        <v>6544</v>
      </c>
      <c r="G314" s="19">
        <v>7297</v>
      </c>
      <c r="H314" s="8"/>
      <c r="I314" s="11"/>
      <c r="J314" s="11"/>
      <c r="K314" s="11"/>
      <c r="L314" s="11"/>
      <c r="M314" s="11" t="s">
        <v>1994</v>
      </c>
      <c r="N314" s="11" t="s">
        <v>1947</v>
      </c>
      <c r="O314" s="11">
        <v>4001</v>
      </c>
      <c r="P314" s="11" t="s">
        <v>2018</v>
      </c>
      <c r="Q314" s="2" t="s">
        <v>403</v>
      </c>
      <c r="R314" s="2">
        <v>1</v>
      </c>
      <c r="S314" s="11">
        <v>1</v>
      </c>
      <c r="T314" s="12" t="s">
        <v>1427</v>
      </c>
      <c r="U314" s="12" t="s">
        <v>1428</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24">
        <f t="shared" si="60"/>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24">
        <f t="shared" si="61"/>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24">
        <f t="shared" si="62"/>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68"/>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24">
        <f t="shared" si="63"/>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24">
        <f t="shared" si="64"/>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65"/>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24">
        <f t="shared" si="66"/>
        <v>0</v>
      </c>
      <c r="FD314" s="25">
        <f t="shared" si="67"/>
        <v>0</v>
      </c>
    </row>
    <row r="315" spans="1:160" customFormat="1" ht="105" hidden="1" x14ac:dyDescent="0.25">
      <c r="A315" s="6" t="s">
        <v>592</v>
      </c>
      <c r="B315" s="6" t="s">
        <v>391</v>
      </c>
      <c r="C315" s="6" t="s">
        <v>387</v>
      </c>
      <c r="D315" s="6" t="s">
        <v>389</v>
      </c>
      <c r="E315" s="6" t="s">
        <v>404</v>
      </c>
      <c r="F315" s="6">
        <v>50</v>
      </c>
      <c r="G315" s="19">
        <v>25</v>
      </c>
      <c r="H315" s="8"/>
      <c r="I315" s="11"/>
      <c r="J315" s="11"/>
      <c r="K315" s="11"/>
      <c r="L315" s="11"/>
      <c r="M315" s="11" t="s">
        <v>1994</v>
      </c>
      <c r="N315" s="11" t="s">
        <v>1947</v>
      </c>
      <c r="O315" s="11">
        <v>4001</v>
      </c>
      <c r="P315" s="11" t="s">
        <v>2018</v>
      </c>
      <c r="Q315" s="2" t="s">
        <v>405</v>
      </c>
      <c r="R315" s="2">
        <v>50</v>
      </c>
      <c r="S315" s="11">
        <v>20</v>
      </c>
      <c r="T315" s="12" t="s">
        <v>1428</v>
      </c>
      <c r="U315" s="12" t="s">
        <v>1429</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24">
        <f t="shared" si="60"/>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24">
        <f t="shared" si="61"/>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24">
        <f t="shared" si="62"/>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68"/>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24">
        <f t="shared" si="63"/>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24">
        <f t="shared" si="64"/>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65"/>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24">
        <f t="shared" si="66"/>
        <v>0</v>
      </c>
      <c r="FD315" s="25">
        <f t="shared" si="67"/>
        <v>0</v>
      </c>
    </row>
    <row r="316" spans="1:160" s="4" customFormat="1" ht="75" hidden="1" x14ac:dyDescent="0.25">
      <c r="A316" s="7" t="s">
        <v>592</v>
      </c>
      <c r="B316" s="7" t="s">
        <v>1144</v>
      </c>
      <c r="C316" s="7" t="s">
        <v>406</v>
      </c>
      <c r="D316" s="7" t="s">
        <v>408</v>
      </c>
      <c r="E316" s="7" t="s">
        <v>407</v>
      </c>
      <c r="F316" s="7">
        <v>45.93</v>
      </c>
      <c r="G316" s="19">
        <v>33.25</v>
      </c>
      <c r="H316" s="8"/>
      <c r="I316" s="11"/>
      <c r="J316" s="11"/>
      <c r="K316" s="11"/>
      <c r="L316" s="11"/>
      <c r="M316" s="11" t="s">
        <v>1994</v>
      </c>
      <c r="N316" s="11" t="s">
        <v>1948</v>
      </c>
      <c r="O316" s="11">
        <v>4003</v>
      </c>
      <c r="P316" s="11" t="s">
        <v>2018</v>
      </c>
      <c r="Q316" s="2" t="s">
        <v>409</v>
      </c>
      <c r="R316" s="2">
        <v>4138</v>
      </c>
      <c r="S316" s="11">
        <v>1000</v>
      </c>
      <c r="T316" s="12" t="s">
        <v>1429</v>
      </c>
      <c r="U316" s="12" t="s">
        <v>1430</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24">
        <f t="shared" si="60"/>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24">
        <f t="shared" si="61"/>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24">
        <f t="shared" si="62"/>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68"/>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24">
        <f t="shared" si="63"/>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24">
        <f t="shared" si="64"/>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65"/>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24">
        <f t="shared" si="66"/>
        <v>0</v>
      </c>
      <c r="FD316" s="25">
        <f t="shared" si="67"/>
        <v>0</v>
      </c>
    </row>
    <row r="317" spans="1:160" customFormat="1" ht="75" hidden="1" x14ac:dyDescent="0.25">
      <c r="A317" s="6" t="s">
        <v>592</v>
      </c>
      <c r="B317" s="7" t="s">
        <v>1144</v>
      </c>
      <c r="C317" s="6" t="s">
        <v>406</v>
      </c>
      <c r="D317" s="6" t="s">
        <v>408</v>
      </c>
      <c r="E317" s="6" t="s">
        <v>407</v>
      </c>
      <c r="F317" s="6">
        <v>45.93</v>
      </c>
      <c r="G317" s="19">
        <v>33.25</v>
      </c>
      <c r="H317" s="8"/>
      <c r="I317" s="11"/>
      <c r="J317" s="11"/>
      <c r="K317" s="11"/>
      <c r="L317" s="11"/>
      <c r="M317" s="11" t="s">
        <v>1994</v>
      </c>
      <c r="N317" s="11" t="s">
        <v>1948</v>
      </c>
      <c r="O317" s="11">
        <v>4003</v>
      </c>
      <c r="P317" s="11" t="s">
        <v>2018</v>
      </c>
      <c r="Q317" s="2" t="s">
        <v>410</v>
      </c>
      <c r="R317" s="2">
        <v>1</v>
      </c>
      <c r="S317" s="11">
        <v>1</v>
      </c>
      <c r="T317" s="12" t="s">
        <v>1430</v>
      </c>
      <c r="U317" s="12" t="s">
        <v>1431</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24">
        <f t="shared" si="60"/>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24">
        <f t="shared" si="61"/>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24">
        <f t="shared" si="62"/>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68"/>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24">
        <f t="shared" si="63"/>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24">
        <f t="shared" si="64"/>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65"/>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24">
        <f t="shared" si="66"/>
        <v>0</v>
      </c>
      <c r="FD317" s="25">
        <f t="shared" si="67"/>
        <v>0</v>
      </c>
    </row>
    <row r="318" spans="1:160" customFormat="1" ht="75" hidden="1" x14ac:dyDescent="0.25">
      <c r="A318" s="6" t="s">
        <v>592</v>
      </c>
      <c r="B318" s="7" t="s">
        <v>1144</v>
      </c>
      <c r="C318" s="6" t="s">
        <v>406</v>
      </c>
      <c r="D318" s="6" t="s">
        <v>408</v>
      </c>
      <c r="E318" s="6" t="s">
        <v>407</v>
      </c>
      <c r="F318" s="6">
        <v>45.93</v>
      </c>
      <c r="G318" s="19">
        <v>33.25</v>
      </c>
      <c r="H318" s="8"/>
      <c r="I318" s="8"/>
      <c r="J318" s="8"/>
      <c r="K318" s="8"/>
      <c r="L318" s="8"/>
      <c r="M318" s="8" t="s">
        <v>1994</v>
      </c>
      <c r="N318" s="8" t="s">
        <v>1948</v>
      </c>
      <c r="O318" s="8">
        <v>4003</v>
      </c>
      <c r="P318" s="8" t="s">
        <v>2018</v>
      </c>
      <c r="Q318" s="1" t="s">
        <v>411</v>
      </c>
      <c r="R318" s="1">
        <v>4138</v>
      </c>
      <c r="S318" s="8">
        <v>1000</v>
      </c>
      <c r="T318" s="10" t="s">
        <v>1431</v>
      </c>
      <c r="U318" s="10" t="s">
        <v>1432</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24">
        <f t="shared" si="60"/>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24">
        <f t="shared" si="61"/>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24">
        <f t="shared" si="62"/>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68"/>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24">
        <f t="shared" si="63"/>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24">
        <f t="shared" si="64"/>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65"/>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24">
        <f t="shared" si="66"/>
        <v>0</v>
      </c>
      <c r="FD318" s="25">
        <f t="shared" si="67"/>
        <v>0</v>
      </c>
    </row>
    <row r="319" spans="1:160" customFormat="1" ht="75" hidden="1" x14ac:dyDescent="0.25">
      <c r="A319" s="6" t="s">
        <v>592</v>
      </c>
      <c r="B319" s="7" t="s">
        <v>1144</v>
      </c>
      <c r="C319" s="6" t="s">
        <v>406</v>
      </c>
      <c r="D319" s="6" t="s">
        <v>408</v>
      </c>
      <c r="E319" s="6" t="s">
        <v>407</v>
      </c>
      <c r="F319" s="6">
        <v>45.93</v>
      </c>
      <c r="G319" s="19">
        <v>33.25</v>
      </c>
      <c r="H319" s="8"/>
      <c r="I319" s="8"/>
      <c r="J319" s="8"/>
      <c r="K319" s="8"/>
      <c r="L319" s="8"/>
      <c r="M319" s="8" t="s">
        <v>1994</v>
      </c>
      <c r="N319" s="8" t="s">
        <v>1948</v>
      </c>
      <c r="O319" s="8">
        <v>4003</v>
      </c>
      <c r="P319" s="8" t="s">
        <v>2018</v>
      </c>
      <c r="Q319" s="1" t="s">
        <v>412</v>
      </c>
      <c r="R319" s="1">
        <v>20</v>
      </c>
      <c r="S319" s="8">
        <v>6</v>
      </c>
      <c r="T319" s="10" t="s">
        <v>1432</v>
      </c>
      <c r="U319" s="10" t="s">
        <v>1433</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24">
        <f t="shared" si="60"/>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24">
        <f t="shared" si="61"/>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24">
        <f t="shared" si="62"/>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68"/>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24">
        <f t="shared" si="63"/>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24">
        <f t="shared" si="64"/>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65"/>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24">
        <f t="shared" si="66"/>
        <v>0</v>
      </c>
      <c r="FD319" s="25">
        <f t="shared" si="67"/>
        <v>0</v>
      </c>
    </row>
    <row r="320" spans="1:160" customFormat="1" ht="75" hidden="1" x14ac:dyDescent="0.25">
      <c r="A320" s="6" t="s">
        <v>592</v>
      </c>
      <c r="B320" s="6" t="s">
        <v>1144</v>
      </c>
      <c r="C320" s="6" t="s">
        <v>406</v>
      </c>
      <c r="D320" s="6" t="s">
        <v>408</v>
      </c>
      <c r="E320" s="6" t="s">
        <v>407</v>
      </c>
      <c r="F320" s="6">
        <v>45.93</v>
      </c>
      <c r="G320" s="19">
        <v>33.25</v>
      </c>
      <c r="H320" s="8"/>
      <c r="I320" s="8"/>
      <c r="J320" s="8"/>
      <c r="K320" s="8"/>
      <c r="L320" s="8"/>
      <c r="M320" s="8" t="s">
        <v>1994</v>
      </c>
      <c r="N320" s="8" t="s">
        <v>1948</v>
      </c>
      <c r="O320" s="8">
        <v>4003</v>
      </c>
      <c r="P320" s="8" t="s">
        <v>2018</v>
      </c>
      <c r="Q320" s="1" t="s">
        <v>413</v>
      </c>
      <c r="R320" s="1">
        <v>1</v>
      </c>
      <c r="S320" s="8">
        <v>1</v>
      </c>
      <c r="T320" s="10" t="s">
        <v>1433</v>
      </c>
      <c r="U320" s="10" t="s">
        <v>1434</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24">
        <f t="shared" si="60"/>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24">
        <f t="shared" si="61"/>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24">
        <f t="shared" si="62"/>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68"/>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24">
        <f t="shared" si="63"/>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24">
        <f t="shared" si="64"/>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65"/>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24">
        <f t="shared" si="66"/>
        <v>0</v>
      </c>
      <c r="FD320" s="25">
        <f t="shared" si="67"/>
        <v>0</v>
      </c>
    </row>
    <row r="321" spans="1:160" customFormat="1" ht="60" hidden="1" x14ac:dyDescent="0.25">
      <c r="A321" s="6" t="s">
        <v>592</v>
      </c>
      <c r="B321" s="6" t="s">
        <v>416</v>
      </c>
      <c r="C321" s="6" t="s">
        <v>406</v>
      </c>
      <c r="D321" s="6" t="s">
        <v>414</v>
      </c>
      <c r="E321" s="6" t="s">
        <v>1135</v>
      </c>
      <c r="F321" s="6">
        <v>11</v>
      </c>
      <c r="G321" s="19">
        <v>11.1</v>
      </c>
      <c r="H321" s="8"/>
      <c r="I321" s="8"/>
      <c r="J321" s="8"/>
      <c r="K321" s="8"/>
      <c r="L321" s="8"/>
      <c r="M321" s="8" t="s">
        <v>1994</v>
      </c>
      <c r="N321" s="8" t="s">
        <v>1948</v>
      </c>
      <c r="O321" s="8">
        <v>4003</v>
      </c>
      <c r="P321" s="8" t="s">
        <v>2018</v>
      </c>
      <c r="Q321" s="1" t="s">
        <v>415</v>
      </c>
      <c r="R321" s="1">
        <v>1</v>
      </c>
      <c r="S321" s="8">
        <v>1</v>
      </c>
      <c r="T321" s="10" t="s">
        <v>1434</v>
      </c>
      <c r="U321" s="10" t="s">
        <v>1435</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24">
        <f t="shared" si="60"/>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24">
        <f t="shared" si="61"/>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24">
        <f t="shared" si="62"/>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68"/>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24">
        <f t="shared" si="63"/>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24">
        <f t="shared" si="64"/>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65"/>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24">
        <f t="shared" si="66"/>
        <v>0</v>
      </c>
      <c r="FD321" s="25">
        <f t="shared" si="67"/>
        <v>0</v>
      </c>
    </row>
    <row r="322" spans="1:160" customFormat="1" ht="60" hidden="1" x14ac:dyDescent="0.25">
      <c r="A322" s="6" t="s">
        <v>592</v>
      </c>
      <c r="B322" s="6" t="s">
        <v>416</v>
      </c>
      <c r="C322" s="6" t="s">
        <v>406</v>
      </c>
      <c r="D322" s="6" t="s">
        <v>414</v>
      </c>
      <c r="E322" s="6" t="s">
        <v>417</v>
      </c>
      <c r="F322" s="6">
        <v>99.51</v>
      </c>
      <c r="G322" s="19">
        <v>98.5</v>
      </c>
      <c r="H322" s="8"/>
      <c r="I322" s="8"/>
      <c r="J322" s="8"/>
      <c r="K322" s="8"/>
      <c r="L322" s="8"/>
      <c r="M322" s="8" t="s">
        <v>1994</v>
      </c>
      <c r="N322" s="8" t="s">
        <v>1948</v>
      </c>
      <c r="O322" s="8">
        <v>4003</v>
      </c>
      <c r="P322" s="8" t="s">
        <v>2018</v>
      </c>
      <c r="Q322" s="1" t="s">
        <v>418</v>
      </c>
      <c r="R322" s="1">
        <v>6</v>
      </c>
      <c r="S322" s="8">
        <v>1</v>
      </c>
      <c r="T322" s="10" t="s">
        <v>1435</v>
      </c>
      <c r="U322" s="10" t="s">
        <v>1436</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24">
        <f t="shared" si="60"/>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24">
        <f t="shared" si="61"/>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24">
        <f t="shared" si="62"/>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68"/>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24">
        <f t="shared" si="63"/>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24">
        <f t="shared" si="64"/>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65"/>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24">
        <f t="shared" si="66"/>
        <v>0</v>
      </c>
      <c r="FD322" s="25">
        <f t="shared" si="67"/>
        <v>0</v>
      </c>
    </row>
    <row r="323" spans="1:160" customFormat="1" ht="60" hidden="1" x14ac:dyDescent="0.25">
      <c r="A323" s="6" t="s">
        <v>592</v>
      </c>
      <c r="B323" s="6" t="s">
        <v>416</v>
      </c>
      <c r="C323" s="6" t="s">
        <v>406</v>
      </c>
      <c r="D323" s="6" t="s">
        <v>414</v>
      </c>
      <c r="E323" s="6" t="s">
        <v>429</v>
      </c>
      <c r="F323" s="6" t="s">
        <v>1203</v>
      </c>
      <c r="G323" s="19" t="s">
        <v>1918</v>
      </c>
      <c r="H323" s="8"/>
      <c r="I323" s="8"/>
      <c r="J323" s="8"/>
      <c r="K323" s="8"/>
      <c r="L323" s="8"/>
      <c r="M323" s="8" t="s">
        <v>1994</v>
      </c>
      <c r="N323" s="8" t="s">
        <v>1948</v>
      </c>
      <c r="O323" s="8">
        <v>4003</v>
      </c>
      <c r="P323" s="8" t="s">
        <v>2018</v>
      </c>
      <c r="Q323" s="1" t="s">
        <v>419</v>
      </c>
      <c r="R323" s="1">
        <v>1</v>
      </c>
      <c r="S323" s="8">
        <v>1</v>
      </c>
      <c r="T323" s="10" t="s">
        <v>1436</v>
      </c>
      <c r="U323" s="10" t="s">
        <v>1437</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24">
        <f t="shared" si="60"/>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24">
        <f t="shared" si="61"/>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24">
        <f t="shared" si="62"/>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68"/>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24">
        <f t="shared" si="63"/>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24">
        <f t="shared" si="64"/>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65"/>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24">
        <f t="shared" si="66"/>
        <v>0</v>
      </c>
      <c r="FD323" s="25">
        <f t="shared" si="67"/>
        <v>0</v>
      </c>
    </row>
    <row r="324" spans="1:160" customFormat="1" ht="60" hidden="1" x14ac:dyDescent="0.25">
      <c r="A324" s="6" t="s">
        <v>592</v>
      </c>
      <c r="B324" s="6" t="s">
        <v>416</v>
      </c>
      <c r="C324" s="6" t="s">
        <v>406</v>
      </c>
      <c r="D324" s="6" t="s">
        <v>414</v>
      </c>
      <c r="E324" s="6" t="s">
        <v>420</v>
      </c>
      <c r="F324" s="6">
        <v>23.99</v>
      </c>
      <c r="G324" s="19">
        <v>23.99</v>
      </c>
      <c r="H324" s="8"/>
      <c r="I324" s="8"/>
      <c r="J324" s="8"/>
      <c r="K324" s="8"/>
      <c r="L324" s="8"/>
      <c r="M324" s="8" t="s">
        <v>1994</v>
      </c>
      <c r="N324" s="8" t="s">
        <v>1948</v>
      </c>
      <c r="O324" s="8">
        <v>4003</v>
      </c>
      <c r="P324" s="8" t="s">
        <v>2018</v>
      </c>
      <c r="Q324" s="1" t="s">
        <v>421</v>
      </c>
      <c r="R324" s="1">
        <v>6</v>
      </c>
      <c r="S324" s="8">
        <v>1</v>
      </c>
      <c r="T324" s="10" t="s">
        <v>1437</v>
      </c>
      <c r="U324" s="10" t="s">
        <v>1438</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24">
        <f t="shared" si="60"/>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24">
        <f t="shared" si="61"/>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24">
        <f t="shared" si="62"/>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68"/>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24">
        <f t="shared" si="63"/>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24">
        <f t="shared" si="64"/>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65"/>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24">
        <f t="shared" si="66"/>
        <v>0</v>
      </c>
      <c r="FD324" s="25">
        <f t="shared" si="67"/>
        <v>0</v>
      </c>
    </row>
    <row r="325" spans="1:160" customFormat="1" ht="60" hidden="1" x14ac:dyDescent="0.25">
      <c r="A325" s="6" t="s">
        <v>592</v>
      </c>
      <c r="B325" s="6" t="s">
        <v>416</v>
      </c>
      <c r="C325" s="6" t="s">
        <v>406</v>
      </c>
      <c r="D325" s="6" t="s">
        <v>414</v>
      </c>
      <c r="E325" s="6" t="s">
        <v>422</v>
      </c>
      <c r="F325" s="6">
        <v>99.24</v>
      </c>
      <c r="G325" s="19">
        <v>97.5</v>
      </c>
      <c r="H325" s="8"/>
      <c r="I325" s="8"/>
      <c r="J325" s="8"/>
      <c r="K325" s="8"/>
      <c r="L325" s="8"/>
      <c r="M325" s="8" t="s">
        <v>1994</v>
      </c>
      <c r="N325" s="8" t="s">
        <v>1948</v>
      </c>
      <c r="O325" s="8">
        <v>4003</v>
      </c>
      <c r="P325" s="8" t="s">
        <v>2018</v>
      </c>
      <c r="Q325" s="1" t="s">
        <v>423</v>
      </c>
      <c r="R325" s="1">
        <v>25</v>
      </c>
      <c r="S325" s="8">
        <v>5</v>
      </c>
      <c r="T325" s="10" t="s">
        <v>1438</v>
      </c>
      <c r="U325" s="10" t="s">
        <v>1439</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24">
        <f t="shared" si="60"/>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24">
        <f t="shared" si="61"/>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24">
        <f t="shared" si="62"/>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68"/>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24">
        <f t="shared" si="63"/>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24">
        <f t="shared" si="64"/>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65"/>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24">
        <f t="shared" si="66"/>
        <v>0</v>
      </c>
      <c r="FD325" s="25">
        <f t="shared" si="67"/>
        <v>0</v>
      </c>
    </row>
    <row r="326" spans="1:160" customFormat="1" ht="60" hidden="1" x14ac:dyDescent="0.25">
      <c r="A326" s="6" t="s">
        <v>592</v>
      </c>
      <c r="B326" s="6" t="s">
        <v>416</v>
      </c>
      <c r="C326" s="6" t="s">
        <v>406</v>
      </c>
      <c r="D326" s="6" t="s">
        <v>414</v>
      </c>
      <c r="E326" s="6" t="s">
        <v>430</v>
      </c>
      <c r="F326" s="6" t="s">
        <v>1204</v>
      </c>
      <c r="G326" s="19" t="s">
        <v>1204</v>
      </c>
      <c r="H326" s="8"/>
      <c r="I326" s="8"/>
      <c r="J326" s="8"/>
      <c r="K326" s="8"/>
      <c r="L326" s="11"/>
      <c r="M326" s="11" t="s">
        <v>1994</v>
      </c>
      <c r="N326" s="11" t="s">
        <v>1948</v>
      </c>
      <c r="O326" s="11">
        <v>4003</v>
      </c>
      <c r="P326" s="11" t="s">
        <v>2018</v>
      </c>
      <c r="Q326" s="2" t="s">
        <v>424</v>
      </c>
      <c r="R326" s="2">
        <v>1</v>
      </c>
      <c r="S326" s="11">
        <v>1</v>
      </c>
      <c r="T326" s="12" t="s">
        <v>1439</v>
      </c>
      <c r="U326" s="12" t="s">
        <v>1440</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24">
        <f t="shared" si="60"/>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24">
        <f t="shared" si="61"/>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24">
        <f t="shared" si="62"/>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68"/>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24">
        <f t="shared" si="63"/>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24">
        <f t="shared" si="64"/>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65"/>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24">
        <f t="shared" si="66"/>
        <v>0</v>
      </c>
      <c r="FD326" s="25">
        <f t="shared" si="67"/>
        <v>0</v>
      </c>
    </row>
    <row r="327" spans="1:160" customFormat="1" ht="60" hidden="1" x14ac:dyDescent="0.25">
      <c r="A327" s="6" t="s">
        <v>592</v>
      </c>
      <c r="B327" s="6" t="s">
        <v>416</v>
      </c>
      <c r="C327" s="6" t="s">
        <v>406</v>
      </c>
      <c r="D327" s="6" t="s">
        <v>414</v>
      </c>
      <c r="E327" s="6" t="s">
        <v>425</v>
      </c>
      <c r="F327" s="6" t="s">
        <v>1205</v>
      </c>
      <c r="G327" s="19" t="s">
        <v>1205</v>
      </c>
      <c r="H327" s="8"/>
      <c r="I327" s="8"/>
      <c r="J327" s="8"/>
      <c r="K327" s="8"/>
      <c r="L327" s="11"/>
      <c r="M327" s="11" t="s">
        <v>1994</v>
      </c>
      <c r="N327" s="11" t="s">
        <v>1948</v>
      </c>
      <c r="O327" s="11">
        <v>4003</v>
      </c>
      <c r="P327" s="11" t="s">
        <v>2018</v>
      </c>
      <c r="Q327" s="2" t="s">
        <v>426</v>
      </c>
      <c r="R327" s="2">
        <v>1</v>
      </c>
      <c r="S327" s="11">
        <v>1</v>
      </c>
      <c r="T327" s="12" t="s">
        <v>1440</v>
      </c>
      <c r="U327" s="12" t="s">
        <v>1441</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24">
        <f t="shared" si="60"/>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24">
        <f t="shared" si="61"/>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24">
        <f t="shared" si="62"/>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68"/>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24">
        <f t="shared" si="63"/>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24">
        <f t="shared" si="64"/>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65"/>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24">
        <f t="shared" si="66"/>
        <v>0</v>
      </c>
      <c r="FD327" s="25">
        <f t="shared" si="67"/>
        <v>0</v>
      </c>
    </row>
    <row r="328" spans="1:160" customFormat="1" ht="60" hidden="1" x14ac:dyDescent="0.25">
      <c r="A328" s="6" t="s">
        <v>592</v>
      </c>
      <c r="B328" s="6" t="s">
        <v>416</v>
      </c>
      <c r="C328" s="6" t="s">
        <v>406</v>
      </c>
      <c r="D328" s="6" t="s">
        <v>414</v>
      </c>
      <c r="E328" s="6" t="s">
        <v>427</v>
      </c>
      <c r="F328" s="6">
        <v>0</v>
      </c>
      <c r="G328" s="19" t="s">
        <v>1917</v>
      </c>
      <c r="H328" s="8"/>
      <c r="I328" s="8"/>
      <c r="J328" s="8"/>
      <c r="K328" s="8"/>
      <c r="L328" s="11"/>
      <c r="M328" s="11" t="s">
        <v>1994</v>
      </c>
      <c r="N328" s="11" t="s">
        <v>1948</v>
      </c>
      <c r="O328" s="11">
        <v>4003</v>
      </c>
      <c r="P328" s="11" t="s">
        <v>2018</v>
      </c>
      <c r="Q328" s="2" t="s">
        <v>428</v>
      </c>
      <c r="R328" s="2">
        <v>16</v>
      </c>
      <c r="S328" s="11">
        <v>16</v>
      </c>
      <c r="T328" s="12" t="s">
        <v>1441</v>
      </c>
      <c r="U328" s="12" t="s">
        <v>1442</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24">
        <f t="shared" si="60"/>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24">
        <f t="shared" si="61"/>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24">
        <f t="shared" si="62"/>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68"/>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24">
        <f t="shared" si="63"/>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24">
        <f t="shared" si="64"/>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65"/>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24">
        <f t="shared" si="66"/>
        <v>0</v>
      </c>
      <c r="FD328" s="25">
        <f t="shared" si="67"/>
        <v>0</v>
      </c>
    </row>
    <row r="329" spans="1:160" customFormat="1" ht="60" hidden="1" x14ac:dyDescent="0.25">
      <c r="A329" s="6" t="s">
        <v>592</v>
      </c>
      <c r="B329" s="6" t="s">
        <v>764</v>
      </c>
      <c r="C329" s="6" t="s">
        <v>406</v>
      </c>
      <c r="D329" s="6" t="s">
        <v>440</v>
      </c>
      <c r="E329" s="6" t="s">
        <v>439</v>
      </c>
      <c r="F329" s="6">
        <v>95</v>
      </c>
      <c r="G329" s="19">
        <v>29</v>
      </c>
      <c r="H329" s="8"/>
      <c r="I329" s="8"/>
      <c r="J329" s="8"/>
      <c r="K329" s="8"/>
      <c r="L329" s="11"/>
      <c r="M329" s="11" t="s">
        <v>1994</v>
      </c>
      <c r="N329" s="11" t="s">
        <v>1948</v>
      </c>
      <c r="O329" s="11">
        <v>4003</v>
      </c>
      <c r="P329" s="11" t="s">
        <v>2018</v>
      </c>
      <c r="Q329" s="2" t="s">
        <v>441</v>
      </c>
      <c r="R329" s="2">
        <v>50</v>
      </c>
      <c r="S329" s="11">
        <v>15</v>
      </c>
      <c r="T329" s="12" t="s">
        <v>1442</v>
      </c>
      <c r="U329" s="12" t="s">
        <v>1443</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24">
        <f t="shared" si="60"/>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24">
        <f t="shared" si="61"/>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24">
        <f t="shared" si="62"/>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68"/>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24">
        <f t="shared" si="63"/>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24">
        <f t="shared" si="64"/>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65"/>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24">
        <f t="shared" si="66"/>
        <v>0</v>
      </c>
      <c r="FD329" s="25">
        <f t="shared" si="67"/>
        <v>0</v>
      </c>
    </row>
    <row r="330" spans="1:160" customFormat="1" ht="60" hidden="1" x14ac:dyDescent="0.25">
      <c r="A330" s="6" t="s">
        <v>592</v>
      </c>
      <c r="B330" s="6" t="s">
        <v>764</v>
      </c>
      <c r="C330" s="6" t="s">
        <v>406</v>
      </c>
      <c r="D330" s="6" t="s">
        <v>440</v>
      </c>
      <c r="E330" s="6" t="s">
        <v>439</v>
      </c>
      <c r="F330" s="6">
        <v>95</v>
      </c>
      <c r="G330" s="19">
        <v>31</v>
      </c>
      <c r="H330" s="8"/>
      <c r="I330" s="8"/>
      <c r="J330" s="8"/>
      <c r="K330" s="8"/>
      <c r="L330" s="11"/>
      <c r="M330" s="11" t="s">
        <v>1994</v>
      </c>
      <c r="N330" s="11" t="s">
        <v>1948</v>
      </c>
      <c r="O330" s="11">
        <v>4003</v>
      </c>
      <c r="P330" s="11" t="s">
        <v>2018</v>
      </c>
      <c r="Q330" s="2" t="s">
        <v>431</v>
      </c>
      <c r="R330" s="2">
        <v>12</v>
      </c>
      <c r="S330" s="11">
        <v>4</v>
      </c>
      <c r="T330" s="12" t="s">
        <v>1443</v>
      </c>
      <c r="U330" s="12" t="s">
        <v>1444</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24">
        <f t="shared" si="60"/>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24">
        <f t="shared" si="61"/>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24">
        <f t="shared" si="62"/>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68"/>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24">
        <f t="shared" si="63"/>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24">
        <f t="shared" si="64"/>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65"/>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24">
        <f t="shared" si="66"/>
        <v>0</v>
      </c>
      <c r="FD330" s="25">
        <f t="shared" si="67"/>
        <v>0</v>
      </c>
    </row>
    <row r="331" spans="1:160" customFormat="1" ht="60" hidden="1" x14ac:dyDescent="0.25">
      <c r="A331" s="6" t="s">
        <v>592</v>
      </c>
      <c r="B331" s="6" t="s">
        <v>764</v>
      </c>
      <c r="C331" s="6" t="s">
        <v>406</v>
      </c>
      <c r="D331" s="6" t="s">
        <v>440</v>
      </c>
      <c r="E331" s="6" t="s">
        <v>439</v>
      </c>
      <c r="F331" s="6">
        <v>95</v>
      </c>
      <c r="G331" s="19">
        <v>31</v>
      </c>
      <c r="H331" s="8"/>
      <c r="I331" s="8"/>
      <c r="J331" s="8"/>
      <c r="K331" s="8"/>
      <c r="L331" s="11"/>
      <c r="M331" s="11" t="s">
        <v>1994</v>
      </c>
      <c r="N331" s="11" t="s">
        <v>1948</v>
      </c>
      <c r="O331" s="11">
        <v>4003</v>
      </c>
      <c r="P331" s="11" t="s">
        <v>2018</v>
      </c>
      <c r="Q331" s="2" t="s">
        <v>432</v>
      </c>
      <c r="R331" s="2">
        <v>1</v>
      </c>
      <c r="S331" s="11">
        <v>1</v>
      </c>
      <c r="T331" s="12" t="s">
        <v>1444</v>
      </c>
      <c r="U331" s="12" t="s">
        <v>1445</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24">
        <f t="shared" ref="AN331:AN394" si="69">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24">
        <f t="shared" ref="BE331:BE394" si="70">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24">
        <f t="shared" ref="BV331:BV394" si="71">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68"/>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24">
        <f t="shared" ref="DD331:DD394" si="72">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24">
        <f t="shared" ref="DU331:DU394" si="73">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74">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24">
        <f t="shared" ref="FC331:FC394" si="75">SUM(EM331:FB331)</f>
        <v>0</v>
      </c>
      <c r="FD331" s="25">
        <f t="shared" ref="FD331:FD394" si="76">SUM(AN331+BE331+BV331+CM331+DD331+DU331+EL331+FC331)</f>
        <v>0</v>
      </c>
    </row>
    <row r="332" spans="1:160" customFormat="1" ht="60" hidden="1" x14ac:dyDescent="0.25">
      <c r="A332" s="6" t="s">
        <v>592</v>
      </c>
      <c r="B332" s="6" t="s">
        <v>764</v>
      </c>
      <c r="C332" s="6" t="s">
        <v>406</v>
      </c>
      <c r="D332" s="6" t="s">
        <v>440</v>
      </c>
      <c r="E332" s="6" t="s">
        <v>433</v>
      </c>
      <c r="F332" s="6">
        <v>50</v>
      </c>
      <c r="G332" s="19">
        <v>25</v>
      </c>
      <c r="H332" s="8"/>
      <c r="I332" s="8"/>
      <c r="J332" s="8"/>
      <c r="K332" s="8"/>
      <c r="L332" s="11"/>
      <c r="M332" s="11" t="s">
        <v>1994</v>
      </c>
      <c r="N332" s="11" t="s">
        <v>1948</v>
      </c>
      <c r="O332" s="11">
        <v>4003</v>
      </c>
      <c r="P332" s="11" t="s">
        <v>2018</v>
      </c>
      <c r="Q332" s="2" t="s">
        <v>434</v>
      </c>
      <c r="R332" s="2">
        <v>0</v>
      </c>
      <c r="S332" s="11">
        <v>9</v>
      </c>
      <c r="T332" s="12" t="s">
        <v>1445</v>
      </c>
      <c r="U332" s="12" t="s">
        <v>1446</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24">
        <f t="shared" si="69"/>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24">
        <f t="shared" si="70"/>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24">
        <f t="shared" si="71"/>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77">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24">
        <f t="shared" si="72"/>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24">
        <f t="shared" si="73"/>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74"/>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24">
        <f t="shared" si="75"/>
        <v>0</v>
      </c>
      <c r="FD332" s="25">
        <f t="shared" si="76"/>
        <v>0</v>
      </c>
    </row>
    <row r="333" spans="1:160" customFormat="1" ht="60" hidden="1" x14ac:dyDescent="0.25">
      <c r="A333" s="6" t="s">
        <v>592</v>
      </c>
      <c r="B333" s="6" t="s">
        <v>764</v>
      </c>
      <c r="C333" s="6" t="s">
        <v>406</v>
      </c>
      <c r="D333" s="6" t="s">
        <v>440</v>
      </c>
      <c r="E333" s="6" t="s">
        <v>433</v>
      </c>
      <c r="F333" s="6">
        <v>50</v>
      </c>
      <c r="G333" s="19">
        <v>18</v>
      </c>
      <c r="H333" s="8"/>
      <c r="I333" s="8"/>
      <c r="J333" s="8"/>
      <c r="K333" s="8"/>
      <c r="L333" s="11"/>
      <c r="M333" s="11" t="s">
        <v>1994</v>
      </c>
      <c r="N333" s="11" t="s">
        <v>1948</v>
      </c>
      <c r="O333" s="11">
        <v>4003</v>
      </c>
      <c r="P333" s="11" t="s">
        <v>2018</v>
      </c>
      <c r="Q333" s="2" t="s">
        <v>435</v>
      </c>
      <c r="R333" s="2">
        <v>25</v>
      </c>
      <c r="S333" s="11">
        <v>9</v>
      </c>
      <c r="T333" s="12" t="s">
        <v>1446</v>
      </c>
      <c r="U333" s="12" t="s">
        <v>1447</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24">
        <f t="shared" si="69"/>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24">
        <f t="shared" si="70"/>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24">
        <f t="shared" si="71"/>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77"/>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24">
        <f t="shared" si="72"/>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24">
        <f t="shared" si="73"/>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74"/>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24">
        <f t="shared" si="75"/>
        <v>0</v>
      </c>
      <c r="FD333" s="25">
        <f t="shared" si="76"/>
        <v>0</v>
      </c>
    </row>
    <row r="334" spans="1:160" customFormat="1" ht="60" hidden="1" x14ac:dyDescent="0.25">
      <c r="A334" s="6" t="s">
        <v>592</v>
      </c>
      <c r="B334" s="6" t="s">
        <v>764</v>
      </c>
      <c r="C334" s="6" t="s">
        <v>406</v>
      </c>
      <c r="D334" s="6" t="s">
        <v>440</v>
      </c>
      <c r="E334" s="6" t="s">
        <v>433</v>
      </c>
      <c r="F334" s="6">
        <v>50</v>
      </c>
      <c r="G334" s="19">
        <v>25</v>
      </c>
      <c r="H334" s="8"/>
      <c r="I334" s="8"/>
      <c r="J334" s="8"/>
      <c r="K334" s="8"/>
      <c r="L334" s="11"/>
      <c r="M334" s="11" t="s">
        <v>1994</v>
      </c>
      <c r="N334" s="11" t="s">
        <v>1948</v>
      </c>
      <c r="O334" s="11">
        <v>4003</v>
      </c>
      <c r="P334" s="11" t="s">
        <v>2018</v>
      </c>
      <c r="Q334" s="2" t="s">
        <v>436</v>
      </c>
      <c r="R334" s="2">
        <v>0</v>
      </c>
      <c r="S334" s="11">
        <v>1</v>
      </c>
      <c r="T334" s="12" t="s">
        <v>1447</v>
      </c>
      <c r="U334" s="12" t="s">
        <v>1448</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24">
        <f t="shared" si="69"/>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24">
        <f t="shared" si="70"/>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24">
        <f t="shared" si="71"/>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77"/>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24">
        <f t="shared" si="72"/>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24">
        <f t="shared" si="73"/>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74"/>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24">
        <f t="shared" si="75"/>
        <v>0</v>
      </c>
      <c r="FD334" s="25">
        <f t="shared" si="76"/>
        <v>0</v>
      </c>
    </row>
    <row r="335" spans="1:160" customFormat="1" ht="60" hidden="1" x14ac:dyDescent="0.25">
      <c r="A335" s="6" t="s">
        <v>592</v>
      </c>
      <c r="B335" s="6" t="s">
        <v>764</v>
      </c>
      <c r="C335" s="6" t="s">
        <v>406</v>
      </c>
      <c r="D335" s="6" t="s">
        <v>440</v>
      </c>
      <c r="E335" s="6" t="s">
        <v>433</v>
      </c>
      <c r="F335" s="6">
        <v>50</v>
      </c>
      <c r="G335" s="19">
        <v>20</v>
      </c>
      <c r="H335" s="8"/>
      <c r="I335" s="8"/>
      <c r="J335" s="8"/>
      <c r="K335" s="8"/>
      <c r="L335" s="11"/>
      <c r="M335" s="11" t="s">
        <v>1994</v>
      </c>
      <c r="N335" s="11" t="s">
        <v>1948</v>
      </c>
      <c r="O335" s="11">
        <v>4003</v>
      </c>
      <c r="P335" s="11" t="s">
        <v>2018</v>
      </c>
      <c r="Q335" s="2" t="s">
        <v>437</v>
      </c>
      <c r="R335" s="2">
        <v>20</v>
      </c>
      <c r="S335" s="11">
        <v>7</v>
      </c>
      <c r="T335" s="12" t="s">
        <v>1448</v>
      </c>
      <c r="U335" s="12" t="s">
        <v>1449</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24">
        <f t="shared" si="69"/>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24">
        <f t="shared" si="70"/>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24">
        <f t="shared" si="71"/>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77"/>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24">
        <f t="shared" si="72"/>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24">
        <f t="shared" si="73"/>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74"/>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24">
        <f t="shared" si="75"/>
        <v>0</v>
      </c>
      <c r="FD335" s="25">
        <f t="shared" si="76"/>
        <v>0</v>
      </c>
    </row>
    <row r="336" spans="1:160" customFormat="1" ht="60" hidden="1" x14ac:dyDescent="0.25">
      <c r="A336" s="6" t="s">
        <v>592</v>
      </c>
      <c r="B336" s="6" t="s">
        <v>764</v>
      </c>
      <c r="C336" s="6" t="s">
        <v>406</v>
      </c>
      <c r="D336" s="6" t="s">
        <v>440</v>
      </c>
      <c r="E336" s="6" t="s">
        <v>433</v>
      </c>
      <c r="F336" s="6">
        <v>50</v>
      </c>
      <c r="G336" s="19">
        <v>12.5</v>
      </c>
      <c r="H336" s="8"/>
      <c r="I336" s="8"/>
      <c r="J336" s="8"/>
      <c r="K336" s="8"/>
      <c r="L336" s="11"/>
      <c r="M336" s="11" t="s">
        <v>1994</v>
      </c>
      <c r="N336" s="11" t="s">
        <v>1948</v>
      </c>
      <c r="O336" s="11">
        <v>4003</v>
      </c>
      <c r="P336" s="11" t="s">
        <v>2018</v>
      </c>
      <c r="Q336" s="2" t="s">
        <v>438</v>
      </c>
      <c r="R336" s="2">
        <v>1</v>
      </c>
      <c r="S336" s="11">
        <v>1</v>
      </c>
      <c r="T336" s="12" t="s">
        <v>1449</v>
      </c>
      <c r="U336" s="12" t="s">
        <v>1450</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24">
        <f t="shared" si="69"/>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24">
        <f t="shared" si="70"/>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24">
        <f t="shared" si="71"/>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77"/>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24">
        <f t="shared" si="72"/>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24">
        <f t="shared" si="73"/>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74"/>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24">
        <f t="shared" si="75"/>
        <v>0</v>
      </c>
      <c r="FD336" s="25">
        <f t="shared" si="76"/>
        <v>0</v>
      </c>
    </row>
    <row r="337" spans="1:160" customFormat="1" ht="60" hidden="1" x14ac:dyDescent="0.25">
      <c r="A337" s="6" t="s">
        <v>592</v>
      </c>
      <c r="B337" s="6" t="s">
        <v>764</v>
      </c>
      <c r="C337" s="6" t="s">
        <v>406</v>
      </c>
      <c r="D337" s="6" t="s">
        <v>440</v>
      </c>
      <c r="E337" s="6" t="s">
        <v>442</v>
      </c>
      <c r="F337" s="6">
        <v>25</v>
      </c>
      <c r="G337" s="19">
        <v>6.25</v>
      </c>
      <c r="H337" s="8"/>
      <c r="I337" s="8"/>
      <c r="J337" s="8"/>
      <c r="K337" s="8"/>
      <c r="L337" s="11"/>
      <c r="M337" s="11" t="s">
        <v>1994</v>
      </c>
      <c r="N337" s="11" t="s">
        <v>1948</v>
      </c>
      <c r="O337" s="11">
        <v>4003</v>
      </c>
      <c r="P337" s="11" t="s">
        <v>2018</v>
      </c>
      <c r="Q337" s="2" t="s">
        <v>443</v>
      </c>
      <c r="R337" s="2">
        <v>4</v>
      </c>
      <c r="S337" s="11">
        <v>1</v>
      </c>
      <c r="T337" s="12" t="s">
        <v>1450</v>
      </c>
      <c r="U337" s="12" t="s">
        <v>1451</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24">
        <f t="shared" si="69"/>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24">
        <f t="shared" si="70"/>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24">
        <f t="shared" si="71"/>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77"/>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24">
        <f t="shared" si="72"/>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24">
        <f t="shared" si="73"/>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74"/>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24">
        <f t="shared" si="75"/>
        <v>0</v>
      </c>
      <c r="FD337" s="25">
        <f t="shared" si="76"/>
        <v>0</v>
      </c>
    </row>
    <row r="338" spans="1:160" customFormat="1" ht="60" hidden="1" x14ac:dyDescent="0.25">
      <c r="A338" s="6" t="s">
        <v>592</v>
      </c>
      <c r="B338" s="6" t="s">
        <v>764</v>
      </c>
      <c r="C338" s="6" t="s">
        <v>406</v>
      </c>
      <c r="D338" s="6" t="s">
        <v>440</v>
      </c>
      <c r="E338" s="6" t="s">
        <v>442</v>
      </c>
      <c r="F338" s="6">
        <v>25</v>
      </c>
      <c r="G338" s="19">
        <v>3</v>
      </c>
      <c r="H338" s="8"/>
      <c r="I338" s="8"/>
      <c r="J338" s="8"/>
      <c r="K338" s="8"/>
      <c r="L338" s="11"/>
      <c r="M338" s="11" t="s">
        <v>1994</v>
      </c>
      <c r="N338" s="11" t="s">
        <v>1948</v>
      </c>
      <c r="O338" s="11">
        <v>4003</v>
      </c>
      <c r="P338" s="11" t="s">
        <v>2018</v>
      </c>
      <c r="Q338" s="2" t="s">
        <v>444</v>
      </c>
      <c r="R338" s="2">
        <v>6</v>
      </c>
      <c r="S338" s="11">
        <v>1</v>
      </c>
      <c r="T338" s="12" t="s">
        <v>1451</v>
      </c>
      <c r="U338" s="12" t="s">
        <v>1452</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24">
        <f t="shared" si="69"/>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24">
        <f t="shared" si="70"/>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24">
        <f t="shared" si="71"/>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77"/>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24">
        <f t="shared" si="72"/>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24">
        <f t="shared" si="73"/>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74"/>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24">
        <f t="shared" si="75"/>
        <v>0</v>
      </c>
      <c r="FD338" s="25">
        <f t="shared" si="76"/>
        <v>0</v>
      </c>
    </row>
    <row r="339" spans="1:160" customFormat="1" ht="60" hidden="1" x14ac:dyDescent="0.25">
      <c r="A339" s="7" t="s">
        <v>592</v>
      </c>
      <c r="B339" s="7" t="s">
        <v>764</v>
      </c>
      <c r="C339" s="7" t="s">
        <v>406</v>
      </c>
      <c r="D339" s="7" t="s">
        <v>440</v>
      </c>
      <c r="E339" s="7" t="s">
        <v>442</v>
      </c>
      <c r="F339" s="7">
        <v>25</v>
      </c>
      <c r="G339" s="19">
        <v>6.25</v>
      </c>
      <c r="H339" s="8"/>
      <c r="I339" s="8"/>
      <c r="J339" s="8"/>
      <c r="K339" s="8"/>
      <c r="L339" s="11"/>
      <c r="M339" s="11" t="s">
        <v>1994</v>
      </c>
      <c r="N339" s="11" t="s">
        <v>1948</v>
      </c>
      <c r="O339" s="11">
        <v>4003</v>
      </c>
      <c r="P339" s="11" t="s">
        <v>2018</v>
      </c>
      <c r="Q339" s="2" t="s">
        <v>445</v>
      </c>
      <c r="R339" s="2">
        <v>1</v>
      </c>
      <c r="S339" s="11">
        <v>1</v>
      </c>
      <c r="T339" s="12" t="s">
        <v>1452</v>
      </c>
      <c r="U339" s="12" t="s">
        <v>1453</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24">
        <f t="shared" si="69"/>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24">
        <f t="shared" si="70"/>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24">
        <f t="shared" si="71"/>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77"/>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24">
        <f t="shared" si="72"/>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24">
        <f t="shared" si="73"/>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74"/>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24">
        <f t="shared" si="75"/>
        <v>0</v>
      </c>
      <c r="FD339" s="25">
        <f t="shared" si="76"/>
        <v>0</v>
      </c>
    </row>
    <row r="340" spans="1:160" s="3" customFormat="1" ht="60" hidden="1" x14ac:dyDescent="0.25">
      <c r="A340" s="7" t="s">
        <v>592</v>
      </c>
      <c r="B340" s="7" t="s">
        <v>1140</v>
      </c>
      <c r="C340" s="7" t="s">
        <v>406</v>
      </c>
      <c r="D340" s="7" t="s">
        <v>447</v>
      </c>
      <c r="E340" s="7" t="s">
        <v>446</v>
      </c>
      <c r="F340" s="7">
        <v>22.5</v>
      </c>
      <c r="G340" s="19">
        <v>23</v>
      </c>
      <c r="H340" s="8"/>
      <c r="I340" s="8"/>
      <c r="J340" s="8"/>
      <c r="K340" s="8"/>
      <c r="L340" s="11"/>
      <c r="M340" s="11" t="s">
        <v>1994</v>
      </c>
      <c r="N340" s="11" t="s">
        <v>1948</v>
      </c>
      <c r="O340" s="11">
        <v>4003</v>
      </c>
      <c r="P340" s="11" t="s">
        <v>2019</v>
      </c>
      <c r="Q340" s="2" t="s">
        <v>448</v>
      </c>
      <c r="R340" s="2">
        <v>72866</v>
      </c>
      <c r="S340" s="11">
        <v>72665</v>
      </c>
      <c r="T340" s="12" t="s">
        <v>1453</v>
      </c>
      <c r="U340" s="12" t="s">
        <v>1454</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24">
        <f t="shared" si="69"/>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24">
        <f t="shared" si="70"/>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24">
        <f t="shared" si="71"/>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77"/>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24">
        <f t="shared" si="72"/>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24">
        <f t="shared" si="73"/>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74"/>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24">
        <f t="shared" si="75"/>
        <v>0</v>
      </c>
      <c r="FD340" s="25">
        <f t="shared" si="76"/>
        <v>0</v>
      </c>
    </row>
    <row r="341" spans="1:160" s="3" customFormat="1" ht="60" hidden="1" x14ac:dyDescent="0.25">
      <c r="A341" s="7" t="s">
        <v>592</v>
      </c>
      <c r="B341" s="7" t="s">
        <v>1140</v>
      </c>
      <c r="C341" s="7" t="s">
        <v>406</v>
      </c>
      <c r="D341" s="7" t="s">
        <v>447</v>
      </c>
      <c r="E341" s="7" t="s">
        <v>446</v>
      </c>
      <c r="F341" s="7">
        <v>22.5</v>
      </c>
      <c r="G341" s="19">
        <v>22.5</v>
      </c>
      <c r="H341" s="8"/>
      <c r="I341" s="8"/>
      <c r="J341" s="8"/>
      <c r="K341" s="8"/>
      <c r="L341" s="11"/>
      <c r="M341" s="11" t="s">
        <v>1994</v>
      </c>
      <c r="N341" s="11" t="s">
        <v>1948</v>
      </c>
      <c r="O341" s="11">
        <v>4003</v>
      </c>
      <c r="P341" s="11" t="s">
        <v>2019</v>
      </c>
      <c r="Q341" s="2" t="s">
        <v>449</v>
      </c>
      <c r="R341" s="2">
        <v>88629</v>
      </c>
      <c r="S341" s="11">
        <v>88629</v>
      </c>
      <c r="T341" s="12" t="s">
        <v>1454</v>
      </c>
      <c r="U341" s="12" t="s">
        <v>1455</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24">
        <f t="shared" si="69"/>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24">
        <f t="shared" si="70"/>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24">
        <f t="shared" si="71"/>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77"/>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24">
        <f t="shared" si="72"/>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24">
        <f t="shared" si="73"/>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74"/>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24">
        <f t="shared" si="75"/>
        <v>0</v>
      </c>
      <c r="FD341" s="25">
        <f t="shared" si="76"/>
        <v>0</v>
      </c>
    </row>
    <row r="342" spans="1:160" s="3" customFormat="1" ht="60" hidden="1" x14ac:dyDescent="0.25">
      <c r="A342" s="7" t="s">
        <v>592</v>
      </c>
      <c r="B342" s="7" t="s">
        <v>1140</v>
      </c>
      <c r="C342" s="7" t="s">
        <v>406</v>
      </c>
      <c r="D342" s="7" t="s">
        <v>447</v>
      </c>
      <c r="E342" s="7" t="s">
        <v>446</v>
      </c>
      <c r="F342" s="7">
        <v>22.5</v>
      </c>
      <c r="G342" s="19">
        <v>22.5</v>
      </c>
      <c r="H342" s="8"/>
      <c r="I342" s="8"/>
      <c r="J342" s="8"/>
      <c r="K342" s="8"/>
      <c r="L342" s="11"/>
      <c r="M342" s="11" t="s">
        <v>1994</v>
      </c>
      <c r="N342" s="11" t="s">
        <v>1948</v>
      </c>
      <c r="O342" s="11">
        <v>4003</v>
      </c>
      <c r="P342" s="11" t="s">
        <v>2019</v>
      </c>
      <c r="Q342" s="2" t="s">
        <v>450</v>
      </c>
      <c r="R342" s="2">
        <v>872</v>
      </c>
      <c r="S342" s="11">
        <v>177</v>
      </c>
      <c r="T342" s="12" t="s">
        <v>1455</v>
      </c>
      <c r="U342" s="12" t="s">
        <v>1456</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24">
        <f t="shared" si="69"/>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24">
        <f t="shared" si="70"/>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24">
        <f t="shared" si="71"/>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77"/>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24">
        <f t="shared" si="72"/>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24">
        <f t="shared" si="73"/>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74"/>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24">
        <f t="shared" si="75"/>
        <v>0</v>
      </c>
      <c r="FD342" s="25">
        <f t="shared" si="76"/>
        <v>0</v>
      </c>
    </row>
    <row r="343" spans="1:160" customFormat="1" ht="60" hidden="1" x14ac:dyDescent="0.25">
      <c r="A343" s="7" t="s">
        <v>592</v>
      </c>
      <c r="B343" s="7" t="s">
        <v>764</v>
      </c>
      <c r="C343" s="7" t="s">
        <v>406</v>
      </c>
      <c r="D343" s="7" t="s">
        <v>452</v>
      </c>
      <c r="E343" s="7" t="s">
        <v>451</v>
      </c>
      <c r="F343" s="7">
        <v>1</v>
      </c>
      <c r="G343" s="19">
        <v>1</v>
      </c>
      <c r="H343" s="8"/>
      <c r="I343" s="8"/>
      <c r="J343" s="8"/>
      <c r="K343" s="8"/>
      <c r="L343" s="11"/>
      <c r="M343" s="11" t="s">
        <v>1994</v>
      </c>
      <c r="N343" s="11" t="s">
        <v>1949</v>
      </c>
      <c r="O343" s="11">
        <v>3201</v>
      </c>
      <c r="P343" s="11" t="s">
        <v>2015</v>
      </c>
      <c r="Q343" s="2" t="s">
        <v>453</v>
      </c>
      <c r="R343" s="2">
        <v>1</v>
      </c>
      <c r="S343" s="11">
        <v>1</v>
      </c>
      <c r="T343" s="12" t="s">
        <v>1456</v>
      </c>
      <c r="U343" s="12" t="s">
        <v>1457</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24">
        <f t="shared" si="69"/>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24">
        <f t="shared" si="70"/>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24">
        <f t="shared" si="71"/>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77"/>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24">
        <f t="shared" si="72"/>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24">
        <f t="shared" si="73"/>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74"/>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24">
        <f t="shared" si="75"/>
        <v>0</v>
      </c>
      <c r="FD343" s="25">
        <f t="shared" si="76"/>
        <v>0</v>
      </c>
    </row>
    <row r="344" spans="1:160" customFormat="1" ht="60" hidden="1" x14ac:dyDescent="0.25">
      <c r="A344" s="6" t="s">
        <v>592</v>
      </c>
      <c r="B344" s="6" t="s">
        <v>764</v>
      </c>
      <c r="C344" s="6" t="s">
        <v>406</v>
      </c>
      <c r="D344" s="6" t="s">
        <v>452</v>
      </c>
      <c r="E344" s="6" t="s">
        <v>454</v>
      </c>
      <c r="F344" s="6">
        <v>2.1</v>
      </c>
      <c r="G344" s="19">
        <v>2.1</v>
      </c>
      <c r="H344" s="8"/>
      <c r="I344" s="8"/>
      <c r="J344" s="8"/>
      <c r="K344" s="8"/>
      <c r="L344" s="11"/>
      <c r="M344" s="11" t="s">
        <v>1994</v>
      </c>
      <c r="N344" s="11" t="s">
        <v>1949</v>
      </c>
      <c r="O344" s="11">
        <v>3201</v>
      </c>
      <c r="P344" s="11" t="s">
        <v>2015</v>
      </c>
      <c r="Q344" s="2" t="s">
        <v>455</v>
      </c>
      <c r="R344" s="2">
        <v>2</v>
      </c>
      <c r="S344" s="11">
        <v>2</v>
      </c>
      <c r="T344" s="12" t="s">
        <v>1457</v>
      </c>
      <c r="U344" s="12" t="s">
        <v>1458</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24">
        <f t="shared" si="69"/>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24">
        <f t="shared" si="70"/>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24">
        <f t="shared" si="71"/>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77"/>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24">
        <f t="shared" si="72"/>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24">
        <f t="shared" si="73"/>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74"/>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24">
        <f t="shared" si="75"/>
        <v>0</v>
      </c>
      <c r="FD344" s="25">
        <f t="shared" si="76"/>
        <v>0</v>
      </c>
    </row>
    <row r="345" spans="1:160" customFormat="1" ht="60" hidden="1" x14ac:dyDescent="0.25">
      <c r="A345" s="6" t="s">
        <v>592</v>
      </c>
      <c r="B345" s="6" t="s">
        <v>764</v>
      </c>
      <c r="C345" s="6" t="s">
        <v>406</v>
      </c>
      <c r="D345" s="6" t="s">
        <v>452</v>
      </c>
      <c r="E345" s="6" t="s">
        <v>454</v>
      </c>
      <c r="F345" s="6">
        <v>2.1</v>
      </c>
      <c r="G345" s="19">
        <v>2.1</v>
      </c>
      <c r="H345" s="8"/>
      <c r="I345" s="8"/>
      <c r="J345" s="8"/>
      <c r="K345" s="8"/>
      <c r="L345" s="11"/>
      <c r="M345" s="11" t="s">
        <v>1994</v>
      </c>
      <c r="N345" s="11" t="s">
        <v>1949</v>
      </c>
      <c r="O345" s="11">
        <v>3201</v>
      </c>
      <c r="P345" s="11" t="s">
        <v>2015</v>
      </c>
      <c r="Q345" s="2" t="s">
        <v>456</v>
      </c>
      <c r="R345" s="2">
        <v>1</v>
      </c>
      <c r="S345" s="11">
        <v>1</v>
      </c>
      <c r="T345" s="12" t="s">
        <v>1458</v>
      </c>
      <c r="U345" s="12" t="s">
        <v>1459</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24">
        <f t="shared" si="69"/>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24">
        <f t="shared" si="70"/>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24">
        <f t="shared" si="71"/>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77"/>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24">
        <f t="shared" si="72"/>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24">
        <f t="shared" si="73"/>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74"/>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24">
        <f t="shared" si="75"/>
        <v>0</v>
      </c>
      <c r="FD345" s="25">
        <f t="shared" si="76"/>
        <v>0</v>
      </c>
    </row>
    <row r="346" spans="1:160" customFormat="1" ht="60" hidden="1" x14ac:dyDescent="0.25">
      <c r="A346" s="6" t="s">
        <v>592</v>
      </c>
      <c r="B346" s="6" t="s">
        <v>764</v>
      </c>
      <c r="C346" s="6" t="s">
        <v>406</v>
      </c>
      <c r="D346" s="6" t="s">
        <v>452</v>
      </c>
      <c r="E346" s="6" t="s">
        <v>457</v>
      </c>
      <c r="F346" s="6">
        <v>4</v>
      </c>
      <c r="G346" s="19">
        <v>4</v>
      </c>
      <c r="H346" s="8"/>
      <c r="I346" s="8"/>
      <c r="J346" s="8"/>
      <c r="K346" s="8"/>
      <c r="L346" s="11"/>
      <c r="M346" s="11" t="s">
        <v>1994</v>
      </c>
      <c r="N346" s="11" t="s">
        <v>1949</v>
      </c>
      <c r="O346" s="11">
        <v>3201</v>
      </c>
      <c r="P346" s="11" t="s">
        <v>2015</v>
      </c>
      <c r="Q346" s="2" t="s">
        <v>458</v>
      </c>
      <c r="R346" s="2">
        <v>1</v>
      </c>
      <c r="S346" s="11">
        <v>1</v>
      </c>
      <c r="T346" s="12" t="s">
        <v>1459</v>
      </c>
      <c r="U346" s="12" t="s">
        <v>1460</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24">
        <f t="shared" si="69"/>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24">
        <f t="shared" si="70"/>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24">
        <f t="shared" si="71"/>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77"/>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24">
        <f t="shared" si="72"/>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24">
        <f t="shared" si="73"/>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74"/>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24">
        <f t="shared" si="75"/>
        <v>0</v>
      </c>
      <c r="FD346" s="25">
        <f t="shared" si="76"/>
        <v>0</v>
      </c>
    </row>
    <row r="347" spans="1:160" customFormat="1" ht="60" hidden="1" x14ac:dyDescent="0.25">
      <c r="A347" s="6" t="s">
        <v>592</v>
      </c>
      <c r="B347" s="6" t="s">
        <v>764</v>
      </c>
      <c r="C347" s="6" t="s">
        <v>406</v>
      </c>
      <c r="D347" s="6" t="s">
        <v>452</v>
      </c>
      <c r="E347" s="6" t="s">
        <v>457</v>
      </c>
      <c r="F347" s="6">
        <v>4</v>
      </c>
      <c r="G347" s="19">
        <v>1</v>
      </c>
      <c r="H347" s="8"/>
      <c r="I347" s="8"/>
      <c r="J347" s="8"/>
      <c r="K347" s="8"/>
      <c r="L347" s="11"/>
      <c r="M347" s="11" t="s">
        <v>1994</v>
      </c>
      <c r="N347" s="11" t="s">
        <v>1949</v>
      </c>
      <c r="O347" s="11">
        <v>3201</v>
      </c>
      <c r="P347" s="11" t="s">
        <v>2015</v>
      </c>
      <c r="Q347" s="2" t="s">
        <v>459</v>
      </c>
      <c r="R347" s="2">
        <v>1</v>
      </c>
      <c r="S347" s="11">
        <v>1</v>
      </c>
      <c r="T347" s="12" t="s">
        <v>1460</v>
      </c>
      <c r="U347" s="12" t="s">
        <v>1461</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24">
        <f t="shared" si="69"/>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24">
        <f t="shared" si="70"/>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24">
        <f t="shared" si="71"/>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77"/>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24">
        <f t="shared" si="72"/>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24">
        <f t="shared" si="73"/>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74"/>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24">
        <f t="shared" si="75"/>
        <v>0</v>
      </c>
      <c r="FD347" s="25">
        <f t="shared" si="76"/>
        <v>0</v>
      </c>
    </row>
    <row r="348" spans="1:160" customFormat="1" ht="60" hidden="1" x14ac:dyDescent="0.25">
      <c r="A348" s="6" t="s">
        <v>592</v>
      </c>
      <c r="B348" s="6" t="s">
        <v>764</v>
      </c>
      <c r="C348" s="6" t="s">
        <v>406</v>
      </c>
      <c r="D348" s="6" t="s">
        <v>452</v>
      </c>
      <c r="E348" s="6" t="s">
        <v>457</v>
      </c>
      <c r="F348" s="6">
        <v>4</v>
      </c>
      <c r="G348" s="19">
        <v>1</v>
      </c>
      <c r="H348" s="8"/>
      <c r="I348" s="8"/>
      <c r="J348" s="8"/>
      <c r="K348" s="8"/>
      <c r="L348" s="11"/>
      <c r="M348" s="11" t="s">
        <v>1994</v>
      </c>
      <c r="N348" s="11" t="s">
        <v>1949</v>
      </c>
      <c r="O348" s="11">
        <v>3201</v>
      </c>
      <c r="P348" s="11" t="s">
        <v>2015</v>
      </c>
      <c r="Q348" s="2" t="s">
        <v>460</v>
      </c>
      <c r="R348" s="2">
        <v>1</v>
      </c>
      <c r="S348" s="11">
        <v>1</v>
      </c>
      <c r="T348" s="12" t="s">
        <v>1461</v>
      </c>
      <c r="U348" s="12" t="s">
        <v>1462</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24">
        <f t="shared" si="69"/>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24">
        <f t="shared" si="70"/>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24">
        <f t="shared" si="71"/>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77"/>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24">
        <f t="shared" si="72"/>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24">
        <f t="shared" si="73"/>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74"/>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24">
        <f t="shared" si="75"/>
        <v>0</v>
      </c>
      <c r="FD348" s="25">
        <f t="shared" si="76"/>
        <v>0</v>
      </c>
    </row>
    <row r="349" spans="1:160" customFormat="1" ht="60" hidden="1" x14ac:dyDescent="0.25">
      <c r="A349" s="6" t="s">
        <v>592</v>
      </c>
      <c r="B349" s="6" t="s">
        <v>764</v>
      </c>
      <c r="C349" s="6" t="s">
        <v>406</v>
      </c>
      <c r="D349" s="6" t="s">
        <v>452</v>
      </c>
      <c r="E349" s="6" t="s">
        <v>457</v>
      </c>
      <c r="F349" s="6">
        <v>4</v>
      </c>
      <c r="G349" s="19">
        <v>1</v>
      </c>
      <c r="H349" s="8"/>
      <c r="I349" s="8"/>
      <c r="J349" s="8"/>
      <c r="K349" s="8"/>
      <c r="L349" s="11"/>
      <c r="M349" s="11" t="s">
        <v>1994</v>
      </c>
      <c r="N349" s="11" t="s">
        <v>1949</v>
      </c>
      <c r="O349" s="11">
        <v>3201</v>
      </c>
      <c r="P349" s="11" t="s">
        <v>2015</v>
      </c>
      <c r="Q349" s="2" t="s">
        <v>461</v>
      </c>
      <c r="R349" s="2">
        <v>1</v>
      </c>
      <c r="S349" s="11">
        <v>1</v>
      </c>
      <c r="T349" s="12" t="s">
        <v>1462</v>
      </c>
      <c r="U349" s="12" t="s">
        <v>1463</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24">
        <f t="shared" si="69"/>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24">
        <f t="shared" si="70"/>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24">
        <f t="shared" si="71"/>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77"/>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24">
        <f t="shared" si="72"/>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24">
        <f t="shared" si="73"/>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74"/>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24">
        <f t="shared" si="75"/>
        <v>0</v>
      </c>
      <c r="FD349" s="25">
        <f t="shared" si="76"/>
        <v>0</v>
      </c>
    </row>
    <row r="350" spans="1:160" customFormat="1" ht="60" hidden="1" x14ac:dyDescent="0.25">
      <c r="A350" s="6" t="s">
        <v>592</v>
      </c>
      <c r="B350" s="6" t="s">
        <v>764</v>
      </c>
      <c r="C350" s="6" t="s">
        <v>406</v>
      </c>
      <c r="D350" s="6" t="s">
        <v>452</v>
      </c>
      <c r="E350" s="6" t="s">
        <v>462</v>
      </c>
      <c r="F350" s="6">
        <v>100</v>
      </c>
      <c r="G350" s="19">
        <v>25</v>
      </c>
      <c r="H350" s="8"/>
      <c r="I350" s="8"/>
      <c r="J350" s="8"/>
      <c r="K350" s="8"/>
      <c r="L350" s="11"/>
      <c r="M350" s="11" t="s">
        <v>1994</v>
      </c>
      <c r="N350" s="11" t="s">
        <v>1949</v>
      </c>
      <c r="O350" s="11">
        <v>3201</v>
      </c>
      <c r="P350" s="11" t="s">
        <v>2015</v>
      </c>
      <c r="Q350" s="2" t="s">
        <v>463</v>
      </c>
      <c r="R350" s="2">
        <v>15</v>
      </c>
      <c r="S350" s="11">
        <v>15</v>
      </c>
      <c r="T350" s="12" t="s">
        <v>1463</v>
      </c>
      <c r="U350" s="12" t="s">
        <v>1464</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24">
        <f t="shared" si="69"/>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24">
        <f t="shared" si="70"/>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24">
        <f t="shared" si="71"/>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77"/>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24">
        <f t="shared" si="72"/>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24">
        <f t="shared" si="73"/>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74"/>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24">
        <f t="shared" si="75"/>
        <v>0</v>
      </c>
      <c r="FD350" s="25">
        <f t="shared" si="76"/>
        <v>0</v>
      </c>
    </row>
    <row r="351" spans="1:160" customFormat="1" ht="60" hidden="1" x14ac:dyDescent="0.25">
      <c r="A351" s="7" t="s">
        <v>592</v>
      </c>
      <c r="B351" s="7" t="s">
        <v>764</v>
      </c>
      <c r="C351" s="7" t="s">
        <v>406</v>
      </c>
      <c r="D351" s="7" t="s">
        <v>452</v>
      </c>
      <c r="E351" s="7" t="s">
        <v>462</v>
      </c>
      <c r="F351" s="7">
        <v>100</v>
      </c>
      <c r="G351" s="19">
        <v>25</v>
      </c>
      <c r="H351" s="8"/>
      <c r="I351" s="8"/>
      <c r="J351" s="8"/>
      <c r="K351" s="8"/>
      <c r="L351" s="11"/>
      <c r="M351" s="11" t="s">
        <v>1994</v>
      </c>
      <c r="N351" s="11" t="s">
        <v>1949</v>
      </c>
      <c r="O351" s="11">
        <v>3201</v>
      </c>
      <c r="P351" s="11" t="s">
        <v>2015</v>
      </c>
      <c r="Q351" s="2" t="s">
        <v>471</v>
      </c>
      <c r="R351" s="2">
        <v>1</v>
      </c>
      <c r="S351" s="11">
        <v>1</v>
      </c>
      <c r="T351" s="12" t="s">
        <v>1464</v>
      </c>
      <c r="U351" s="12" t="s">
        <v>1465</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24">
        <f t="shared" si="69"/>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24">
        <f t="shared" si="70"/>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24">
        <f t="shared" si="71"/>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77"/>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24">
        <f t="shared" si="72"/>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24">
        <f t="shared" si="73"/>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74"/>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24">
        <f t="shared" si="75"/>
        <v>0</v>
      </c>
      <c r="FD351" s="25">
        <f t="shared" si="76"/>
        <v>0</v>
      </c>
    </row>
    <row r="352" spans="1:160" customFormat="1" ht="60" hidden="1" x14ac:dyDescent="0.25">
      <c r="A352" s="7" t="s">
        <v>592</v>
      </c>
      <c r="B352" s="7" t="s">
        <v>1146</v>
      </c>
      <c r="C352" s="7" t="s">
        <v>406</v>
      </c>
      <c r="D352" s="7" t="s">
        <v>452</v>
      </c>
      <c r="E352" s="7" t="s">
        <v>464</v>
      </c>
      <c r="F352" s="7">
        <v>70</v>
      </c>
      <c r="G352" s="19">
        <v>0.59</v>
      </c>
      <c r="H352" s="8"/>
      <c r="I352" s="8"/>
      <c r="J352" s="8"/>
      <c r="K352" s="8"/>
      <c r="L352" s="11"/>
      <c r="M352" s="11" t="s">
        <v>1994</v>
      </c>
      <c r="N352" s="11" t="s">
        <v>1948</v>
      </c>
      <c r="O352" s="11">
        <v>4003</v>
      </c>
      <c r="P352" s="11" t="s">
        <v>2018</v>
      </c>
      <c r="Q352" s="2" t="s">
        <v>465</v>
      </c>
      <c r="R352" s="2">
        <v>12</v>
      </c>
      <c r="S352" s="11">
        <v>10</v>
      </c>
      <c r="T352" s="12" t="s">
        <v>1465</v>
      </c>
      <c r="U352" s="12" t="s">
        <v>1466</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24">
        <f t="shared" si="69"/>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24">
        <f t="shared" si="70"/>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24">
        <f t="shared" si="71"/>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77"/>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24">
        <f t="shared" si="72"/>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24">
        <f t="shared" si="73"/>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74"/>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24">
        <f t="shared" si="75"/>
        <v>0</v>
      </c>
      <c r="FD352" s="25">
        <f t="shared" si="76"/>
        <v>0</v>
      </c>
    </row>
    <row r="353" spans="1:160" s="3" customFormat="1" ht="60" hidden="1" x14ac:dyDescent="0.25">
      <c r="A353" s="7" t="s">
        <v>592</v>
      </c>
      <c r="B353" s="7" t="s">
        <v>764</v>
      </c>
      <c r="C353" s="7" t="s">
        <v>406</v>
      </c>
      <c r="D353" s="7" t="s">
        <v>452</v>
      </c>
      <c r="E353" s="7" t="s">
        <v>464</v>
      </c>
      <c r="F353" s="7">
        <v>70</v>
      </c>
      <c r="G353" s="19">
        <v>70</v>
      </c>
      <c r="H353" s="8"/>
      <c r="I353" s="8"/>
      <c r="J353" s="8"/>
      <c r="K353" s="8"/>
      <c r="L353" s="11"/>
      <c r="M353" s="11" t="s">
        <v>1994</v>
      </c>
      <c r="N353" s="11" t="s">
        <v>1948</v>
      </c>
      <c r="O353" s="11">
        <v>4003</v>
      </c>
      <c r="P353" s="11" t="s">
        <v>2018</v>
      </c>
      <c r="Q353" s="2" t="s">
        <v>466</v>
      </c>
      <c r="R353" s="2">
        <v>1</v>
      </c>
      <c r="S353" s="11">
        <v>1</v>
      </c>
      <c r="T353" s="12" t="s">
        <v>1466</v>
      </c>
      <c r="U353" s="12" t="s">
        <v>1467</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24">
        <f t="shared" si="69"/>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24">
        <f t="shared" si="70"/>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24">
        <f t="shared" si="71"/>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77"/>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24">
        <f t="shared" si="72"/>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24">
        <f t="shared" si="73"/>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74"/>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24">
        <f t="shared" si="75"/>
        <v>0</v>
      </c>
      <c r="FD353" s="25">
        <f t="shared" si="76"/>
        <v>0</v>
      </c>
    </row>
    <row r="354" spans="1:160" customFormat="1" ht="45" customHeight="1" x14ac:dyDescent="0.25">
      <c r="A354" s="57" t="s">
        <v>592</v>
      </c>
      <c r="B354" s="57" t="s">
        <v>1147</v>
      </c>
      <c r="C354" s="57" t="s">
        <v>406</v>
      </c>
      <c r="D354" s="57" t="s">
        <v>452</v>
      </c>
      <c r="E354" s="57" t="s">
        <v>464</v>
      </c>
      <c r="F354" s="57">
        <v>70</v>
      </c>
      <c r="G354" s="58"/>
      <c r="H354" s="52" t="s">
        <v>2231</v>
      </c>
      <c r="I354" s="46"/>
      <c r="J354" s="59"/>
      <c r="K354" s="59"/>
      <c r="L354" s="60"/>
      <c r="M354" s="60" t="s">
        <v>1991</v>
      </c>
      <c r="N354" s="60" t="s">
        <v>1938</v>
      </c>
      <c r="O354" s="60">
        <v>1905</v>
      </c>
      <c r="P354" s="60" t="s">
        <v>2014</v>
      </c>
      <c r="Q354" s="61" t="s">
        <v>467</v>
      </c>
      <c r="R354" s="61">
        <v>1</v>
      </c>
      <c r="S354" s="60">
        <v>0</v>
      </c>
      <c r="T354" s="62">
        <v>44198</v>
      </c>
      <c r="U354" s="62">
        <v>44561</v>
      </c>
      <c r="V354" s="60"/>
      <c r="W354" s="60"/>
      <c r="X354" s="63">
        <v>0</v>
      </c>
      <c r="Y354" s="63">
        <v>0</v>
      </c>
      <c r="Z354" s="63">
        <v>0</v>
      </c>
      <c r="AA354" s="63">
        <v>0</v>
      </c>
      <c r="AB354" s="63">
        <v>0</v>
      </c>
      <c r="AC354" s="63">
        <v>0</v>
      </c>
      <c r="AD354" s="63">
        <v>0</v>
      </c>
      <c r="AE354" s="63">
        <v>0</v>
      </c>
      <c r="AF354" s="63">
        <v>0</v>
      </c>
      <c r="AG354" s="63">
        <v>0</v>
      </c>
      <c r="AH354" s="63">
        <v>0</v>
      </c>
      <c r="AI354" s="63">
        <v>0</v>
      </c>
      <c r="AJ354" s="63">
        <v>0</v>
      </c>
      <c r="AK354" s="63">
        <v>0</v>
      </c>
      <c r="AL354" s="63">
        <v>0</v>
      </c>
      <c r="AM354" s="63">
        <v>0</v>
      </c>
      <c r="AN354" s="64">
        <f t="shared" si="69"/>
        <v>0</v>
      </c>
      <c r="AO354" s="69">
        <v>0</v>
      </c>
      <c r="AP354" s="63">
        <v>0</v>
      </c>
      <c r="AQ354" s="63">
        <v>0</v>
      </c>
      <c r="AR354" s="63">
        <v>0</v>
      </c>
      <c r="AS354" s="63">
        <v>0</v>
      </c>
      <c r="AT354" s="63">
        <v>0</v>
      </c>
      <c r="AU354" s="63">
        <v>0</v>
      </c>
      <c r="AV354" s="63">
        <v>0</v>
      </c>
      <c r="AW354" s="63">
        <v>0</v>
      </c>
      <c r="AX354" s="63">
        <v>0</v>
      </c>
      <c r="AY354" s="63">
        <v>0</v>
      </c>
      <c r="AZ354" s="63">
        <v>0</v>
      </c>
      <c r="BA354" s="63">
        <v>0</v>
      </c>
      <c r="BB354" s="63">
        <v>0</v>
      </c>
      <c r="BC354" s="63">
        <v>0</v>
      </c>
      <c r="BD354" s="63">
        <v>0</v>
      </c>
      <c r="BE354" s="64">
        <f t="shared" si="70"/>
        <v>0</v>
      </c>
      <c r="BF354" s="63">
        <v>0</v>
      </c>
      <c r="BG354" s="63">
        <v>0</v>
      </c>
      <c r="BH354" s="63">
        <v>0</v>
      </c>
      <c r="BI354" s="63">
        <v>0</v>
      </c>
      <c r="BJ354" s="63">
        <v>0</v>
      </c>
      <c r="BK354" s="63">
        <v>0</v>
      </c>
      <c r="BL354" s="63">
        <v>0</v>
      </c>
      <c r="BM354" s="63">
        <v>0</v>
      </c>
      <c r="BN354" s="63">
        <v>0</v>
      </c>
      <c r="BO354" s="63">
        <v>0</v>
      </c>
      <c r="BP354" s="63">
        <v>0</v>
      </c>
      <c r="BQ354" s="63">
        <v>0</v>
      </c>
      <c r="BR354" s="63">
        <v>0</v>
      </c>
      <c r="BS354" s="63">
        <v>0</v>
      </c>
      <c r="BT354" s="63">
        <v>0</v>
      </c>
      <c r="BU354" s="63">
        <v>0</v>
      </c>
      <c r="BV354" s="64">
        <f t="shared" si="71"/>
        <v>0</v>
      </c>
      <c r="BW354" s="63">
        <v>0</v>
      </c>
      <c r="BX354" s="63">
        <v>0</v>
      </c>
      <c r="BY354" s="63">
        <v>0</v>
      </c>
      <c r="BZ354" s="63">
        <v>0</v>
      </c>
      <c r="CA354" s="63">
        <v>0</v>
      </c>
      <c r="CB354" s="63">
        <v>0</v>
      </c>
      <c r="CC354" s="63">
        <v>0</v>
      </c>
      <c r="CD354" s="63">
        <v>0</v>
      </c>
      <c r="CE354" s="63">
        <v>0</v>
      </c>
      <c r="CF354" s="63">
        <v>0</v>
      </c>
      <c r="CG354" s="63">
        <v>0</v>
      </c>
      <c r="CH354" s="63">
        <v>0</v>
      </c>
      <c r="CI354" s="63">
        <v>0</v>
      </c>
      <c r="CJ354" s="63">
        <v>0</v>
      </c>
      <c r="CK354" s="63">
        <v>0</v>
      </c>
      <c r="CL354" s="63">
        <v>0</v>
      </c>
      <c r="CM354" s="63">
        <f t="shared" si="77"/>
        <v>0</v>
      </c>
      <c r="CN354" s="63">
        <v>0</v>
      </c>
      <c r="CO354" s="63">
        <v>0</v>
      </c>
      <c r="CP354" s="63">
        <v>0</v>
      </c>
      <c r="CQ354" s="63">
        <v>0</v>
      </c>
      <c r="CR354" s="63">
        <v>0</v>
      </c>
      <c r="CS354" s="63">
        <v>0</v>
      </c>
      <c r="CT354" s="63">
        <v>0</v>
      </c>
      <c r="CU354" s="63">
        <v>0</v>
      </c>
      <c r="CV354" s="63">
        <v>0</v>
      </c>
      <c r="CW354" s="63">
        <v>0</v>
      </c>
      <c r="CX354" s="63">
        <v>0</v>
      </c>
      <c r="CY354" s="63">
        <v>0</v>
      </c>
      <c r="CZ354" s="63">
        <v>0</v>
      </c>
      <c r="DA354" s="63">
        <v>0</v>
      </c>
      <c r="DB354" s="63">
        <v>0</v>
      </c>
      <c r="DC354" s="63">
        <v>0</v>
      </c>
      <c r="DD354" s="64">
        <f t="shared" si="72"/>
        <v>0</v>
      </c>
      <c r="DE354" s="63">
        <v>0</v>
      </c>
      <c r="DF354" s="63">
        <v>0</v>
      </c>
      <c r="DG354" s="63">
        <v>0</v>
      </c>
      <c r="DH354" s="63">
        <v>0</v>
      </c>
      <c r="DI354" s="63">
        <v>0</v>
      </c>
      <c r="DJ354" s="63">
        <v>0</v>
      </c>
      <c r="DK354" s="63">
        <v>0</v>
      </c>
      <c r="DL354" s="63">
        <v>0</v>
      </c>
      <c r="DM354" s="63">
        <v>0</v>
      </c>
      <c r="DN354" s="63">
        <v>0</v>
      </c>
      <c r="DO354" s="63">
        <v>0</v>
      </c>
      <c r="DP354" s="63">
        <v>0</v>
      </c>
      <c r="DQ354" s="63">
        <v>0</v>
      </c>
      <c r="DR354" s="63">
        <v>0</v>
      </c>
      <c r="DS354" s="63">
        <v>0</v>
      </c>
      <c r="DT354" s="63">
        <v>0</v>
      </c>
      <c r="DU354" s="64">
        <f t="shared" si="73"/>
        <v>0</v>
      </c>
      <c r="DV354" s="63">
        <v>0</v>
      </c>
      <c r="DW354" s="63">
        <v>0</v>
      </c>
      <c r="DX354" s="63">
        <v>0</v>
      </c>
      <c r="DY354" s="63">
        <v>0</v>
      </c>
      <c r="DZ354" s="63">
        <v>0</v>
      </c>
      <c r="EA354" s="63">
        <v>0</v>
      </c>
      <c r="EB354" s="63">
        <v>0</v>
      </c>
      <c r="EC354" s="63">
        <v>0</v>
      </c>
      <c r="ED354" s="63">
        <v>0</v>
      </c>
      <c r="EE354" s="63">
        <v>0</v>
      </c>
      <c r="EF354" s="63">
        <v>0</v>
      </c>
      <c r="EG354" s="63">
        <v>0</v>
      </c>
      <c r="EH354" s="63">
        <v>0</v>
      </c>
      <c r="EI354" s="63">
        <v>0</v>
      </c>
      <c r="EJ354" s="63">
        <v>0</v>
      </c>
      <c r="EK354" s="63">
        <v>0</v>
      </c>
      <c r="EL354" s="63">
        <f t="shared" si="74"/>
        <v>0</v>
      </c>
      <c r="EM354" s="63">
        <v>0</v>
      </c>
      <c r="EN354" s="63">
        <v>0</v>
      </c>
      <c r="EO354" s="63">
        <v>0</v>
      </c>
      <c r="EP354" s="63">
        <v>0</v>
      </c>
      <c r="EQ354" s="63">
        <v>0</v>
      </c>
      <c r="ER354" s="63">
        <v>0</v>
      </c>
      <c r="ES354" s="63">
        <v>0</v>
      </c>
      <c r="ET354" s="63">
        <v>0</v>
      </c>
      <c r="EU354" s="63">
        <v>0</v>
      </c>
      <c r="EV354" s="63">
        <v>0</v>
      </c>
      <c r="EW354" s="63">
        <v>0</v>
      </c>
      <c r="EX354" s="63">
        <v>0</v>
      </c>
      <c r="EY354" s="63">
        <v>0</v>
      </c>
      <c r="EZ354" s="63">
        <v>0</v>
      </c>
      <c r="FA354" s="63">
        <v>0</v>
      </c>
      <c r="FB354" s="63">
        <v>0</v>
      </c>
      <c r="FC354" s="64">
        <f t="shared" si="75"/>
        <v>0</v>
      </c>
      <c r="FD354" s="51">
        <f t="shared" si="76"/>
        <v>0</v>
      </c>
    </row>
    <row r="355" spans="1:160" customFormat="1" ht="60" hidden="1" x14ac:dyDescent="0.25">
      <c r="A355" s="7" t="s">
        <v>592</v>
      </c>
      <c r="B355" s="7" t="s">
        <v>1148</v>
      </c>
      <c r="C355" s="7" t="s">
        <v>406</v>
      </c>
      <c r="D355" s="7" t="s">
        <v>452</v>
      </c>
      <c r="E355" s="7" t="s">
        <v>468</v>
      </c>
      <c r="F355" s="7">
        <v>76</v>
      </c>
      <c r="G355" s="19">
        <v>0.75</v>
      </c>
      <c r="H355" s="8"/>
      <c r="I355" s="8"/>
      <c r="J355" s="8"/>
      <c r="K355" s="8"/>
      <c r="L355" s="11"/>
      <c r="M355" s="11" t="s">
        <v>1994</v>
      </c>
      <c r="N355" s="11" t="s">
        <v>1948</v>
      </c>
      <c r="O355" s="11">
        <v>4003</v>
      </c>
      <c r="P355" s="11" t="s">
        <v>2018</v>
      </c>
      <c r="Q355" s="2" t="s">
        <v>469</v>
      </c>
      <c r="R355" s="2">
        <v>1</v>
      </c>
      <c r="S355" s="11">
        <v>1</v>
      </c>
      <c r="T355" s="12" t="s">
        <v>1468</v>
      </c>
      <c r="U355" s="12" t="s">
        <v>1469</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24">
        <f t="shared" si="69"/>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24">
        <f t="shared" si="70"/>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24">
        <f t="shared" si="71"/>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77"/>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24">
        <f t="shared" si="72"/>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24">
        <f t="shared" si="73"/>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74"/>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24">
        <f t="shared" si="75"/>
        <v>0</v>
      </c>
      <c r="FD355" s="25">
        <f t="shared" si="76"/>
        <v>0</v>
      </c>
    </row>
    <row r="356" spans="1:160" customFormat="1" ht="60" hidden="1" x14ac:dyDescent="0.25">
      <c r="A356" s="7" t="s">
        <v>592</v>
      </c>
      <c r="B356" s="7" t="s">
        <v>1148</v>
      </c>
      <c r="C356" s="7" t="s">
        <v>406</v>
      </c>
      <c r="D356" s="7" t="s">
        <v>452</v>
      </c>
      <c r="E356" s="7" t="s">
        <v>468</v>
      </c>
      <c r="F356" s="7">
        <v>76</v>
      </c>
      <c r="G356" s="19">
        <v>0.75</v>
      </c>
      <c r="H356" s="8"/>
      <c r="I356" s="8"/>
      <c r="J356" s="8"/>
      <c r="K356" s="8"/>
      <c r="L356" s="11"/>
      <c r="M356" s="11" t="s">
        <v>1994</v>
      </c>
      <c r="N356" s="11" t="s">
        <v>1948</v>
      </c>
      <c r="O356" s="11">
        <v>4003</v>
      </c>
      <c r="P356" s="11" t="s">
        <v>2018</v>
      </c>
      <c r="Q356" s="2" t="s">
        <v>470</v>
      </c>
      <c r="R356" s="2">
        <v>10</v>
      </c>
      <c r="S356" s="11">
        <v>5</v>
      </c>
      <c r="T356" s="12" t="s">
        <v>1469</v>
      </c>
      <c r="U356" s="12" t="s">
        <v>1470</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24">
        <f t="shared" si="69"/>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24">
        <f t="shared" si="70"/>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24">
        <f t="shared" si="71"/>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77"/>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24">
        <f t="shared" si="72"/>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24">
        <f t="shared" si="73"/>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74"/>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24">
        <f t="shared" si="75"/>
        <v>0</v>
      </c>
      <c r="FD356" s="25">
        <f t="shared" si="76"/>
        <v>0</v>
      </c>
    </row>
    <row r="357" spans="1:160" customFormat="1" ht="45" hidden="1" x14ac:dyDescent="0.25">
      <c r="A357" s="6" t="s">
        <v>592</v>
      </c>
      <c r="B357" s="6" t="s">
        <v>1149</v>
      </c>
      <c r="C357" s="6" t="s">
        <v>472</v>
      </c>
      <c r="D357" s="6" t="s">
        <v>474</v>
      </c>
      <c r="E357" s="6" t="s">
        <v>473</v>
      </c>
      <c r="F357" s="6">
        <v>100</v>
      </c>
      <c r="G357" s="19">
        <v>0.25</v>
      </c>
      <c r="H357" s="8"/>
      <c r="I357" s="8"/>
      <c r="J357" s="8"/>
      <c r="K357" s="8"/>
      <c r="L357" s="11"/>
      <c r="M357" s="11" t="s">
        <v>1995</v>
      </c>
      <c r="N357" s="11" t="s">
        <v>1950</v>
      </c>
      <c r="O357" s="11">
        <v>3301</v>
      </c>
      <c r="P357" s="11" t="s">
        <v>2020</v>
      </c>
      <c r="Q357" s="2" t="s">
        <v>475</v>
      </c>
      <c r="R357" s="2">
        <v>1</v>
      </c>
      <c r="S357" s="11">
        <v>1</v>
      </c>
      <c r="T357" s="12" t="s">
        <v>1470</v>
      </c>
      <c r="U357" s="12" t="s">
        <v>1471</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24">
        <f t="shared" si="69"/>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24">
        <f t="shared" si="70"/>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24">
        <f t="shared" si="71"/>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77"/>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24">
        <f t="shared" si="72"/>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24">
        <f t="shared" si="73"/>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74"/>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24">
        <f t="shared" si="75"/>
        <v>0</v>
      </c>
      <c r="FD357" s="25">
        <f t="shared" si="76"/>
        <v>0</v>
      </c>
    </row>
    <row r="358" spans="1:160" customFormat="1" ht="45" hidden="1" x14ac:dyDescent="0.25">
      <c r="A358" s="6" t="s">
        <v>592</v>
      </c>
      <c r="B358" s="6" t="s">
        <v>1149</v>
      </c>
      <c r="C358" s="6" t="s">
        <v>472</v>
      </c>
      <c r="D358" s="6" t="s">
        <v>474</v>
      </c>
      <c r="E358" s="6" t="s">
        <v>473</v>
      </c>
      <c r="F358" s="6">
        <v>100</v>
      </c>
      <c r="G358" s="19">
        <v>0.25</v>
      </c>
      <c r="H358" s="8"/>
      <c r="I358" s="8"/>
      <c r="J358" s="8"/>
      <c r="K358" s="8"/>
      <c r="L358" s="11"/>
      <c r="M358" s="11" t="s">
        <v>1995</v>
      </c>
      <c r="N358" s="11" t="s">
        <v>1950</v>
      </c>
      <c r="O358" s="11">
        <v>3301</v>
      </c>
      <c r="P358" s="11" t="s">
        <v>2020</v>
      </c>
      <c r="Q358" s="2" t="s">
        <v>476</v>
      </c>
      <c r="R358" s="2">
        <v>1</v>
      </c>
      <c r="S358" s="11">
        <v>1</v>
      </c>
      <c r="T358" s="12" t="s">
        <v>1471</v>
      </c>
      <c r="U358" s="12" t="s">
        <v>1472</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24">
        <f t="shared" si="69"/>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24">
        <f t="shared" si="70"/>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24">
        <f t="shared" si="71"/>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77"/>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24">
        <f t="shared" si="72"/>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24">
        <f t="shared" si="73"/>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74"/>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24">
        <f t="shared" si="75"/>
        <v>0</v>
      </c>
      <c r="FD358" s="25">
        <f t="shared" si="76"/>
        <v>0</v>
      </c>
    </row>
    <row r="359" spans="1:160" customFormat="1" ht="135" hidden="1" x14ac:dyDescent="0.25">
      <c r="A359" s="6" t="s">
        <v>592</v>
      </c>
      <c r="B359" s="6" t="s">
        <v>1149</v>
      </c>
      <c r="C359" s="6" t="s">
        <v>472</v>
      </c>
      <c r="D359" s="6" t="s">
        <v>474</v>
      </c>
      <c r="E359" s="6" t="s">
        <v>473</v>
      </c>
      <c r="F359" s="6">
        <v>100</v>
      </c>
      <c r="G359" s="19">
        <v>0.25</v>
      </c>
      <c r="H359" s="8"/>
      <c r="I359" s="8"/>
      <c r="J359" s="8"/>
      <c r="K359" s="8"/>
      <c r="L359" s="11"/>
      <c r="M359" s="11" t="s">
        <v>1995</v>
      </c>
      <c r="N359" s="11" t="s">
        <v>1950</v>
      </c>
      <c r="O359" s="11">
        <v>3301</v>
      </c>
      <c r="P359" s="11" t="s">
        <v>2020</v>
      </c>
      <c r="Q359" s="2" t="s">
        <v>1136</v>
      </c>
      <c r="R359" s="2">
        <v>26</v>
      </c>
      <c r="S359" s="11">
        <v>6</v>
      </c>
      <c r="T359" s="12" t="s">
        <v>1472</v>
      </c>
      <c r="U359" s="12" t="s">
        <v>1473</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24">
        <f t="shared" si="69"/>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24">
        <f t="shared" si="70"/>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24">
        <f t="shared" si="71"/>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77"/>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24">
        <f t="shared" si="72"/>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24">
        <f t="shared" si="73"/>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74"/>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24">
        <f t="shared" si="75"/>
        <v>0</v>
      </c>
      <c r="FD359" s="25">
        <f t="shared" si="76"/>
        <v>0</v>
      </c>
    </row>
    <row r="360" spans="1:160" customFormat="1" ht="60" hidden="1" x14ac:dyDescent="0.25">
      <c r="A360" s="6" t="s">
        <v>592</v>
      </c>
      <c r="B360" s="6" t="s">
        <v>1149</v>
      </c>
      <c r="C360" s="6" t="s">
        <v>472</v>
      </c>
      <c r="D360" s="6" t="s">
        <v>474</v>
      </c>
      <c r="E360" s="6" t="s">
        <v>477</v>
      </c>
      <c r="F360" s="6">
        <v>60</v>
      </c>
      <c r="G360" s="19">
        <v>15</v>
      </c>
      <c r="H360" s="8"/>
      <c r="I360" s="8"/>
      <c r="J360" s="8"/>
      <c r="K360" s="8"/>
      <c r="L360" s="11"/>
      <c r="M360" s="11" t="s">
        <v>1995</v>
      </c>
      <c r="N360" s="11" t="s">
        <v>1951</v>
      </c>
      <c r="O360" s="11">
        <v>3302</v>
      </c>
      <c r="P360" s="11" t="s">
        <v>2020</v>
      </c>
      <c r="Q360" s="2" t="s">
        <v>478</v>
      </c>
      <c r="R360" s="2">
        <v>8</v>
      </c>
      <c r="S360" s="11">
        <v>2</v>
      </c>
      <c r="T360" s="12" t="s">
        <v>1473</v>
      </c>
      <c r="U360" s="12" t="s">
        <v>1474</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24">
        <f t="shared" si="69"/>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24">
        <f t="shared" si="70"/>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24">
        <f t="shared" si="71"/>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77"/>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24">
        <f t="shared" si="72"/>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24">
        <f t="shared" si="73"/>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74"/>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24">
        <f t="shared" si="75"/>
        <v>0</v>
      </c>
      <c r="FD360" s="25">
        <f t="shared" si="76"/>
        <v>0</v>
      </c>
    </row>
    <row r="361" spans="1:160" customFormat="1" ht="60" hidden="1" x14ac:dyDescent="0.25">
      <c r="A361" s="6" t="s">
        <v>592</v>
      </c>
      <c r="B361" s="6" t="s">
        <v>1149</v>
      </c>
      <c r="C361" s="6" t="s">
        <v>472</v>
      </c>
      <c r="D361" s="6" t="s">
        <v>474</v>
      </c>
      <c r="E361" s="6" t="s">
        <v>477</v>
      </c>
      <c r="F361" s="6">
        <v>60</v>
      </c>
      <c r="G361" s="19">
        <v>15</v>
      </c>
      <c r="H361" s="8"/>
      <c r="I361" s="8"/>
      <c r="J361" s="8"/>
      <c r="K361" s="8"/>
      <c r="L361" s="11"/>
      <c r="M361" s="11" t="s">
        <v>1995</v>
      </c>
      <c r="N361" s="11" t="s">
        <v>1951</v>
      </c>
      <c r="O361" s="11">
        <v>3302</v>
      </c>
      <c r="P361" s="11" t="s">
        <v>2020</v>
      </c>
      <c r="Q361" s="2" t="s">
        <v>479</v>
      </c>
      <c r="R361" s="2">
        <v>1</v>
      </c>
      <c r="S361" s="11">
        <v>1</v>
      </c>
      <c r="T361" s="12" t="s">
        <v>1474</v>
      </c>
      <c r="U361" s="12" t="s">
        <v>1475</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24">
        <f t="shared" si="69"/>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24">
        <f t="shared" si="70"/>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24">
        <f t="shared" si="71"/>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77"/>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24">
        <f t="shared" si="72"/>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24">
        <f t="shared" si="73"/>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74"/>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24">
        <f t="shared" si="75"/>
        <v>0</v>
      </c>
      <c r="FD361" s="25">
        <f t="shared" si="76"/>
        <v>0</v>
      </c>
    </row>
    <row r="362" spans="1:160" customFormat="1" ht="60" hidden="1" x14ac:dyDescent="0.25">
      <c r="A362" s="6" t="s">
        <v>592</v>
      </c>
      <c r="B362" s="6" t="s">
        <v>1149</v>
      </c>
      <c r="C362" s="6" t="s">
        <v>472</v>
      </c>
      <c r="D362" s="6" t="s">
        <v>474</v>
      </c>
      <c r="E362" s="6" t="s">
        <v>477</v>
      </c>
      <c r="F362" s="6">
        <v>60</v>
      </c>
      <c r="G362" s="19">
        <v>15</v>
      </c>
      <c r="H362" s="8"/>
      <c r="I362" s="8"/>
      <c r="J362" s="8"/>
      <c r="K362" s="8"/>
      <c r="L362" s="11"/>
      <c r="M362" s="11" t="s">
        <v>1995</v>
      </c>
      <c r="N362" s="11" t="s">
        <v>1951</v>
      </c>
      <c r="O362" s="11">
        <v>3302</v>
      </c>
      <c r="P362" s="11" t="s">
        <v>2020</v>
      </c>
      <c r="Q362" s="2" t="s">
        <v>488</v>
      </c>
      <c r="R362" s="2">
        <v>1</v>
      </c>
      <c r="S362" s="11">
        <v>1</v>
      </c>
      <c r="T362" s="12" t="s">
        <v>1475</v>
      </c>
      <c r="U362" s="12" t="s">
        <v>1476</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24">
        <f t="shared" si="69"/>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24">
        <f t="shared" si="70"/>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24">
        <f t="shared" si="71"/>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77"/>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24">
        <f t="shared" si="72"/>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24">
        <f t="shared" si="73"/>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74"/>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24">
        <f t="shared" si="75"/>
        <v>0</v>
      </c>
      <c r="FD362" s="25">
        <f t="shared" si="76"/>
        <v>0</v>
      </c>
    </row>
    <row r="363" spans="1:160" customFormat="1" ht="90" hidden="1" x14ac:dyDescent="0.25">
      <c r="A363" s="6" t="s">
        <v>592</v>
      </c>
      <c r="B363" s="6" t="s">
        <v>1149</v>
      </c>
      <c r="C363" s="6" t="s">
        <v>472</v>
      </c>
      <c r="D363" s="6" t="s">
        <v>474</v>
      </c>
      <c r="E363" s="6" t="s">
        <v>480</v>
      </c>
      <c r="F363" s="6">
        <v>100</v>
      </c>
      <c r="G363" s="19">
        <v>25</v>
      </c>
      <c r="H363" s="8"/>
      <c r="I363" s="8"/>
      <c r="J363" s="8"/>
      <c r="K363" s="8"/>
      <c r="L363" s="11"/>
      <c r="M363" s="11" t="s">
        <v>1995</v>
      </c>
      <c r="N363" s="11" t="s">
        <v>1950</v>
      </c>
      <c r="O363" s="11">
        <v>3301</v>
      </c>
      <c r="P363" s="11" t="s">
        <v>2020</v>
      </c>
      <c r="Q363" s="2" t="s">
        <v>481</v>
      </c>
      <c r="R363" s="2">
        <v>1</v>
      </c>
      <c r="S363" s="11">
        <v>1</v>
      </c>
      <c r="T363" s="12" t="s">
        <v>1476</v>
      </c>
      <c r="U363" s="12" t="s">
        <v>1477</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24">
        <f t="shared" si="69"/>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24">
        <f t="shared" si="70"/>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24">
        <f t="shared" si="71"/>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77"/>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24">
        <f t="shared" si="72"/>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24">
        <f t="shared" si="73"/>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74"/>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24">
        <f t="shared" si="75"/>
        <v>0</v>
      </c>
      <c r="FD363" s="25">
        <f t="shared" si="76"/>
        <v>0</v>
      </c>
    </row>
    <row r="364" spans="1:160" customFormat="1" ht="45" hidden="1" x14ac:dyDescent="0.25">
      <c r="A364" s="6" t="s">
        <v>592</v>
      </c>
      <c r="B364" s="6" t="s">
        <v>1149</v>
      </c>
      <c r="C364" s="6" t="s">
        <v>472</v>
      </c>
      <c r="D364" s="6" t="s">
        <v>482</v>
      </c>
      <c r="E364" s="6" t="s">
        <v>489</v>
      </c>
      <c r="F364" s="6">
        <v>100</v>
      </c>
      <c r="G364" s="19">
        <v>0.25</v>
      </c>
      <c r="H364" s="8"/>
      <c r="I364" s="8"/>
      <c r="J364" s="8"/>
      <c r="K364" s="8"/>
      <c r="L364" s="8"/>
      <c r="M364" s="8" t="s">
        <v>1995</v>
      </c>
      <c r="N364" s="8" t="s">
        <v>1950</v>
      </c>
      <c r="O364" s="8">
        <v>3301</v>
      </c>
      <c r="P364" s="8" t="s">
        <v>2020</v>
      </c>
      <c r="Q364" s="1" t="s">
        <v>483</v>
      </c>
      <c r="R364" s="1">
        <v>1</v>
      </c>
      <c r="S364" s="8">
        <v>1</v>
      </c>
      <c r="T364" s="10" t="s">
        <v>1477</v>
      </c>
      <c r="U364" s="10" t="s">
        <v>1478</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24">
        <f t="shared" si="69"/>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24">
        <f t="shared" si="70"/>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24">
        <f t="shared" si="71"/>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77"/>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24">
        <f t="shared" si="72"/>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24">
        <f t="shared" si="73"/>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74"/>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24">
        <f t="shared" si="75"/>
        <v>0</v>
      </c>
      <c r="FD364" s="25">
        <f t="shared" si="76"/>
        <v>0</v>
      </c>
    </row>
    <row r="365" spans="1:160" customFormat="1" ht="105" hidden="1" x14ac:dyDescent="0.25">
      <c r="A365" s="6" t="s">
        <v>592</v>
      </c>
      <c r="B365" s="6" t="s">
        <v>1149</v>
      </c>
      <c r="C365" s="6" t="s">
        <v>472</v>
      </c>
      <c r="D365" s="6" t="s">
        <v>485</v>
      </c>
      <c r="E365" s="6" t="s">
        <v>484</v>
      </c>
      <c r="F365" s="6">
        <v>50</v>
      </c>
      <c r="G365" s="19">
        <v>12.5</v>
      </c>
      <c r="H365" s="8"/>
      <c r="I365" s="8"/>
      <c r="J365" s="8"/>
      <c r="K365" s="8"/>
      <c r="L365" s="8"/>
      <c r="M365" s="8" t="s">
        <v>1995</v>
      </c>
      <c r="N365" s="8" t="s">
        <v>1950</v>
      </c>
      <c r="O365" s="8">
        <v>3301</v>
      </c>
      <c r="P365" s="8" t="s">
        <v>2020</v>
      </c>
      <c r="Q365" s="1" t="s">
        <v>486</v>
      </c>
      <c r="R365" s="1">
        <v>1</v>
      </c>
      <c r="S365" s="8">
        <v>1</v>
      </c>
      <c r="T365" s="10" t="s">
        <v>1478</v>
      </c>
      <c r="U365" s="10" t="s">
        <v>1479</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24">
        <f t="shared" si="69"/>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24">
        <f t="shared" si="70"/>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24">
        <f t="shared" si="71"/>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77"/>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24">
        <f t="shared" si="72"/>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24">
        <f t="shared" si="73"/>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74"/>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24">
        <f t="shared" si="75"/>
        <v>0</v>
      </c>
      <c r="FD365" s="25">
        <f t="shared" si="76"/>
        <v>0</v>
      </c>
    </row>
    <row r="366" spans="1:160" customFormat="1" ht="60" hidden="1" x14ac:dyDescent="0.25">
      <c r="A366" s="6" t="s">
        <v>592</v>
      </c>
      <c r="B366" s="6" t="s">
        <v>1149</v>
      </c>
      <c r="C366" s="6" t="s">
        <v>472</v>
      </c>
      <c r="D366" s="6" t="s">
        <v>485</v>
      </c>
      <c r="E366" s="6" t="s">
        <v>484</v>
      </c>
      <c r="F366" s="6">
        <v>50</v>
      </c>
      <c r="G366" s="19">
        <v>12.5</v>
      </c>
      <c r="H366" s="8"/>
      <c r="I366" s="8"/>
      <c r="J366" s="8"/>
      <c r="K366" s="8"/>
      <c r="L366" s="8"/>
      <c r="M366" s="8" t="s">
        <v>1995</v>
      </c>
      <c r="N366" s="8" t="s">
        <v>1950</v>
      </c>
      <c r="O366" s="8">
        <v>3301</v>
      </c>
      <c r="P366" s="8" t="s">
        <v>2020</v>
      </c>
      <c r="Q366" s="1" t="s">
        <v>487</v>
      </c>
      <c r="R366" s="1">
        <v>1</v>
      </c>
      <c r="S366" s="8">
        <v>1</v>
      </c>
      <c r="T366" s="10" t="s">
        <v>1479</v>
      </c>
      <c r="U366" s="10" t="s">
        <v>1480</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24">
        <f t="shared" si="69"/>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24">
        <f t="shared" si="70"/>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24">
        <f t="shared" si="71"/>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77"/>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24">
        <f t="shared" si="72"/>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24">
        <f t="shared" si="73"/>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74"/>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24">
        <f t="shared" si="75"/>
        <v>0</v>
      </c>
      <c r="FD366" s="25">
        <f t="shared" si="76"/>
        <v>0</v>
      </c>
    </row>
    <row r="367" spans="1:160" customFormat="1" ht="60" hidden="1" x14ac:dyDescent="0.25">
      <c r="A367" s="6" t="s">
        <v>592</v>
      </c>
      <c r="B367" s="6" t="s">
        <v>1149</v>
      </c>
      <c r="C367" s="6" t="s">
        <v>472</v>
      </c>
      <c r="D367" s="6" t="s">
        <v>491</v>
      </c>
      <c r="E367" s="6" t="s">
        <v>490</v>
      </c>
      <c r="F367" s="6">
        <v>100</v>
      </c>
      <c r="G367" s="19">
        <v>25</v>
      </c>
      <c r="H367" s="8"/>
      <c r="I367" s="8"/>
      <c r="J367" s="8"/>
      <c r="K367" s="8"/>
      <c r="L367" s="8"/>
      <c r="M367" s="8" t="s">
        <v>1995</v>
      </c>
      <c r="N367" s="8" t="s">
        <v>1950</v>
      </c>
      <c r="O367" s="8">
        <v>3301</v>
      </c>
      <c r="P367" s="8" t="s">
        <v>2020</v>
      </c>
      <c r="Q367" s="1" t="s">
        <v>492</v>
      </c>
      <c r="R367" s="1">
        <v>64</v>
      </c>
      <c r="S367" s="8">
        <v>16</v>
      </c>
      <c r="T367" s="10" t="s">
        <v>1480</v>
      </c>
      <c r="U367" s="10" t="s">
        <v>1481</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24">
        <f t="shared" si="69"/>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24">
        <f t="shared" si="70"/>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24">
        <f t="shared" si="71"/>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77"/>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24">
        <f t="shared" si="72"/>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24">
        <f t="shared" si="73"/>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74"/>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24">
        <f t="shared" si="75"/>
        <v>0</v>
      </c>
      <c r="FD367" s="25">
        <f t="shared" si="76"/>
        <v>0</v>
      </c>
    </row>
    <row r="368" spans="1:160" customFormat="1" ht="75" hidden="1" x14ac:dyDescent="0.25">
      <c r="A368" s="6" t="s">
        <v>592</v>
      </c>
      <c r="B368" s="6" t="s">
        <v>1149</v>
      </c>
      <c r="C368" s="6" t="s">
        <v>472</v>
      </c>
      <c r="D368" s="6" t="s">
        <v>494</v>
      </c>
      <c r="E368" s="6" t="s">
        <v>493</v>
      </c>
      <c r="F368" s="6">
        <v>100</v>
      </c>
      <c r="G368" s="19">
        <v>25</v>
      </c>
      <c r="H368" s="8"/>
      <c r="I368" s="8"/>
      <c r="J368" s="8"/>
      <c r="K368" s="8"/>
      <c r="L368" s="8"/>
      <c r="M368" s="8" t="s">
        <v>1995</v>
      </c>
      <c r="N368" s="8" t="s">
        <v>1950</v>
      </c>
      <c r="O368" s="8">
        <v>3301</v>
      </c>
      <c r="P368" s="8" t="s">
        <v>2020</v>
      </c>
      <c r="Q368" s="1" t="s">
        <v>495</v>
      </c>
      <c r="R368" s="1">
        <v>4</v>
      </c>
      <c r="S368" s="8">
        <v>1</v>
      </c>
      <c r="T368" s="10" t="s">
        <v>1481</v>
      </c>
      <c r="U368" s="10" t="s">
        <v>1482</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24">
        <f t="shared" si="69"/>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24">
        <f t="shared" si="70"/>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24">
        <f t="shared" si="71"/>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77"/>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24">
        <f t="shared" si="72"/>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24">
        <f t="shared" si="73"/>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74"/>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24">
        <f t="shared" si="75"/>
        <v>0</v>
      </c>
      <c r="FD368" s="25">
        <f t="shared" si="76"/>
        <v>0</v>
      </c>
    </row>
    <row r="369" spans="1:160" customFormat="1" ht="45" hidden="1" x14ac:dyDescent="0.25">
      <c r="A369" s="6" t="s">
        <v>592</v>
      </c>
      <c r="B369" s="6" t="s">
        <v>1149</v>
      </c>
      <c r="C369" s="6" t="s">
        <v>472</v>
      </c>
      <c r="D369" s="6" t="s">
        <v>494</v>
      </c>
      <c r="E369" s="6" t="s">
        <v>493</v>
      </c>
      <c r="F369" s="6">
        <v>100</v>
      </c>
      <c r="G369" s="19">
        <v>25</v>
      </c>
      <c r="H369" s="8"/>
      <c r="I369" s="8"/>
      <c r="J369" s="8"/>
      <c r="K369" s="8"/>
      <c r="L369" s="8"/>
      <c r="M369" s="8" t="s">
        <v>1995</v>
      </c>
      <c r="N369" s="8" t="s">
        <v>1950</v>
      </c>
      <c r="O369" s="8">
        <v>3301</v>
      </c>
      <c r="P369" s="8" t="s">
        <v>2020</v>
      </c>
      <c r="Q369" s="1" t="s">
        <v>502</v>
      </c>
      <c r="R369" s="1">
        <v>24</v>
      </c>
      <c r="S369" s="8">
        <v>6</v>
      </c>
      <c r="T369" s="10" t="s">
        <v>1482</v>
      </c>
      <c r="U369" s="10" t="s">
        <v>1483</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24">
        <f t="shared" si="69"/>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24">
        <f t="shared" si="70"/>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24">
        <f t="shared" si="71"/>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77"/>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24">
        <f t="shared" si="72"/>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24">
        <f t="shared" si="73"/>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74"/>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24">
        <f t="shared" si="75"/>
        <v>0</v>
      </c>
      <c r="FD369" s="25">
        <f t="shared" si="76"/>
        <v>0</v>
      </c>
    </row>
    <row r="370" spans="1:160" customFormat="1" ht="120" hidden="1" x14ac:dyDescent="0.25">
      <c r="A370" s="6" t="s">
        <v>592</v>
      </c>
      <c r="B370" s="6" t="s">
        <v>1149</v>
      </c>
      <c r="C370" s="6" t="s">
        <v>472</v>
      </c>
      <c r="D370" s="6" t="s">
        <v>497</v>
      </c>
      <c r="E370" s="6" t="s">
        <v>496</v>
      </c>
      <c r="F370" s="6">
        <v>100</v>
      </c>
      <c r="G370" s="19">
        <v>25</v>
      </c>
      <c r="H370" s="8"/>
      <c r="I370" s="8"/>
      <c r="J370" s="8"/>
      <c r="K370" s="8"/>
      <c r="L370" s="8"/>
      <c r="M370" s="8" t="s">
        <v>1995</v>
      </c>
      <c r="N370" s="8" t="s">
        <v>1950</v>
      </c>
      <c r="O370" s="8">
        <v>3301</v>
      </c>
      <c r="P370" s="8" t="s">
        <v>2020</v>
      </c>
      <c r="Q370" s="1" t="s">
        <v>498</v>
      </c>
      <c r="R370" s="1">
        <v>1</v>
      </c>
      <c r="S370" s="8">
        <v>1</v>
      </c>
      <c r="T370" s="10" t="s">
        <v>1483</v>
      </c>
      <c r="U370" s="10" t="s">
        <v>1484</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24">
        <f t="shared" si="69"/>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24">
        <f t="shared" si="70"/>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24">
        <f t="shared" si="71"/>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77"/>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24">
        <f t="shared" si="72"/>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24">
        <f t="shared" si="73"/>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74"/>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24">
        <f t="shared" si="75"/>
        <v>0</v>
      </c>
      <c r="FD370" s="25">
        <f t="shared" si="76"/>
        <v>0</v>
      </c>
    </row>
    <row r="371" spans="1:160" customFormat="1" ht="75" hidden="1" x14ac:dyDescent="0.25">
      <c r="A371" s="6" t="s">
        <v>592</v>
      </c>
      <c r="B371" s="6" t="s">
        <v>1149</v>
      </c>
      <c r="C371" s="6" t="s">
        <v>472</v>
      </c>
      <c r="D371" s="6" t="s">
        <v>500</v>
      </c>
      <c r="E371" s="6" t="s">
        <v>499</v>
      </c>
      <c r="F371" s="6">
        <v>60</v>
      </c>
      <c r="G371" s="19">
        <v>15</v>
      </c>
      <c r="H371" s="8"/>
      <c r="I371" s="8"/>
      <c r="J371" s="8"/>
      <c r="K371" s="8"/>
      <c r="L371" s="8"/>
      <c r="M371" s="8" t="s">
        <v>1995</v>
      </c>
      <c r="N371" s="8" t="s">
        <v>1950</v>
      </c>
      <c r="O371" s="8">
        <v>3301</v>
      </c>
      <c r="P371" s="8" t="s">
        <v>2020</v>
      </c>
      <c r="Q371" s="1" t="s">
        <v>501</v>
      </c>
      <c r="R371" s="1">
        <v>1</v>
      </c>
      <c r="S371" s="8">
        <v>1</v>
      </c>
      <c r="T371" s="10" t="s">
        <v>1484</v>
      </c>
      <c r="U371" s="10" t="s">
        <v>1485</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24">
        <f t="shared" si="69"/>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24">
        <f t="shared" si="70"/>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24">
        <f t="shared" si="71"/>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77"/>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24">
        <f t="shared" si="72"/>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24">
        <f t="shared" si="73"/>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74"/>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24">
        <f t="shared" si="75"/>
        <v>0</v>
      </c>
      <c r="FD371" s="25">
        <f t="shared" si="76"/>
        <v>0</v>
      </c>
    </row>
    <row r="372" spans="1:160" customFormat="1" ht="60" hidden="1" x14ac:dyDescent="0.25">
      <c r="A372" s="6" t="s">
        <v>592</v>
      </c>
      <c r="B372" s="6" t="s">
        <v>1149</v>
      </c>
      <c r="C372" s="6" t="s">
        <v>472</v>
      </c>
      <c r="D372" s="6" t="s">
        <v>500</v>
      </c>
      <c r="E372" s="6" t="s">
        <v>499</v>
      </c>
      <c r="F372" s="6">
        <v>60</v>
      </c>
      <c r="G372" s="19">
        <v>15</v>
      </c>
      <c r="H372" s="8"/>
      <c r="I372" s="8"/>
      <c r="J372" s="8"/>
      <c r="K372" s="8"/>
      <c r="L372" s="8"/>
      <c r="M372" s="8" t="s">
        <v>1995</v>
      </c>
      <c r="N372" s="8" t="s">
        <v>1950</v>
      </c>
      <c r="O372" s="8">
        <v>3301</v>
      </c>
      <c r="P372" s="8" t="s">
        <v>2020</v>
      </c>
      <c r="Q372" s="1" t="s">
        <v>503</v>
      </c>
      <c r="R372" s="1">
        <v>1</v>
      </c>
      <c r="S372" s="8">
        <v>1</v>
      </c>
      <c r="T372" s="10" t="s">
        <v>1485</v>
      </c>
      <c r="U372" s="10" t="s">
        <v>1486</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24">
        <f t="shared" si="69"/>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24">
        <f t="shared" si="70"/>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24">
        <f t="shared" si="71"/>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77"/>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24">
        <f t="shared" si="72"/>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24">
        <f t="shared" si="73"/>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74"/>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24">
        <f t="shared" si="75"/>
        <v>0</v>
      </c>
      <c r="FD372" s="25">
        <f t="shared" si="76"/>
        <v>0</v>
      </c>
    </row>
    <row r="373" spans="1:160" customFormat="1" ht="45" hidden="1" x14ac:dyDescent="0.25">
      <c r="A373" s="6" t="s">
        <v>592</v>
      </c>
      <c r="B373" s="6" t="s">
        <v>1149</v>
      </c>
      <c r="C373" s="6" t="s">
        <v>472</v>
      </c>
      <c r="D373" s="6" t="s">
        <v>500</v>
      </c>
      <c r="E373" s="6" t="s">
        <v>499</v>
      </c>
      <c r="F373" s="6">
        <v>60</v>
      </c>
      <c r="G373" s="19">
        <v>15</v>
      </c>
      <c r="H373" s="8"/>
      <c r="I373" s="8"/>
      <c r="J373" s="8"/>
      <c r="K373" s="8"/>
      <c r="L373" s="8"/>
      <c r="M373" s="8" t="s">
        <v>1995</v>
      </c>
      <c r="N373" s="8" t="s">
        <v>1950</v>
      </c>
      <c r="O373" s="8">
        <v>3301</v>
      </c>
      <c r="P373" s="8" t="s">
        <v>2020</v>
      </c>
      <c r="Q373" s="1" t="s">
        <v>504</v>
      </c>
      <c r="R373" s="1">
        <v>1</v>
      </c>
      <c r="S373" s="8">
        <v>1</v>
      </c>
      <c r="T373" s="10" t="s">
        <v>1486</v>
      </c>
      <c r="U373" s="10" t="s">
        <v>1487</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24">
        <f t="shared" si="69"/>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24">
        <f t="shared" si="70"/>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24">
        <f t="shared" si="71"/>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77"/>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24">
        <f t="shared" si="72"/>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24">
        <f t="shared" si="73"/>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74"/>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24">
        <f t="shared" si="75"/>
        <v>0</v>
      </c>
      <c r="FD373" s="25">
        <f t="shared" si="76"/>
        <v>0</v>
      </c>
    </row>
    <row r="374" spans="1:160" customFormat="1" ht="45" hidden="1" x14ac:dyDescent="0.25">
      <c r="A374" s="6" t="s">
        <v>592</v>
      </c>
      <c r="B374" s="6" t="s">
        <v>1149</v>
      </c>
      <c r="C374" s="6" t="s">
        <v>472</v>
      </c>
      <c r="D374" s="6" t="s">
        <v>506</v>
      </c>
      <c r="E374" s="6" t="s">
        <v>505</v>
      </c>
      <c r="F374" s="6">
        <v>100</v>
      </c>
      <c r="G374" s="19">
        <v>25</v>
      </c>
      <c r="H374" s="8"/>
      <c r="I374" s="8"/>
      <c r="J374" s="8"/>
      <c r="K374" s="8"/>
      <c r="L374" s="8"/>
      <c r="M374" s="8" t="s">
        <v>1995</v>
      </c>
      <c r="N374" s="8" t="s">
        <v>1950</v>
      </c>
      <c r="O374" s="8">
        <v>3301</v>
      </c>
      <c r="P374" s="8" t="s">
        <v>2020</v>
      </c>
      <c r="Q374" s="1" t="s">
        <v>507</v>
      </c>
      <c r="R374" s="1">
        <v>1</v>
      </c>
      <c r="S374" s="8">
        <v>1</v>
      </c>
      <c r="T374" s="10" t="s">
        <v>1487</v>
      </c>
      <c r="U374" s="10" t="s">
        <v>1488</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24">
        <f t="shared" si="69"/>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24">
        <f t="shared" si="70"/>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24">
        <f t="shared" si="71"/>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77"/>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24">
        <f t="shared" si="72"/>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24">
        <f t="shared" si="73"/>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74"/>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24">
        <f t="shared" si="75"/>
        <v>0</v>
      </c>
      <c r="FD374" s="25">
        <f t="shared" si="76"/>
        <v>0</v>
      </c>
    </row>
    <row r="375" spans="1:160" customFormat="1" ht="45" hidden="1" x14ac:dyDescent="0.25">
      <c r="A375" s="6" t="s">
        <v>592</v>
      </c>
      <c r="B375" s="6" t="s">
        <v>1149</v>
      </c>
      <c r="C375" s="6" t="s">
        <v>472</v>
      </c>
      <c r="D375" s="6" t="s">
        <v>506</v>
      </c>
      <c r="E375" s="6" t="s">
        <v>505</v>
      </c>
      <c r="F375" s="6">
        <v>100</v>
      </c>
      <c r="G375" s="19">
        <v>25</v>
      </c>
      <c r="H375" s="8"/>
      <c r="I375" s="8"/>
      <c r="J375" s="8"/>
      <c r="K375" s="8"/>
      <c r="L375" s="8"/>
      <c r="M375" s="8" t="s">
        <v>1995</v>
      </c>
      <c r="N375" s="8" t="s">
        <v>1950</v>
      </c>
      <c r="O375" s="8">
        <v>3301</v>
      </c>
      <c r="P375" s="8" t="s">
        <v>2020</v>
      </c>
      <c r="Q375" s="1" t="s">
        <v>508</v>
      </c>
      <c r="R375" s="1">
        <v>2</v>
      </c>
      <c r="S375" s="8" t="s">
        <v>1923</v>
      </c>
      <c r="T375" s="10" t="s">
        <v>1488</v>
      </c>
      <c r="U375" s="10" t="s">
        <v>1489</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24">
        <f t="shared" si="69"/>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24">
        <f t="shared" si="70"/>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24">
        <f t="shared" si="71"/>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77"/>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24">
        <f t="shared" si="72"/>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24">
        <f t="shared" si="73"/>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74"/>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24">
        <f t="shared" si="75"/>
        <v>0</v>
      </c>
      <c r="FD375" s="25">
        <f t="shared" si="76"/>
        <v>0</v>
      </c>
    </row>
    <row r="376" spans="1:160" customFormat="1" ht="45" hidden="1" x14ac:dyDescent="0.25">
      <c r="A376" s="6" t="s">
        <v>592</v>
      </c>
      <c r="B376" s="6" t="s">
        <v>1149</v>
      </c>
      <c r="C376" s="6" t="s">
        <v>472</v>
      </c>
      <c r="D376" s="6" t="s">
        <v>1150</v>
      </c>
      <c r="E376" s="6" t="s">
        <v>509</v>
      </c>
      <c r="F376" s="6">
        <v>25</v>
      </c>
      <c r="G376" s="19">
        <v>6.25</v>
      </c>
      <c r="H376" s="8"/>
      <c r="I376" s="8"/>
      <c r="J376" s="8"/>
      <c r="K376" s="8"/>
      <c r="L376" s="8"/>
      <c r="M376" s="8" t="s">
        <v>1995</v>
      </c>
      <c r="N376" s="8" t="s">
        <v>1950</v>
      </c>
      <c r="O376" s="8">
        <v>3301</v>
      </c>
      <c r="P376" s="8" t="s">
        <v>2020</v>
      </c>
      <c r="Q376" s="1" t="s">
        <v>510</v>
      </c>
      <c r="R376" s="1">
        <v>2</v>
      </c>
      <c r="S376" s="8" t="s">
        <v>1923</v>
      </c>
      <c r="T376" s="10" t="s">
        <v>1489</v>
      </c>
      <c r="U376" s="10" t="s">
        <v>1490</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24">
        <f t="shared" si="69"/>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24">
        <f t="shared" si="70"/>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24">
        <f t="shared" si="71"/>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77"/>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24">
        <f t="shared" si="72"/>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24">
        <f t="shared" si="73"/>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74"/>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24">
        <f t="shared" si="75"/>
        <v>0</v>
      </c>
      <c r="FD376" s="25">
        <f t="shared" si="76"/>
        <v>0</v>
      </c>
    </row>
    <row r="377" spans="1:160" customFormat="1" ht="90" hidden="1" x14ac:dyDescent="0.25">
      <c r="A377" s="6" t="s">
        <v>592</v>
      </c>
      <c r="B377" s="6" t="s">
        <v>1149</v>
      </c>
      <c r="C377" s="6" t="s">
        <v>472</v>
      </c>
      <c r="D377" s="6" t="s">
        <v>1150</v>
      </c>
      <c r="E377" s="6" t="s">
        <v>509</v>
      </c>
      <c r="F377" s="6">
        <v>25</v>
      </c>
      <c r="G377" s="19">
        <v>6.25</v>
      </c>
      <c r="H377" s="8"/>
      <c r="I377" s="8"/>
      <c r="J377" s="8"/>
      <c r="K377" s="8"/>
      <c r="L377" s="8"/>
      <c r="M377" s="8" t="s">
        <v>1995</v>
      </c>
      <c r="N377" s="8" t="s">
        <v>1951</v>
      </c>
      <c r="O377" s="8">
        <v>3302</v>
      </c>
      <c r="P377" s="8" t="s">
        <v>2020</v>
      </c>
      <c r="Q377" s="1" t="s">
        <v>511</v>
      </c>
      <c r="R377" s="1">
        <v>0.25</v>
      </c>
      <c r="S377" s="8" t="s">
        <v>1924</v>
      </c>
      <c r="T377" s="10" t="s">
        <v>1490</v>
      </c>
      <c r="U377" s="10" t="s">
        <v>1491</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24">
        <f t="shared" si="69"/>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24">
        <f t="shared" si="70"/>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24">
        <f t="shared" si="71"/>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77"/>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24">
        <f t="shared" si="72"/>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24">
        <f t="shared" si="73"/>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74"/>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24">
        <f t="shared" si="75"/>
        <v>0</v>
      </c>
      <c r="FD377" s="25">
        <f t="shared" si="76"/>
        <v>0</v>
      </c>
    </row>
    <row r="378" spans="1:160" customFormat="1" ht="75" hidden="1" x14ac:dyDescent="0.25">
      <c r="A378" s="6" t="s">
        <v>592</v>
      </c>
      <c r="B378" s="6" t="s">
        <v>1149</v>
      </c>
      <c r="C378" s="6" t="s">
        <v>472</v>
      </c>
      <c r="D378" s="6" t="s">
        <v>1150</v>
      </c>
      <c r="E378" s="6" t="s">
        <v>509</v>
      </c>
      <c r="F378" s="6">
        <v>25</v>
      </c>
      <c r="G378" s="19">
        <v>6.25</v>
      </c>
      <c r="H378" s="8"/>
      <c r="I378" s="8"/>
      <c r="J378" s="8"/>
      <c r="K378" s="8"/>
      <c r="L378" s="8"/>
      <c r="M378" s="8" t="s">
        <v>1995</v>
      </c>
      <c r="N378" s="8" t="s">
        <v>1950</v>
      </c>
      <c r="O378" s="8">
        <v>3301</v>
      </c>
      <c r="P378" s="8" t="s">
        <v>2020</v>
      </c>
      <c r="Q378" s="1" t="s">
        <v>512</v>
      </c>
      <c r="R378" s="1">
        <v>0.25</v>
      </c>
      <c r="S378" s="8" t="s">
        <v>1924</v>
      </c>
      <c r="T378" s="10" t="s">
        <v>1491</v>
      </c>
      <c r="U378" s="10" t="s">
        <v>1492</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24">
        <f t="shared" si="69"/>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24">
        <f t="shared" si="70"/>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24">
        <f t="shared" si="71"/>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77"/>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24">
        <f t="shared" si="72"/>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24">
        <f t="shared" si="73"/>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74"/>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24">
        <f t="shared" si="75"/>
        <v>0</v>
      </c>
      <c r="FD378" s="25">
        <f t="shared" si="76"/>
        <v>0</v>
      </c>
    </row>
    <row r="379" spans="1:160" customFormat="1" ht="45" hidden="1" x14ac:dyDescent="0.25">
      <c r="A379" s="6" t="s">
        <v>592</v>
      </c>
      <c r="B379" s="6" t="s">
        <v>1149</v>
      </c>
      <c r="C379" s="6" t="s">
        <v>472</v>
      </c>
      <c r="D379" s="6" t="s">
        <v>1150</v>
      </c>
      <c r="E379" s="6" t="s">
        <v>509</v>
      </c>
      <c r="F379" s="6">
        <v>25</v>
      </c>
      <c r="G379" s="19">
        <v>6.25</v>
      </c>
      <c r="H379" s="8"/>
      <c r="I379" s="8"/>
      <c r="J379" s="8"/>
      <c r="K379" s="8"/>
      <c r="L379" s="8"/>
      <c r="M379" s="8" t="s">
        <v>1995</v>
      </c>
      <c r="N379" s="8" t="s">
        <v>1950</v>
      </c>
      <c r="O379" s="8">
        <v>3301</v>
      </c>
      <c r="P379" s="8" t="s">
        <v>2020</v>
      </c>
      <c r="Q379" s="1" t="s">
        <v>513</v>
      </c>
      <c r="R379" s="1">
        <v>1</v>
      </c>
      <c r="S379" s="8">
        <v>1</v>
      </c>
      <c r="T379" s="10" t="s">
        <v>1492</v>
      </c>
      <c r="U379" s="10" t="s">
        <v>1493</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24">
        <f t="shared" si="69"/>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24">
        <f t="shared" si="70"/>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24">
        <f t="shared" si="71"/>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77"/>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24">
        <f t="shared" si="72"/>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24">
        <f t="shared" si="73"/>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74"/>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24">
        <f t="shared" si="75"/>
        <v>0</v>
      </c>
      <c r="FD379" s="25">
        <f t="shared" si="76"/>
        <v>0</v>
      </c>
    </row>
    <row r="380" spans="1:160" customFormat="1" ht="60" hidden="1" x14ac:dyDescent="0.25">
      <c r="A380" s="6" t="s">
        <v>592</v>
      </c>
      <c r="B380" s="6" t="s">
        <v>518</v>
      </c>
      <c r="C380" s="6" t="s">
        <v>514</v>
      </c>
      <c r="D380" s="6" t="s">
        <v>516</v>
      </c>
      <c r="E380" s="6" t="s">
        <v>515</v>
      </c>
      <c r="F380" s="6">
        <v>0.6</v>
      </c>
      <c r="G380" s="19">
        <v>0.2</v>
      </c>
      <c r="H380" s="8"/>
      <c r="I380" s="8"/>
      <c r="J380" s="8"/>
      <c r="K380" s="8"/>
      <c r="L380" s="8"/>
      <c r="M380" s="8" t="s">
        <v>1995</v>
      </c>
      <c r="N380" s="8" t="s">
        <v>1950</v>
      </c>
      <c r="O380" s="8">
        <v>3301</v>
      </c>
      <c r="P380" s="8" t="s">
        <v>2020</v>
      </c>
      <c r="Q380" s="1" t="s">
        <v>517</v>
      </c>
      <c r="R380" s="1">
        <v>4</v>
      </c>
      <c r="S380" s="8">
        <v>1</v>
      </c>
      <c r="T380" s="10" t="s">
        <v>1493</v>
      </c>
      <c r="U380" s="10" t="s">
        <v>1494</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24">
        <f t="shared" si="69"/>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24">
        <f t="shared" si="70"/>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24">
        <f t="shared" si="71"/>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77"/>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24">
        <f t="shared" si="72"/>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24">
        <f t="shared" si="73"/>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74"/>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24">
        <f t="shared" si="75"/>
        <v>0</v>
      </c>
      <c r="FD380" s="25">
        <f t="shared" si="76"/>
        <v>0</v>
      </c>
    </row>
    <row r="381" spans="1:160" customFormat="1" ht="60" hidden="1" x14ac:dyDescent="0.25">
      <c r="A381" s="6" t="s">
        <v>592</v>
      </c>
      <c r="B381" s="6" t="s">
        <v>518</v>
      </c>
      <c r="C381" s="6" t="s">
        <v>514</v>
      </c>
      <c r="D381" s="6" t="s">
        <v>516</v>
      </c>
      <c r="E381" s="6" t="s">
        <v>515</v>
      </c>
      <c r="F381" s="6">
        <v>0.6</v>
      </c>
      <c r="G381" s="19">
        <v>0.2</v>
      </c>
      <c r="H381" s="8"/>
      <c r="I381" s="8"/>
      <c r="J381" s="8"/>
      <c r="K381" s="8"/>
      <c r="L381" s="8"/>
      <c r="M381" s="8" t="s">
        <v>1995</v>
      </c>
      <c r="N381" s="8" t="s">
        <v>1950</v>
      </c>
      <c r="O381" s="8">
        <v>3301</v>
      </c>
      <c r="P381" s="8" t="s">
        <v>2020</v>
      </c>
      <c r="Q381" s="1" t="s">
        <v>519</v>
      </c>
      <c r="R381" s="1">
        <v>5</v>
      </c>
      <c r="S381" s="8">
        <v>2</v>
      </c>
      <c r="T381" s="10" t="s">
        <v>1494</v>
      </c>
      <c r="U381" s="10" t="s">
        <v>1495</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24">
        <f t="shared" si="69"/>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24">
        <f t="shared" si="70"/>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24">
        <f t="shared" si="71"/>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77"/>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24">
        <f t="shared" si="72"/>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24">
        <f t="shared" si="73"/>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74"/>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24">
        <f t="shared" si="75"/>
        <v>0</v>
      </c>
      <c r="FD381" s="25">
        <f t="shared" si="76"/>
        <v>0</v>
      </c>
    </row>
    <row r="382" spans="1:160" customFormat="1" ht="60" hidden="1" x14ac:dyDescent="0.25">
      <c r="A382" s="6" t="s">
        <v>592</v>
      </c>
      <c r="B382" s="6" t="s">
        <v>518</v>
      </c>
      <c r="C382" s="6" t="s">
        <v>514</v>
      </c>
      <c r="D382" s="6" t="s">
        <v>516</v>
      </c>
      <c r="E382" s="6" t="s">
        <v>515</v>
      </c>
      <c r="F382" s="6">
        <v>0.6</v>
      </c>
      <c r="G382" s="19">
        <v>0.2</v>
      </c>
      <c r="H382" s="8"/>
      <c r="I382" s="8"/>
      <c r="J382" s="8"/>
      <c r="K382" s="8"/>
      <c r="L382" s="8"/>
      <c r="M382" s="8" t="s">
        <v>1995</v>
      </c>
      <c r="N382" s="8" t="s">
        <v>1950</v>
      </c>
      <c r="O382" s="8">
        <v>3301</v>
      </c>
      <c r="P382" s="8" t="s">
        <v>2020</v>
      </c>
      <c r="Q382" s="1" t="s">
        <v>520</v>
      </c>
      <c r="R382" s="1">
        <v>1</v>
      </c>
      <c r="S382" s="8">
        <v>1</v>
      </c>
      <c r="T382" s="10" t="s">
        <v>1495</v>
      </c>
      <c r="U382" s="10" t="s">
        <v>1496</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24">
        <f t="shared" si="69"/>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24">
        <f t="shared" si="70"/>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24">
        <f t="shared" si="71"/>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77"/>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24">
        <f t="shared" si="72"/>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24">
        <f t="shared" si="73"/>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74"/>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24">
        <f t="shared" si="75"/>
        <v>0</v>
      </c>
      <c r="FD382" s="25">
        <f t="shared" si="76"/>
        <v>0</v>
      </c>
    </row>
    <row r="383" spans="1:160" customFormat="1" ht="60" hidden="1" x14ac:dyDescent="0.25">
      <c r="A383" s="6" t="s">
        <v>592</v>
      </c>
      <c r="B383" s="6" t="s">
        <v>518</v>
      </c>
      <c r="C383" s="6" t="s">
        <v>514</v>
      </c>
      <c r="D383" s="6" t="s">
        <v>522</v>
      </c>
      <c r="E383" s="6" t="s">
        <v>521</v>
      </c>
      <c r="F383" s="6">
        <v>100</v>
      </c>
      <c r="G383" s="19">
        <v>33.299999999999997</v>
      </c>
      <c r="H383" s="8"/>
      <c r="I383" s="8"/>
      <c r="J383" s="8"/>
      <c r="K383" s="8"/>
      <c r="L383" s="8"/>
      <c r="M383" s="8" t="s">
        <v>1995</v>
      </c>
      <c r="N383" s="8" t="s">
        <v>1950</v>
      </c>
      <c r="O383" s="8">
        <v>3301</v>
      </c>
      <c r="P383" s="8" t="s">
        <v>2020</v>
      </c>
      <c r="Q383" s="1" t="s">
        <v>523</v>
      </c>
      <c r="R383" s="1">
        <v>22</v>
      </c>
      <c r="S383" s="8">
        <v>12</v>
      </c>
      <c r="T383" s="10" t="s">
        <v>1496</v>
      </c>
      <c r="U383" s="10" t="s">
        <v>1497</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24">
        <f t="shared" si="69"/>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24">
        <f t="shared" si="70"/>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24">
        <f t="shared" si="71"/>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77"/>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24">
        <f t="shared" si="72"/>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24">
        <f t="shared" si="73"/>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74"/>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24">
        <f t="shared" si="75"/>
        <v>0</v>
      </c>
      <c r="FD383" s="25">
        <f t="shared" si="76"/>
        <v>0</v>
      </c>
    </row>
    <row r="384" spans="1:160" customFormat="1" ht="60" hidden="1" x14ac:dyDescent="0.25">
      <c r="A384" s="6" t="s">
        <v>592</v>
      </c>
      <c r="B384" s="6" t="s">
        <v>518</v>
      </c>
      <c r="C384" s="6" t="s">
        <v>514</v>
      </c>
      <c r="D384" s="6" t="s">
        <v>522</v>
      </c>
      <c r="E384" s="6" t="s">
        <v>521</v>
      </c>
      <c r="F384" s="6">
        <v>100</v>
      </c>
      <c r="G384" s="19">
        <v>33.299999999999997</v>
      </c>
      <c r="H384" s="8"/>
      <c r="I384" s="8"/>
      <c r="J384" s="8"/>
      <c r="K384" s="8"/>
      <c r="L384" s="8"/>
      <c r="M384" s="8" t="s">
        <v>1995</v>
      </c>
      <c r="N384" s="8" t="s">
        <v>1950</v>
      </c>
      <c r="O384" s="8">
        <v>3301</v>
      </c>
      <c r="P384" s="8" t="s">
        <v>2020</v>
      </c>
      <c r="Q384" s="1" t="s">
        <v>524</v>
      </c>
      <c r="R384" s="1">
        <v>2</v>
      </c>
      <c r="S384" s="8">
        <v>1</v>
      </c>
      <c r="T384" s="10" t="s">
        <v>1497</v>
      </c>
      <c r="U384" s="10" t="s">
        <v>1498</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24">
        <f t="shared" si="69"/>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24">
        <f t="shared" si="70"/>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24">
        <f t="shared" si="71"/>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77"/>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24">
        <f t="shared" si="72"/>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24">
        <f t="shared" si="73"/>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74"/>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24">
        <f t="shared" si="75"/>
        <v>0</v>
      </c>
      <c r="FD384" s="25">
        <f t="shared" si="76"/>
        <v>0</v>
      </c>
    </row>
    <row r="385" spans="1:160" customFormat="1" ht="60" hidden="1" x14ac:dyDescent="0.25">
      <c r="A385" s="6" t="s">
        <v>592</v>
      </c>
      <c r="B385" s="6" t="s">
        <v>518</v>
      </c>
      <c r="C385" s="6" t="s">
        <v>514</v>
      </c>
      <c r="D385" s="6" t="s">
        <v>522</v>
      </c>
      <c r="E385" s="6" t="s">
        <v>521</v>
      </c>
      <c r="F385" s="6">
        <v>100</v>
      </c>
      <c r="G385" s="19">
        <v>33.299999999999997</v>
      </c>
      <c r="H385" s="8"/>
      <c r="I385" s="8"/>
      <c r="J385" s="8"/>
      <c r="K385" s="8"/>
      <c r="L385" s="8"/>
      <c r="M385" s="8" t="s">
        <v>1995</v>
      </c>
      <c r="N385" s="8" t="s">
        <v>1950</v>
      </c>
      <c r="O385" s="8">
        <v>3301</v>
      </c>
      <c r="P385" s="8" t="s">
        <v>2020</v>
      </c>
      <c r="Q385" s="1" t="s">
        <v>525</v>
      </c>
      <c r="R385" s="1">
        <v>3</v>
      </c>
      <c r="S385" s="8">
        <v>1</v>
      </c>
      <c r="T385" s="10" t="s">
        <v>1498</v>
      </c>
      <c r="U385" s="10" t="s">
        <v>1499</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24">
        <f t="shared" si="69"/>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24">
        <f t="shared" si="70"/>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24">
        <f t="shared" si="71"/>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77"/>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24">
        <f t="shared" si="72"/>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24">
        <f t="shared" si="73"/>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74"/>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24">
        <f t="shared" si="75"/>
        <v>0</v>
      </c>
      <c r="FD385" s="25">
        <f t="shared" si="76"/>
        <v>0</v>
      </c>
    </row>
    <row r="386" spans="1:160" customFormat="1" ht="75" hidden="1" x14ac:dyDescent="0.25">
      <c r="A386" s="6" t="s">
        <v>592</v>
      </c>
      <c r="B386" s="6" t="s">
        <v>518</v>
      </c>
      <c r="C386" s="6" t="s">
        <v>514</v>
      </c>
      <c r="D386" s="6" t="s">
        <v>522</v>
      </c>
      <c r="E386" s="6" t="s">
        <v>526</v>
      </c>
      <c r="F386" s="6">
        <v>100</v>
      </c>
      <c r="G386" s="19">
        <v>33.299999999999997</v>
      </c>
      <c r="H386" s="8"/>
      <c r="I386" s="8"/>
      <c r="J386" s="8"/>
      <c r="K386" s="8"/>
      <c r="L386" s="8"/>
      <c r="M386" s="8" t="s">
        <v>1995</v>
      </c>
      <c r="N386" s="8" t="s">
        <v>1950</v>
      </c>
      <c r="O386" s="8">
        <v>3301</v>
      </c>
      <c r="P386" s="8" t="s">
        <v>2020</v>
      </c>
      <c r="Q386" s="1" t="s">
        <v>527</v>
      </c>
      <c r="R386" s="1">
        <v>3</v>
      </c>
      <c r="S386" s="8">
        <v>1</v>
      </c>
      <c r="T386" s="10" t="s">
        <v>1499</v>
      </c>
      <c r="U386" s="10" t="s">
        <v>1500</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24">
        <f t="shared" si="69"/>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24">
        <f t="shared" si="70"/>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24">
        <f t="shared" si="71"/>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77"/>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24">
        <f t="shared" si="72"/>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24">
        <f t="shared" si="73"/>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74"/>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24">
        <f t="shared" si="75"/>
        <v>0</v>
      </c>
      <c r="FD386" s="25">
        <f t="shared" si="76"/>
        <v>0</v>
      </c>
    </row>
    <row r="387" spans="1:160" customFormat="1" ht="75" hidden="1" x14ac:dyDescent="0.25">
      <c r="A387" s="6" t="s">
        <v>592</v>
      </c>
      <c r="B387" s="6" t="s">
        <v>518</v>
      </c>
      <c r="C387" s="6" t="s">
        <v>514</v>
      </c>
      <c r="D387" s="6" t="s">
        <v>528</v>
      </c>
      <c r="E387" s="6" t="s">
        <v>532</v>
      </c>
      <c r="F387" s="6">
        <v>40</v>
      </c>
      <c r="G387" s="19">
        <v>10</v>
      </c>
      <c r="H387" s="8"/>
      <c r="I387" s="8"/>
      <c r="J387" s="8"/>
      <c r="K387" s="8"/>
      <c r="L387" s="8"/>
      <c r="M387" s="8" t="s">
        <v>1995</v>
      </c>
      <c r="N387" s="8" t="s">
        <v>1950</v>
      </c>
      <c r="O387" s="8">
        <v>3301</v>
      </c>
      <c r="P387" s="8" t="s">
        <v>2020</v>
      </c>
      <c r="Q387" s="1" t="s">
        <v>533</v>
      </c>
      <c r="R387" s="1">
        <v>5</v>
      </c>
      <c r="S387" s="8">
        <v>2</v>
      </c>
      <c r="T387" s="10" t="s">
        <v>1500</v>
      </c>
      <c r="U387" s="10" t="s">
        <v>1501</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24">
        <f t="shared" si="69"/>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24">
        <f t="shared" si="70"/>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24">
        <f t="shared" si="71"/>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77"/>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24">
        <f t="shared" si="72"/>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24">
        <f t="shared" si="73"/>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74"/>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24">
        <f t="shared" si="75"/>
        <v>0</v>
      </c>
      <c r="FD387" s="25">
        <f t="shared" si="76"/>
        <v>0</v>
      </c>
    </row>
    <row r="388" spans="1:160" customFormat="1" ht="75" hidden="1" x14ac:dyDescent="0.25">
      <c r="A388" s="6" t="s">
        <v>592</v>
      </c>
      <c r="B388" s="6" t="s">
        <v>518</v>
      </c>
      <c r="C388" s="6" t="s">
        <v>514</v>
      </c>
      <c r="D388" s="6" t="s">
        <v>528</v>
      </c>
      <c r="E388" s="6" t="s">
        <v>532</v>
      </c>
      <c r="F388" s="6">
        <v>40</v>
      </c>
      <c r="G388" s="19">
        <v>10</v>
      </c>
      <c r="H388" s="8"/>
      <c r="I388" s="8"/>
      <c r="J388" s="8"/>
      <c r="K388" s="8"/>
      <c r="L388" s="8"/>
      <c r="M388" s="8" t="s">
        <v>1995</v>
      </c>
      <c r="N388" s="8" t="s">
        <v>1950</v>
      </c>
      <c r="O388" s="8">
        <v>3301</v>
      </c>
      <c r="P388" s="8" t="s">
        <v>2020</v>
      </c>
      <c r="Q388" s="1" t="s">
        <v>529</v>
      </c>
      <c r="R388" s="1">
        <v>4</v>
      </c>
      <c r="S388" s="8">
        <v>1</v>
      </c>
      <c r="T388" s="10" t="s">
        <v>1501</v>
      </c>
      <c r="U388" s="10" t="s">
        <v>1502</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24">
        <f t="shared" si="69"/>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24">
        <f t="shared" si="70"/>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24">
        <f t="shared" si="71"/>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77"/>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24">
        <f t="shared" si="72"/>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24">
        <f t="shared" si="73"/>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74"/>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24">
        <f t="shared" si="75"/>
        <v>0</v>
      </c>
      <c r="FD388" s="25">
        <f t="shared" si="76"/>
        <v>0</v>
      </c>
    </row>
    <row r="389" spans="1:160" customFormat="1" ht="60" hidden="1" x14ac:dyDescent="0.25">
      <c r="A389" s="6" t="s">
        <v>592</v>
      </c>
      <c r="B389" s="6" t="s">
        <v>518</v>
      </c>
      <c r="C389" s="6" t="s">
        <v>514</v>
      </c>
      <c r="D389" s="6" t="s">
        <v>528</v>
      </c>
      <c r="E389" s="6" t="s">
        <v>532</v>
      </c>
      <c r="F389" s="6">
        <v>40</v>
      </c>
      <c r="G389" s="19">
        <v>10</v>
      </c>
      <c r="H389" s="8"/>
      <c r="I389" s="8"/>
      <c r="J389" s="8"/>
      <c r="K389" s="8"/>
      <c r="L389" s="8"/>
      <c r="M389" s="8" t="s">
        <v>1995</v>
      </c>
      <c r="N389" s="8" t="s">
        <v>1950</v>
      </c>
      <c r="O389" s="8">
        <v>3301</v>
      </c>
      <c r="P389" s="8" t="s">
        <v>2020</v>
      </c>
      <c r="Q389" s="1" t="s">
        <v>530</v>
      </c>
      <c r="R389" s="1">
        <v>4</v>
      </c>
      <c r="S389" s="8">
        <v>1</v>
      </c>
      <c r="T389" s="10" t="s">
        <v>1502</v>
      </c>
      <c r="U389" s="10" t="s">
        <v>1503</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24">
        <f t="shared" si="69"/>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24">
        <f t="shared" si="70"/>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24">
        <f t="shared" si="71"/>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77"/>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24">
        <f t="shared" si="72"/>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24">
        <f t="shared" si="73"/>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74"/>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24">
        <f t="shared" si="75"/>
        <v>0</v>
      </c>
      <c r="FD389" s="25">
        <f t="shared" si="76"/>
        <v>0</v>
      </c>
    </row>
    <row r="390" spans="1:160" customFormat="1" ht="60" hidden="1" x14ac:dyDescent="0.25">
      <c r="A390" s="6" t="s">
        <v>592</v>
      </c>
      <c r="B390" s="6" t="s">
        <v>518</v>
      </c>
      <c r="C390" s="6" t="s">
        <v>514</v>
      </c>
      <c r="D390" s="6" t="s">
        <v>528</v>
      </c>
      <c r="E390" s="6" t="s">
        <v>532</v>
      </c>
      <c r="F390" s="6">
        <v>40</v>
      </c>
      <c r="G390" s="19">
        <v>10</v>
      </c>
      <c r="H390" s="8"/>
      <c r="I390" s="8"/>
      <c r="J390" s="8"/>
      <c r="K390" s="8"/>
      <c r="L390" s="8"/>
      <c r="M390" s="8" t="s">
        <v>1995</v>
      </c>
      <c r="N390" s="8" t="s">
        <v>1950</v>
      </c>
      <c r="O390" s="8">
        <v>3301</v>
      </c>
      <c r="P390" s="8" t="s">
        <v>2020</v>
      </c>
      <c r="Q390" s="1" t="s">
        <v>531</v>
      </c>
      <c r="R390" s="1">
        <v>5</v>
      </c>
      <c r="S390" s="8">
        <v>2</v>
      </c>
      <c r="T390" s="10" t="s">
        <v>1503</v>
      </c>
      <c r="U390" s="10" t="s">
        <v>1504</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24">
        <f t="shared" si="69"/>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24">
        <f t="shared" si="70"/>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24">
        <f t="shared" si="71"/>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77"/>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24">
        <f t="shared" si="72"/>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24">
        <f t="shared" si="73"/>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74"/>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24">
        <f t="shared" si="75"/>
        <v>0</v>
      </c>
      <c r="FD390" s="25">
        <f t="shared" si="76"/>
        <v>0</v>
      </c>
    </row>
    <row r="391" spans="1:160" customFormat="1" ht="75" hidden="1" x14ac:dyDescent="0.25">
      <c r="A391" s="6" t="s">
        <v>592</v>
      </c>
      <c r="B391" s="6" t="s">
        <v>518</v>
      </c>
      <c r="C391" s="6" t="s">
        <v>514</v>
      </c>
      <c r="D391" s="6" t="s">
        <v>528</v>
      </c>
      <c r="E391" s="6" t="s">
        <v>532</v>
      </c>
      <c r="F391" s="6">
        <v>40</v>
      </c>
      <c r="G391" s="19">
        <v>10</v>
      </c>
      <c r="H391" s="8"/>
      <c r="I391" s="8"/>
      <c r="J391" s="8"/>
      <c r="K391" s="8"/>
      <c r="L391" s="8"/>
      <c r="M391" s="8" t="s">
        <v>1995</v>
      </c>
      <c r="N391" s="8" t="s">
        <v>1950</v>
      </c>
      <c r="O391" s="8">
        <v>3301</v>
      </c>
      <c r="P391" s="8" t="s">
        <v>2020</v>
      </c>
      <c r="Q391" s="1" t="s">
        <v>534</v>
      </c>
      <c r="R391" s="1">
        <v>1</v>
      </c>
      <c r="S391" s="8">
        <v>1</v>
      </c>
      <c r="T391" s="10" t="s">
        <v>1504</v>
      </c>
      <c r="U391" s="10" t="s">
        <v>1505</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24">
        <f t="shared" si="69"/>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24">
        <f t="shared" si="70"/>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24">
        <f t="shared" si="71"/>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77"/>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24">
        <f t="shared" si="72"/>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24">
        <f t="shared" si="73"/>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74"/>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24">
        <f t="shared" si="75"/>
        <v>0</v>
      </c>
      <c r="FD391" s="25">
        <f t="shared" si="76"/>
        <v>0</v>
      </c>
    </row>
    <row r="392" spans="1:160" customFormat="1" ht="60" hidden="1" x14ac:dyDescent="0.25">
      <c r="A392" s="6" t="s">
        <v>592</v>
      </c>
      <c r="B392" s="6" t="s">
        <v>518</v>
      </c>
      <c r="C392" s="6" t="s">
        <v>514</v>
      </c>
      <c r="D392" s="6" t="s">
        <v>535</v>
      </c>
      <c r="E392" s="6" t="s">
        <v>538</v>
      </c>
      <c r="F392" s="6">
        <v>100</v>
      </c>
      <c r="G392" s="19">
        <v>30</v>
      </c>
      <c r="H392" s="8"/>
      <c r="I392" s="8"/>
      <c r="J392" s="8"/>
      <c r="K392" s="8"/>
      <c r="L392" s="8"/>
      <c r="M392" s="8" t="s">
        <v>1995</v>
      </c>
      <c r="N392" s="8" t="s">
        <v>1950</v>
      </c>
      <c r="O392" s="8">
        <v>3301</v>
      </c>
      <c r="P392" s="8" t="s">
        <v>2020</v>
      </c>
      <c r="Q392" s="1" t="s">
        <v>536</v>
      </c>
      <c r="R392" s="1">
        <v>5</v>
      </c>
      <c r="S392" s="8">
        <v>2</v>
      </c>
      <c r="T392" s="10" t="s">
        <v>1505</v>
      </c>
      <c r="U392" s="10" t="s">
        <v>1506</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24">
        <f t="shared" si="69"/>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24">
        <f t="shared" si="70"/>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24">
        <f t="shared" si="71"/>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77"/>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24">
        <f t="shared" si="72"/>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24">
        <f t="shared" si="73"/>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74"/>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24">
        <f t="shared" si="75"/>
        <v>0</v>
      </c>
      <c r="FD392" s="25">
        <f t="shared" si="76"/>
        <v>0</v>
      </c>
    </row>
    <row r="393" spans="1:160" customFormat="1" ht="60" hidden="1" x14ac:dyDescent="0.25">
      <c r="A393" s="6" t="s">
        <v>592</v>
      </c>
      <c r="B393" s="6" t="s">
        <v>518</v>
      </c>
      <c r="C393" s="6" t="s">
        <v>514</v>
      </c>
      <c r="D393" s="6" t="s">
        <v>535</v>
      </c>
      <c r="E393" s="6" t="s">
        <v>538</v>
      </c>
      <c r="F393" s="6">
        <v>100</v>
      </c>
      <c r="G393" s="19">
        <v>30</v>
      </c>
      <c r="H393" s="8"/>
      <c r="I393" s="8"/>
      <c r="J393" s="8"/>
      <c r="K393" s="8"/>
      <c r="L393" s="8"/>
      <c r="M393" s="8" t="s">
        <v>1995</v>
      </c>
      <c r="N393" s="8" t="s">
        <v>1950</v>
      </c>
      <c r="O393" s="8">
        <v>3301</v>
      </c>
      <c r="P393" s="8" t="s">
        <v>2020</v>
      </c>
      <c r="Q393" s="1" t="s">
        <v>537</v>
      </c>
      <c r="R393" s="1">
        <v>3</v>
      </c>
      <c r="S393" s="8">
        <v>1</v>
      </c>
      <c r="T393" s="10" t="s">
        <v>1506</v>
      </c>
      <c r="U393" s="10" t="s">
        <v>1507</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24">
        <f t="shared" si="69"/>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24">
        <f t="shared" si="70"/>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24">
        <f t="shared" si="71"/>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77"/>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24">
        <f t="shared" si="72"/>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24">
        <f t="shared" si="73"/>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74"/>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24">
        <f t="shared" si="75"/>
        <v>0</v>
      </c>
      <c r="FD393" s="25">
        <f t="shared" si="76"/>
        <v>0</v>
      </c>
    </row>
    <row r="394" spans="1:160" customFormat="1" ht="60" hidden="1" x14ac:dyDescent="0.25">
      <c r="A394" s="6" t="s">
        <v>592</v>
      </c>
      <c r="B394" s="6" t="s">
        <v>518</v>
      </c>
      <c r="C394" s="6" t="s">
        <v>514</v>
      </c>
      <c r="D394" s="6" t="s">
        <v>535</v>
      </c>
      <c r="E394" s="6" t="s">
        <v>538</v>
      </c>
      <c r="F394" s="6">
        <v>100</v>
      </c>
      <c r="G394" s="19">
        <v>30</v>
      </c>
      <c r="H394" s="8"/>
      <c r="I394" s="8"/>
      <c r="J394" s="8"/>
      <c r="K394" s="8"/>
      <c r="L394" s="8"/>
      <c r="M394" s="8" t="s">
        <v>1995</v>
      </c>
      <c r="N394" s="8" t="s">
        <v>1950</v>
      </c>
      <c r="O394" s="8">
        <v>3301</v>
      </c>
      <c r="P394" s="8" t="s">
        <v>2020</v>
      </c>
      <c r="Q394" s="1" t="s">
        <v>544</v>
      </c>
      <c r="R394" s="1">
        <v>3</v>
      </c>
      <c r="S394" s="8">
        <v>1</v>
      </c>
      <c r="T394" s="10" t="s">
        <v>1507</v>
      </c>
      <c r="U394" s="10" t="s">
        <v>1508</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24">
        <f t="shared" si="69"/>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24">
        <f t="shared" si="70"/>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24">
        <f t="shared" si="71"/>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77"/>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24">
        <f t="shared" si="72"/>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24">
        <f t="shared" si="73"/>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74"/>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24">
        <f t="shared" si="75"/>
        <v>0</v>
      </c>
      <c r="FD394" s="25">
        <f t="shared" si="76"/>
        <v>0</v>
      </c>
    </row>
    <row r="395" spans="1:160" customFormat="1" ht="60" hidden="1" x14ac:dyDescent="0.25">
      <c r="A395" s="6" t="s">
        <v>592</v>
      </c>
      <c r="B395" s="6" t="s">
        <v>518</v>
      </c>
      <c r="C395" s="6" t="s">
        <v>514</v>
      </c>
      <c r="D395" s="6" t="s">
        <v>540</v>
      </c>
      <c r="E395" s="6" t="s">
        <v>539</v>
      </c>
      <c r="F395" s="6">
        <v>100</v>
      </c>
      <c r="G395" s="19">
        <v>30</v>
      </c>
      <c r="H395" s="8"/>
      <c r="I395" s="8"/>
      <c r="J395" s="8"/>
      <c r="K395" s="8"/>
      <c r="L395" s="8"/>
      <c r="M395" s="8" t="s">
        <v>1995</v>
      </c>
      <c r="N395" s="8" t="s">
        <v>1950</v>
      </c>
      <c r="O395" s="8">
        <v>3301</v>
      </c>
      <c r="P395" s="8" t="s">
        <v>2020</v>
      </c>
      <c r="Q395" s="1" t="s">
        <v>541</v>
      </c>
      <c r="R395" s="1">
        <v>3</v>
      </c>
      <c r="S395" s="8">
        <v>1</v>
      </c>
      <c r="T395" s="10" t="s">
        <v>1508</v>
      </c>
      <c r="U395" s="10" t="s">
        <v>1509</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24">
        <f t="shared" ref="AN395:AN458" si="78">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24">
        <f t="shared" ref="BE395:BE458" si="79">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24">
        <f t="shared" ref="BV395:BV458" si="80">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77"/>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24">
        <f t="shared" ref="DD395:DD458" si="81">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24">
        <f t="shared" ref="DU395:DU458" si="82">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83">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24">
        <f t="shared" ref="FC395:FC458" si="84">SUM(EM395:FB395)</f>
        <v>0</v>
      </c>
      <c r="FD395" s="25">
        <f t="shared" ref="FD395:FD458" si="85">SUM(AN395+BE395+BV395+CM395+DD395+DU395+EL395+FC395)</f>
        <v>0</v>
      </c>
    </row>
    <row r="396" spans="1:160" customFormat="1" ht="60" hidden="1" x14ac:dyDescent="0.25">
      <c r="A396" s="6" t="s">
        <v>592</v>
      </c>
      <c r="B396" s="6" t="s">
        <v>518</v>
      </c>
      <c r="C396" s="6" t="s">
        <v>514</v>
      </c>
      <c r="D396" s="6" t="s">
        <v>540</v>
      </c>
      <c r="E396" s="6" t="s">
        <v>539</v>
      </c>
      <c r="F396" s="6">
        <v>100</v>
      </c>
      <c r="G396" s="19">
        <v>30</v>
      </c>
      <c r="H396" s="8"/>
      <c r="I396" s="8"/>
      <c r="J396" s="8"/>
      <c r="K396" s="8"/>
      <c r="L396" s="8"/>
      <c r="M396" s="8" t="s">
        <v>1995</v>
      </c>
      <c r="N396" s="8" t="s">
        <v>1950</v>
      </c>
      <c r="O396" s="8">
        <v>3301</v>
      </c>
      <c r="P396" s="8" t="s">
        <v>2020</v>
      </c>
      <c r="Q396" s="1" t="s">
        <v>542</v>
      </c>
      <c r="R396" s="1">
        <v>3</v>
      </c>
      <c r="S396" s="8">
        <v>1</v>
      </c>
      <c r="T396" s="10" t="s">
        <v>1509</v>
      </c>
      <c r="U396" s="10" t="s">
        <v>1510</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24">
        <f t="shared" si="78"/>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24">
        <f t="shared" si="79"/>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24">
        <f t="shared" si="80"/>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86">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24">
        <f t="shared" si="81"/>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24">
        <f t="shared" si="82"/>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83"/>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24">
        <f t="shared" si="84"/>
        <v>0</v>
      </c>
      <c r="FD396" s="25">
        <f t="shared" si="85"/>
        <v>0</v>
      </c>
    </row>
    <row r="397" spans="1:160" customFormat="1" ht="75" hidden="1" x14ac:dyDescent="0.25">
      <c r="A397" s="6" t="s">
        <v>592</v>
      </c>
      <c r="B397" s="6" t="s">
        <v>518</v>
      </c>
      <c r="C397" s="6" t="s">
        <v>514</v>
      </c>
      <c r="D397" s="6" t="s">
        <v>540</v>
      </c>
      <c r="E397" s="6" t="s">
        <v>539</v>
      </c>
      <c r="F397" s="6">
        <v>100</v>
      </c>
      <c r="G397" s="19">
        <v>30</v>
      </c>
      <c r="H397" s="8"/>
      <c r="I397" s="8"/>
      <c r="J397" s="8"/>
      <c r="K397" s="8"/>
      <c r="L397" s="8"/>
      <c r="M397" s="8" t="s">
        <v>1995</v>
      </c>
      <c r="N397" s="8" t="s">
        <v>1951</v>
      </c>
      <c r="O397" s="8">
        <v>3302</v>
      </c>
      <c r="P397" s="8" t="s">
        <v>2020</v>
      </c>
      <c r="Q397" s="1" t="s">
        <v>543</v>
      </c>
      <c r="R397" s="1">
        <v>3</v>
      </c>
      <c r="S397" s="8">
        <v>1</v>
      </c>
      <c r="T397" s="10" t="s">
        <v>1510</v>
      </c>
      <c r="U397" s="10" t="s">
        <v>1511</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24">
        <f t="shared" si="78"/>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24">
        <f t="shared" si="79"/>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24">
        <f t="shared" si="80"/>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86"/>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24">
        <f t="shared" si="81"/>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24">
        <f t="shared" si="82"/>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83"/>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24">
        <f t="shared" si="84"/>
        <v>0</v>
      </c>
      <c r="FD397" s="25">
        <f t="shared" si="85"/>
        <v>0</v>
      </c>
    </row>
    <row r="398" spans="1:160" customFormat="1" ht="90" hidden="1" x14ac:dyDescent="0.25">
      <c r="A398" s="6" t="s">
        <v>592</v>
      </c>
      <c r="B398" s="6" t="s">
        <v>518</v>
      </c>
      <c r="C398" s="6" t="s">
        <v>514</v>
      </c>
      <c r="D398" s="6" t="s">
        <v>546</v>
      </c>
      <c r="E398" s="6" t="s">
        <v>545</v>
      </c>
      <c r="F398" s="6">
        <v>10</v>
      </c>
      <c r="G398" s="19">
        <v>3</v>
      </c>
      <c r="H398" s="8"/>
      <c r="I398" s="8"/>
      <c r="J398" s="8"/>
      <c r="K398" s="8"/>
      <c r="L398" s="8"/>
      <c r="M398" s="8" t="s">
        <v>1995</v>
      </c>
      <c r="N398" s="8" t="s">
        <v>1950</v>
      </c>
      <c r="O398" s="8">
        <v>3301</v>
      </c>
      <c r="P398" s="8" t="s">
        <v>2020</v>
      </c>
      <c r="Q398" s="1" t="s">
        <v>547</v>
      </c>
      <c r="R398" s="1">
        <v>1</v>
      </c>
      <c r="S398" s="8">
        <v>1</v>
      </c>
      <c r="T398" s="10" t="s">
        <v>1511</v>
      </c>
      <c r="U398" s="10" t="s">
        <v>1512</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24">
        <f t="shared" si="78"/>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24">
        <f t="shared" si="79"/>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24">
        <f t="shared" si="80"/>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86"/>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24">
        <f t="shared" si="81"/>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24">
        <f t="shared" si="82"/>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83"/>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24">
        <f t="shared" si="84"/>
        <v>0</v>
      </c>
      <c r="FD398" s="25">
        <f t="shared" si="85"/>
        <v>0</v>
      </c>
    </row>
    <row r="399" spans="1:160" customFormat="1" ht="60" hidden="1" x14ac:dyDescent="0.25">
      <c r="A399" s="6" t="s">
        <v>592</v>
      </c>
      <c r="B399" s="6" t="s">
        <v>518</v>
      </c>
      <c r="C399" s="6" t="s">
        <v>514</v>
      </c>
      <c r="D399" s="6" t="s">
        <v>546</v>
      </c>
      <c r="E399" s="6" t="s">
        <v>545</v>
      </c>
      <c r="F399" s="6">
        <v>10</v>
      </c>
      <c r="G399" s="19">
        <v>3</v>
      </c>
      <c r="H399" s="8"/>
      <c r="I399" s="8"/>
      <c r="J399" s="8"/>
      <c r="K399" s="8"/>
      <c r="L399" s="8"/>
      <c r="M399" s="8" t="s">
        <v>1995</v>
      </c>
      <c r="N399" s="8" t="s">
        <v>1950</v>
      </c>
      <c r="O399" s="8">
        <v>3301</v>
      </c>
      <c r="P399" s="8" t="s">
        <v>2020</v>
      </c>
      <c r="Q399" s="1" t="s">
        <v>548</v>
      </c>
      <c r="R399" s="1">
        <v>1</v>
      </c>
      <c r="S399" s="8">
        <v>1</v>
      </c>
      <c r="T399" s="10" t="s">
        <v>1512</v>
      </c>
      <c r="U399" s="10" t="s">
        <v>1513</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24">
        <f t="shared" si="78"/>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24">
        <f t="shared" si="79"/>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24">
        <f t="shared" si="80"/>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86"/>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24">
        <f t="shared" si="81"/>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24">
        <f t="shared" si="82"/>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83"/>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24">
        <f t="shared" si="84"/>
        <v>0</v>
      </c>
      <c r="FD399" s="25">
        <f t="shared" si="85"/>
        <v>0</v>
      </c>
    </row>
    <row r="400" spans="1:160" customFormat="1" ht="60" hidden="1" x14ac:dyDescent="0.25">
      <c r="A400" s="6" t="s">
        <v>592</v>
      </c>
      <c r="B400" s="6" t="s">
        <v>518</v>
      </c>
      <c r="C400" s="6" t="s">
        <v>514</v>
      </c>
      <c r="D400" s="6" t="s">
        <v>546</v>
      </c>
      <c r="E400" s="6" t="s">
        <v>549</v>
      </c>
      <c r="F400" s="6">
        <v>0.2</v>
      </c>
      <c r="G400" s="19">
        <v>3</v>
      </c>
      <c r="H400" s="8"/>
      <c r="I400" s="8"/>
      <c r="J400" s="8"/>
      <c r="K400" s="8"/>
      <c r="L400" s="8"/>
      <c r="M400" s="8" t="s">
        <v>1995</v>
      </c>
      <c r="N400" s="8" t="s">
        <v>1950</v>
      </c>
      <c r="O400" s="8">
        <v>3301</v>
      </c>
      <c r="P400" s="8" t="s">
        <v>2020</v>
      </c>
      <c r="Q400" s="1" t="s">
        <v>550</v>
      </c>
      <c r="R400" s="1">
        <v>4</v>
      </c>
      <c r="S400" s="8">
        <v>1</v>
      </c>
      <c r="T400" s="10" t="s">
        <v>1513</v>
      </c>
      <c r="U400" s="10" t="s">
        <v>1514</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24">
        <f t="shared" si="78"/>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24">
        <f t="shared" si="79"/>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24">
        <f t="shared" si="80"/>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86"/>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24">
        <f t="shared" si="81"/>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24">
        <f t="shared" si="82"/>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83"/>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24">
        <f t="shared" si="84"/>
        <v>0</v>
      </c>
      <c r="FD400" s="25">
        <f t="shared" si="85"/>
        <v>0</v>
      </c>
    </row>
    <row r="401" spans="1:160" customFormat="1" ht="60" hidden="1" x14ac:dyDescent="0.25">
      <c r="A401" s="6" t="s">
        <v>592</v>
      </c>
      <c r="B401" s="6" t="s">
        <v>518</v>
      </c>
      <c r="C401" s="6" t="s">
        <v>514</v>
      </c>
      <c r="D401" s="6" t="s">
        <v>551</v>
      </c>
      <c r="E401" s="6" t="s">
        <v>557</v>
      </c>
      <c r="F401" s="6">
        <v>100</v>
      </c>
      <c r="G401" s="19">
        <v>40</v>
      </c>
      <c r="H401" s="8"/>
      <c r="I401" s="8"/>
      <c r="J401" s="8"/>
      <c r="K401" s="8"/>
      <c r="L401" s="8"/>
      <c r="M401" s="8" t="s">
        <v>1995</v>
      </c>
      <c r="N401" s="8" t="s">
        <v>1950</v>
      </c>
      <c r="O401" s="8">
        <v>3301</v>
      </c>
      <c r="P401" s="8" t="s">
        <v>2020</v>
      </c>
      <c r="Q401" s="1" t="s">
        <v>552</v>
      </c>
      <c r="R401" s="1">
        <v>48</v>
      </c>
      <c r="S401" s="8">
        <v>18</v>
      </c>
      <c r="T401" s="10" t="s">
        <v>1514</v>
      </c>
      <c r="U401" s="10" t="s">
        <v>1515</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24">
        <f t="shared" si="78"/>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24">
        <f t="shared" si="79"/>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24">
        <f t="shared" si="80"/>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86"/>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24">
        <f t="shared" si="81"/>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24">
        <f t="shared" si="82"/>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83"/>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24">
        <f t="shared" si="84"/>
        <v>0</v>
      </c>
      <c r="FD401" s="25">
        <f t="shared" si="85"/>
        <v>0</v>
      </c>
    </row>
    <row r="402" spans="1:160" customFormat="1" ht="60" hidden="1" x14ac:dyDescent="0.25">
      <c r="A402" s="6" t="s">
        <v>592</v>
      </c>
      <c r="B402" s="6" t="s">
        <v>518</v>
      </c>
      <c r="C402" s="6" t="s">
        <v>514</v>
      </c>
      <c r="D402" s="6" t="s">
        <v>551</v>
      </c>
      <c r="E402" s="6" t="s">
        <v>557</v>
      </c>
      <c r="F402" s="6">
        <v>100</v>
      </c>
      <c r="G402" s="19">
        <v>33</v>
      </c>
      <c r="H402" s="8"/>
      <c r="I402" s="8"/>
      <c r="J402" s="8"/>
      <c r="K402" s="8"/>
      <c r="L402" s="8"/>
      <c r="M402" s="8" t="s">
        <v>1995</v>
      </c>
      <c r="N402" s="8" t="s">
        <v>1950</v>
      </c>
      <c r="O402" s="8">
        <v>3301</v>
      </c>
      <c r="P402" s="8" t="s">
        <v>2020</v>
      </c>
      <c r="Q402" s="1" t="s">
        <v>553</v>
      </c>
      <c r="R402" s="1">
        <v>1</v>
      </c>
      <c r="S402" s="8">
        <v>1</v>
      </c>
      <c r="T402" s="10" t="s">
        <v>1515</v>
      </c>
      <c r="U402" s="10" t="s">
        <v>1516</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24">
        <f t="shared" si="78"/>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24">
        <f t="shared" si="79"/>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24">
        <f t="shared" si="80"/>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86"/>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24">
        <f t="shared" si="81"/>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24">
        <f t="shared" si="82"/>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83"/>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24">
        <f t="shared" si="84"/>
        <v>0</v>
      </c>
      <c r="FD402" s="25">
        <f t="shared" si="85"/>
        <v>0</v>
      </c>
    </row>
    <row r="403" spans="1:160" customFormat="1" ht="60" hidden="1" x14ac:dyDescent="0.25">
      <c r="A403" s="6" t="s">
        <v>592</v>
      </c>
      <c r="B403" s="6" t="s">
        <v>518</v>
      </c>
      <c r="C403" s="6" t="s">
        <v>514</v>
      </c>
      <c r="D403" s="6" t="s">
        <v>551</v>
      </c>
      <c r="E403" s="6" t="s">
        <v>557</v>
      </c>
      <c r="F403" s="6">
        <v>100</v>
      </c>
      <c r="G403" s="19">
        <v>25</v>
      </c>
      <c r="H403" s="8"/>
      <c r="I403" s="8"/>
      <c r="J403" s="8"/>
      <c r="K403" s="8"/>
      <c r="L403" s="8"/>
      <c r="M403" s="8" t="s">
        <v>1995</v>
      </c>
      <c r="N403" s="8" t="s">
        <v>1950</v>
      </c>
      <c r="O403" s="8">
        <v>3301</v>
      </c>
      <c r="P403" s="8" t="s">
        <v>2020</v>
      </c>
      <c r="Q403" s="1" t="s">
        <v>558</v>
      </c>
      <c r="R403" s="1">
        <v>12</v>
      </c>
      <c r="S403" s="8">
        <v>3</v>
      </c>
      <c r="T403" s="10" t="s">
        <v>1516</v>
      </c>
      <c r="U403" s="10" t="s">
        <v>1517</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24">
        <f t="shared" si="78"/>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24">
        <f t="shared" si="79"/>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24">
        <f t="shared" si="80"/>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86"/>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24">
        <f t="shared" si="81"/>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24">
        <f t="shared" si="82"/>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83"/>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24">
        <f t="shared" si="84"/>
        <v>0</v>
      </c>
      <c r="FD403" s="25">
        <f t="shared" si="85"/>
        <v>0</v>
      </c>
    </row>
    <row r="404" spans="1:160" customFormat="1" ht="60" hidden="1" x14ac:dyDescent="0.25">
      <c r="A404" s="6" t="s">
        <v>592</v>
      </c>
      <c r="B404" s="6" t="s">
        <v>518</v>
      </c>
      <c r="C404" s="6" t="s">
        <v>514</v>
      </c>
      <c r="D404" s="6" t="s">
        <v>551</v>
      </c>
      <c r="E404" s="6" t="s">
        <v>557</v>
      </c>
      <c r="F404" s="6">
        <v>100</v>
      </c>
      <c r="G404" s="19">
        <v>33</v>
      </c>
      <c r="H404" s="8"/>
      <c r="I404" s="8"/>
      <c r="J404" s="8"/>
      <c r="K404" s="8"/>
      <c r="L404" s="8"/>
      <c r="M404" s="8" t="s">
        <v>1995</v>
      </c>
      <c r="N404" s="8" t="s">
        <v>1950</v>
      </c>
      <c r="O404" s="8">
        <v>3301</v>
      </c>
      <c r="P404" s="8" t="s">
        <v>2020</v>
      </c>
      <c r="Q404" s="1" t="s">
        <v>554</v>
      </c>
      <c r="R404" s="1">
        <v>1</v>
      </c>
      <c r="S404" s="8">
        <v>1</v>
      </c>
      <c r="T404" s="10" t="s">
        <v>1517</v>
      </c>
      <c r="U404" s="10" t="s">
        <v>1518</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24">
        <f t="shared" si="78"/>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24">
        <f t="shared" si="79"/>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24">
        <f t="shared" si="80"/>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86"/>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24">
        <f t="shared" si="81"/>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24">
        <f t="shared" si="82"/>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83"/>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24">
        <f t="shared" si="84"/>
        <v>0</v>
      </c>
      <c r="FD404" s="25">
        <f t="shared" si="85"/>
        <v>0</v>
      </c>
    </row>
    <row r="405" spans="1:160" customFormat="1" ht="90" hidden="1" x14ac:dyDescent="0.25">
      <c r="A405" s="6" t="s">
        <v>592</v>
      </c>
      <c r="B405" s="6" t="s">
        <v>518</v>
      </c>
      <c r="C405" s="6" t="s">
        <v>514</v>
      </c>
      <c r="D405" s="6" t="s">
        <v>551</v>
      </c>
      <c r="E405" s="6" t="s">
        <v>556</v>
      </c>
      <c r="F405" s="6">
        <v>100</v>
      </c>
      <c r="G405" s="19">
        <v>37</v>
      </c>
      <c r="H405" s="8"/>
      <c r="I405" s="8"/>
      <c r="J405" s="8"/>
      <c r="K405" s="8"/>
      <c r="L405" s="8"/>
      <c r="M405" s="8" t="s">
        <v>1995</v>
      </c>
      <c r="N405" s="8" t="s">
        <v>1950</v>
      </c>
      <c r="O405" s="8">
        <v>3301</v>
      </c>
      <c r="P405" s="8" t="s">
        <v>2020</v>
      </c>
      <c r="Q405" s="1" t="s">
        <v>555</v>
      </c>
      <c r="R405" s="1">
        <v>108</v>
      </c>
      <c r="S405" s="8">
        <v>40</v>
      </c>
      <c r="T405" s="10" t="s">
        <v>1518</v>
      </c>
      <c r="U405" s="10" t="s">
        <v>1519</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24">
        <f t="shared" si="78"/>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24">
        <f t="shared" si="79"/>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24">
        <f t="shared" si="80"/>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86"/>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24">
        <f t="shared" si="81"/>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24">
        <f t="shared" si="82"/>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83"/>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24">
        <f t="shared" si="84"/>
        <v>0</v>
      </c>
      <c r="FD405" s="25">
        <f t="shared" si="85"/>
        <v>0</v>
      </c>
    </row>
    <row r="406" spans="1:160" customFormat="1" ht="45" hidden="1" x14ac:dyDescent="0.25">
      <c r="A406" s="6" t="s">
        <v>592</v>
      </c>
      <c r="B406" s="6" t="s">
        <v>563</v>
      </c>
      <c r="C406" s="6" t="s">
        <v>559</v>
      </c>
      <c r="D406" s="6" t="s">
        <v>561</v>
      </c>
      <c r="E406" s="6" t="s">
        <v>560</v>
      </c>
      <c r="F406" s="6">
        <v>7</v>
      </c>
      <c r="G406" s="19">
        <v>2</v>
      </c>
      <c r="H406" s="8"/>
      <c r="I406" s="8"/>
      <c r="J406" s="8"/>
      <c r="K406" s="8"/>
      <c r="L406" s="8"/>
      <c r="M406" s="8" t="s">
        <v>1996</v>
      </c>
      <c r="N406" s="8" t="s">
        <v>1952</v>
      </c>
      <c r="O406" s="8">
        <v>4301</v>
      </c>
      <c r="P406" s="8" t="s">
        <v>2021</v>
      </c>
      <c r="Q406" s="1" t="s">
        <v>562</v>
      </c>
      <c r="R406" s="1">
        <v>25</v>
      </c>
      <c r="S406" s="8">
        <v>6</v>
      </c>
      <c r="T406" s="10" t="s">
        <v>1519</v>
      </c>
      <c r="U406" s="10" t="s">
        <v>1520</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24">
        <f t="shared" si="78"/>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24">
        <f t="shared" si="79"/>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24">
        <f t="shared" si="80"/>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86"/>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24">
        <f t="shared" si="81"/>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24">
        <f t="shared" si="82"/>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83"/>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24">
        <f t="shared" si="84"/>
        <v>0</v>
      </c>
      <c r="FD406" s="25">
        <f t="shared" si="85"/>
        <v>0</v>
      </c>
    </row>
    <row r="407" spans="1:160" customFormat="1" ht="45" hidden="1" x14ac:dyDescent="0.25">
      <c r="A407" s="6" t="s">
        <v>592</v>
      </c>
      <c r="B407" s="6" t="s">
        <v>563</v>
      </c>
      <c r="C407" s="6" t="s">
        <v>559</v>
      </c>
      <c r="D407" s="6" t="s">
        <v>561</v>
      </c>
      <c r="E407" s="6" t="s">
        <v>560</v>
      </c>
      <c r="F407" s="6">
        <v>7</v>
      </c>
      <c r="G407" s="19">
        <v>2</v>
      </c>
      <c r="H407" s="8"/>
      <c r="I407" s="8"/>
      <c r="J407" s="8"/>
      <c r="K407" s="8"/>
      <c r="L407" s="8"/>
      <c r="M407" s="8" t="s">
        <v>1996</v>
      </c>
      <c r="N407" s="8" t="s">
        <v>1952</v>
      </c>
      <c r="O407" s="8">
        <v>4301</v>
      </c>
      <c r="P407" s="8" t="s">
        <v>2021</v>
      </c>
      <c r="Q407" s="1" t="s">
        <v>564</v>
      </c>
      <c r="R407" s="1">
        <v>1</v>
      </c>
      <c r="S407" s="8">
        <v>1</v>
      </c>
      <c r="T407" s="10" t="s">
        <v>1520</v>
      </c>
      <c r="U407" s="10" t="s">
        <v>1521</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24">
        <f t="shared" si="78"/>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24">
        <f t="shared" si="79"/>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24">
        <f t="shared" si="80"/>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86"/>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24">
        <f t="shared" si="81"/>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24">
        <f t="shared" si="82"/>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83"/>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24">
        <f t="shared" si="84"/>
        <v>0</v>
      </c>
      <c r="FD407" s="25">
        <f t="shared" si="85"/>
        <v>0</v>
      </c>
    </row>
    <row r="408" spans="1:160" customFormat="1" ht="45" hidden="1" x14ac:dyDescent="0.25">
      <c r="A408" s="6" t="s">
        <v>592</v>
      </c>
      <c r="B408" s="6" t="s">
        <v>563</v>
      </c>
      <c r="C408" s="6" t="s">
        <v>559</v>
      </c>
      <c r="D408" s="6" t="s">
        <v>561</v>
      </c>
      <c r="E408" s="6" t="s">
        <v>560</v>
      </c>
      <c r="F408" s="6">
        <v>7</v>
      </c>
      <c r="G408" s="19">
        <v>2</v>
      </c>
      <c r="H408" s="8"/>
      <c r="I408" s="8"/>
      <c r="J408" s="8"/>
      <c r="K408" s="8"/>
      <c r="L408" s="8"/>
      <c r="M408" s="8" t="s">
        <v>1996</v>
      </c>
      <c r="N408" s="8" t="s">
        <v>1952</v>
      </c>
      <c r="O408" s="8">
        <v>4301</v>
      </c>
      <c r="P408" s="8" t="s">
        <v>2021</v>
      </c>
      <c r="Q408" s="1" t="s">
        <v>565</v>
      </c>
      <c r="R408" s="1">
        <v>5500</v>
      </c>
      <c r="S408" s="8">
        <v>6000</v>
      </c>
      <c r="T408" s="10" t="s">
        <v>1521</v>
      </c>
      <c r="U408" s="10" t="s">
        <v>1522</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24">
        <f t="shared" si="78"/>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24">
        <f t="shared" si="79"/>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24">
        <f t="shared" si="80"/>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86"/>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24">
        <f t="shared" si="81"/>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24">
        <f t="shared" si="82"/>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83"/>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24">
        <f t="shared" si="84"/>
        <v>0</v>
      </c>
      <c r="FD408" s="25">
        <f t="shared" si="85"/>
        <v>0</v>
      </c>
    </row>
    <row r="409" spans="1:160" customFormat="1" ht="45" hidden="1" x14ac:dyDescent="0.25">
      <c r="A409" s="6" t="s">
        <v>592</v>
      </c>
      <c r="B409" s="6" t="s">
        <v>563</v>
      </c>
      <c r="C409" s="6" t="s">
        <v>559</v>
      </c>
      <c r="D409" s="6" t="s">
        <v>561</v>
      </c>
      <c r="E409" s="6" t="s">
        <v>560</v>
      </c>
      <c r="F409" s="6">
        <v>7</v>
      </c>
      <c r="G409" s="19">
        <v>2</v>
      </c>
      <c r="H409" s="8"/>
      <c r="I409" s="8"/>
      <c r="J409" s="8"/>
      <c r="K409" s="8"/>
      <c r="L409" s="8"/>
      <c r="M409" s="8" t="s">
        <v>1996</v>
      </c>
      <c r="N409" s="8" t="s">
        <v>1952</v>
      </c>
      <c r="O409" s="8">
        <v>4301</v>
      </c>
      <c r="P409" s="8" t="s">
        <v>2021</v>
      </c>
      <c r="Q409" s="1" t="s">
        <v>566</v>
      </c>
      <c r="R409" s="1">
        <v>1</v>
      </c>
      <c r="S409" s="8" t="s">
        <v>1917</v>
      </c>
      <c r="T409" s="10" t="s">
        <v>1522</v>
      </c>
      <c r="U409" s="10" t="s">
        <v>1523</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24">
        <f t="shared" si="78"/>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24">
        <f t="shared" si="79"/>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24">
        <f t="shared" si="80"/>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86"/>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24">
        <f t="shared" si="81"/>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24">
        <f t="shared" si="82"/>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83"/>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24">
        <f t="shared" si="84"/>
        <v>0</v>
      </c>
      <c r="FD409" s="25">
        <f t="shared" si="85"/>
        <v>0</v>
      </c>
    </row>
    <row r="410" spans="1:160" customFormat="1" ht="75" hidden="1" x14ac:dyDescent="0.25">
      <c r="A410" s="6" t="s">
        <v>592</v>
      </c>
      <c r="B410" s="6" t="s">
        <v>563</v>
      </c>
      <c r="C410" s="6" t="s">
        <v>559</v>
      </c>
      <c r="D410" s="6" t="s">
        <v>561</v>
      </c>
      <c r="E410" s="6" t="s">
        <v>560</v>
      </c>
      <c r="F410" s="6">
        <v>7</v>
      </c>
      <c r="G410" s="19">
        <v>2</v>
      </c>
      <c r="H410" s="8"/>
      <c r="I410" s="8"/>
      <c r="J410" s="8"/>
      <c r="K410" s="8"/>
      <c r="L410" s="8"/>
      <c r="M410" s="8" t="s">
        <v>1996</v>
      </c>
      <c r="N410" s="8" t="s">
        <v>1952</v>
      </c>
      <c r="O410" s="8">
        <v>4301</v>
      </c>
      <c r="P410" s="8" t="s">
        <v>2021</v>
      </c>
      <c r="Q410" s="1" t="s">
        <v>567</v>
      </c>
      <c r="R410" s="1">
        <v>3</v>
      </c>
      <c r="S410" s="8" t="s">
        <v>1917</v>
      </c>
      <c r="T410" s="10" t="s">
        <v>1523</v>
      </c>
      <c r="U410" s="10" t="s">
        <v>1524</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24">
        <f t="shared" si="78"/>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24">
        <f t="shared" si="79"/>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24">
        <f t="shared" si="80"/>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86"/>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24">
        <f t="shared" si="81"/>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24">
        <f t="shared" si="82"/>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83"/>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24">
        <f t="shared" si="84"/>
        <v>0</v>
      </c>
      <c r="FD410" s="25">
        <f t="shared" si="85"/>
        <v>0</v>
      </c>
    </row>
    <row r="411" spans="1:160" customFormat="1" ht="45" hidden="1" x14ac:dyDescent="0.25">
      <c r="A411" s="6" t="s">
        <v>592</v>
      </c>
      <c r="B411" s="6" t="s">
        <v>563</v>
      </c>
      <c r="C411" s="6" t="s">
        <v>559</v>
      </c>
      <c r="D411" s="6" t="s">
        <v>561</v>
      </c>
      <c r="E411" s="6" t="s">
        <v>560</v>
      </c>
      <c r="F411" s="6">
        <v>7</v>
      </c>
      <c r="G411" s="19">
        <v>2</v>
      </c>
      <c r="H411" s="8"/>
      <c r="I411" s="8"/>
      <c r="J411" s="8"/>
      <c r="K411" s="8"/>
      <c r="L411" s="8"/>
      <c r="M411" s="8" t="s">
        <v>1996</v>
      </c>
      <c r="N411" s="8" t="s">
        <v>1952</v>
      </c>
      <c r="O411" s="8">
        <v>4301</v>
      </c>
      <c r="P411" s="8" t="s">
        <v>2021</v>
      </c>
      <c r="Q411" s="1" t="s">
        <v>568</v>
      </c>
      <c r="R411" s="1">
        <v>4</v>
      </c>
      <c r="S411" s="8">
        <v>2</v>
      </c>
      <c r="T411" s="10" t="s">
        <v>1524</v>
      </c>
      <c r="U411" s="10" t="s">
        <v>1525</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24">
        <f t="shared" si="78"/>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24">
        <f t="shared" si="79"/>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24">
        <f t="shared" si="80"/>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86"/>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24">
        <f t="shared" si="81"/>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24">
        <f t="shared" si="82"/>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83"/>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24">
        <f t="shared" si="84"/>
        <v>0</v>
      </c>
      <c r="FD411" s="25">
        <f t="shared" si="85"/>
        <v>0</v>
      </c>
    </row>
    <row r="412" spans="1:160" customFormat="1" ht="45" hidden="1" x14ac:dyDescent="0.25">
      <c r="A412" s="6" t="s">
        <v>592</v>
      </c>
      <c r="B412" s="6" t="s">
        <v>563</v>
      </c>
      <c r="C412" s="6" t="s">
        <v>559</v>
      </c>
      <c r="D412" s="6" t="s">
        <v>561</v>
      </c>
      <c r="E412" s="6" t="s">
        <v>587</v>
      </c>
      <c r="F412" s="6">
        <v>25</v>
      </c>
      <c r="G412" s="19">
        <v>7</v>
      </c>
      <c r="H412" s="8"/>
      <c r="I412" s="8"/>
      <c r="J412" s="8"/>
      <c r="K412" s="8"/>
      <c r="L412" s="8"/>
      <c r="M412" s="8" t="s">
        <v>1996</v>
      </c>
      <c r="N412" s="8" t="s">
        <v>1952</v>
      </c>
      <c r="O412" s="8">
        <v>4301</v>
      </c>
      <c r="P412" s="8" t="s">
        <v>2021</v>
      </c>
      <c r="Q412" s="1" t="s">
        <v>569</v>
      </c>
      <c r="R412" s="1">
        <v>1</v>
      </c>
      <c r="S412" s="8">
        <v>1</v>
      </c>
      <c r="T412" s="10" t="s">
        <v>1525</v>
      </c>
      <c r="U412" s="10" t="s">
        <v>1526</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24">
        <f t="shared" si="78"/>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24">
        <f t="shared" si="79"/>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24">
        <f t="shared" si="80"/>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86"/>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24">
        <f t="shared" si="81"/>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24">
        <f t="shared" si="82"/>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83"/>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24">
        <f t="shared" si="84"/>
        <v>0</v>
      </c>
      <c r="FD412" s="25">
        <f t="shared" si="85"/>
        <v>0</v>
      </c>
    </row>
    <row r="413" spans="1:160" customFormat="1" ht="45" hidden="1" x14ac:dyDescent="0.25">
      <c r="A413" s="6" t="s">
        <v>592</v>
      </c>
      <c r="B413" s="6" t="s">
        <v>563</v>
      </c>
      <c r="C413" s="6" t="s">
        <v>559</v>
      </c>
      <c r="D413" s="6" t="s">
        <v>561</v>
      </c>
      <c r="E413" s="6" t="s">
        <v>587</v>
      </c>
      <c r="F413" s="6">
        <v>25</v>
      </c>
      <c r="G413" s="19">
        <v>7</v>
      </c>
      <c r="H413" s="8"/>
      <c r="I413" s="8"/>
      <c r="J413" s="8"/>
      <c r="K413" s="8"/>
      <c r="L413" s="8"/>
      <c r="M413" s="8" t="s">
        <v>1996</v>
      </c>
      <c r="N413" s="8" t="s">
        <v>1952</v>
      </c>
      <c r="O413" s="8">
        <v>4301</v>
      </c>
      <c r="P413" s="8" t="s">
        <v>2021</v>
      </c>
      <c r="Q413" s="1" t="s">
        <v>570</v>
      </c>
      <c r="R413" s="1">
        <v>4</v>
      </c>
      <c r="S413" s="8">
        <v>2</v>
      </c>
      <c r="T413" s="10" t="s">
        <v>1526</v>
      </c>
      <c r="U413" s="10" t="s">
        <v>1527</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24">
        <f t="shared" si="78"/>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24">
        <f t="shared" si="79"/>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24">
        <f t="shared" si="80"/>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86"/>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24">
        <f t="shared" si="81"/>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24">
        <f t="shared" si="82"/>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83"/>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24">
        <f t="shared" si="84"/>
        <v>0</v>
      </c>
      <c r="FD413" s="25">
        <f t="shared" si="85"/>
        <v>0</v>
      </c>
    </row>
    <row r="414" spans="1:160" customFormat="1" ht="45" hidden="1" x14ac:dyDescent="0.25">
      <c r="A414" s="6" t="s">
        <v>592</v>
      </c>
      <c r="B414" s="6" t="s">
        <v>563</v>
      </c>
      <c r="C414" s="6" t="s">
        <v>559</v>
      </c>
      <c r="D414" s="6" t="s">
        <v>561</v>
      </c>
      <c r="E414" s="6" t="s">
        <v>587</v>
      </c>
      <c r="F414" s="6">
        <v>25</v>
      </c>
      <c r="G414" s="19">
        <v>7</v>
      </c>
      <c r="H414" s="8"/>
      <c r="I414" s="8"/>
      <c r="J414" s="8"/>
      <c r="K414" s="8"/>
      <c r="L414" s="8"/>
      <c r="M414" s="8" t="s">
        <v>1996</v>
      </c>
      <c r="N414" s="8" t="s">
        <v>1952</v>
      </c>
      <c r="O414" s="8">
        <v>4301</v>
      </c>
      <c r="P414" s="8" t="s">
        <v>2021</v>
      </c>
      <c r="Q414" s="1" t="s">
        <v>571</v>
      </c>
      <c r="R414" s="1">
        <v>9</v>
      </c>
      <c r="S414" s="8">
        <v>3</v>
      </c>
      <c r="T414" s="10" t="s">
        <v>1527</v>
      </c>
      <c r="U414" s="10" t="s">
        <v>1528</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24">
        <f t="shared" si="78"/>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24">
        <f t="shared" si="79"/>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24">
        <f t="shared" si="80"/>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86"/>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24">
        <f t="shared" si="81"/>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24">
        <f t="shared" si="82"/>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83"/>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24">
        <f t="shared" si="84"/>
        <v>0</v>
      </c>
      <c r="FD414" s="25">
        <f t="shared" si="85"/>
        <v>0</v>
      </c>
    </row>
    <row r="415" spans="1:160" customFormat="1" ht="45" hidden="1" x14ac:dyDescent="0.25">
      <c r="A415" s="6" t="s">
        <v>592</v>
      </c>
      <c r="B415" s="6" t="s">
        <v>563</v>
      </c>
      <c r="C415" s="6" t="s">
        <v>559</v>
      </c>
      <c r="D415" s="6" t="s">
        <v>561</v>
      </c>
      <c r="E415" s="6" t="s">
        <v>587</v>
      </c>
      <c r="F415" s="6">
        <v>25</v>
      </c>
      <c r="G415" s="19">
        <v>7</v>
      </c>
      <c r="H415" s="8"/>
      <c r="I415" s="8"/>
      <c r="J415" s="8"/>
      <c r="K415" s="8"/>
      <c r="L415" s="8"/>
      <c r="M415" s="8" t="s">
        <v>1996</v>
      </c>
      <c r="N415" s="8" t="s">
        <v>1952</v>
      </c>
      <c r="O415" s="8">
        <v>4301</v>
      </c>
      <c r="P415" s="8" t="s">
        <v>2021</v>
      </c>
      <c r="Q415" s="1" t="s">
        <v>572</v>
      </c>
      <c r="R415" s="1">
        <v>47</v>
      </c>
      <c r="S415" s="8">
        <v>35</v>
      </c>
      <c r="T415" s="10" t="s">
        <v>1528</v>
      </c>
      <c r="U415" s="10" t="s">
        <v>1529</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24">
        <f t="shared" si="78"/>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24">
        <f t="shared" si="79"/>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24">
        <f t="shared" si="80"/>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86"/>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24">
        <f t="shared" si="81"/>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24">
        <f t="shared" si="82"/>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83"/>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24">
        <f t="shared" si="84"/>
        <v>0</v>
      </c>
      <c r="FD415" s="25">
        <f t="shared" si="85"/>
        <v>0</v>
      </c>
    </row>
    <row r="416" spans="1:160" customFormat="1" ht="45" hidden="1" x14ac:dyDescent="0.25">
      <c r="A416" s="6" t="s">
        <v>592</v>
      </c>
      <c r="B416" s="6" t="s">
        <v>563</v>
      </c>
      <c r="C416" s="6" t="s">
        <v>559</v>
      </c>
      <c r="D416" s="6" t="s">
        <v>561</v>
      </c>
      <c r="E416" s="6" t="s">
        <v>587</v>
      </c>
      <c r="F416" s="6">
        <v>25</v>
      </c>
      <c r="G416" s="19">
        <v>7</v>
      </c>
      <c r="H416" s="8"/>
      <c r="I416" s="8"/>
      <c r="J416" s="8"/>
      <c r="K416" s="8"/>
      <c r="L416" s="8"/>
      <c r="M416" s="8" t="s">
        <v>1996</v>
      </c>
      <c r="N416" s="8" t="s">
        <v>1952</v>
      </c>
      <c r="O416" s="8">
        <v>4301</v>
      </c>
      <c r="P416" s="8" t="s">
        <v>2021</v>
      </c>
      <c r="Q416" s="1" t="s">
        <v>573</v>
      </c>
      <c r="R416" s="1">
        <v>25</v>
      </c>
      <c r="S416" s="8">
        <v>15</v>
      </c>
      <c r="T416" s="10" t="s">
        <v>1529</v>
      </c>
      <c r="U416" s="10" t="s">
        <v>1530</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24">
        <f t="shared" si="78"/>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24">
        <f t="shared" si="79"/>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24">
        <f t="shared" si="80"/>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86"/>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24">
        <f t="shared" si="81"/>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24">
        <f t="shared" si="82"/>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83"/>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24">
        <f t="shared" si="84"/>
        <v>0</v>
      </c>
      <c r="FD416" s="25">
        <f t="shared" si="85"/>
        <v>0</v>
      </c>
    </row>
    <row r="417" spans="1:160" customFormat="1" ht="45" hidden="1" x14ac:dyDescent="0.25">
      <c r="A417" s="6" t="s">
        <v>592</v>
      </c>
      <c r="B417" s="6" t="s">
        <v>563</v>
      </c>
      <c r="C417" s="6" t="s">
        <v>559</v>
      </c>
      <c r="D417" s="6" t="s">
        <v>561</v>
      </c>
      <c r="E417" s="6" t="s">
        <v>587</v>
      </c>
      <c r="F417" s="6">
        <v>25</v>
      </c>
      <c r="G417" s="19">
        <v>7</v>
      </c>
      <c r="H417" s="8"/>
      <c r="I417" s="8"/>
      <c r="J417" s="8"/>
      <c r="K417" s="8"/>
      <c r="L417" s="8"/>
      <c r="M417" s="8" t="s">
        <v>1996</v>
      </c>
      <c r="N417" s="8" t="s">
        <v>1952</v>
      </c>
      <c r="O417" s="8">
        <v>4301</v>
      </c>
      <c r="P417" s="8" t="s">
        <v>2021</v>
      </c>
      <c r="Q417" s="1" t="s">
        <v>574</v>
      </c>
      <c r="R417" s="1">
        <v>35</v>
      </c>
      <c r="S417" s="8">
        <v>20</v>
      </c>
      <c r="T417" s="10" t="s">
        <v>1530</v>
      </c>
      <c r="U417" s="10" t="s">
        <v>1531</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24">
        <f t="shared" si="78"/>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24">
        <f t="shared" si="79"/>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24">
        <f t="shared" si="80"/>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86"/>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24">
        <f t="shared" si="81"/>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24">
        <f t="shared" si="82"/>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83"/>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24">
        <f t="shared" si="84"/>
        <v>0</v>
      </c>
      <c r="FD417" s="25">
        <f t="shared" si="85"/>
        <v>0</v>
      </c>
    </row>
    <row r="418" spans="1:160" customFormat="1" ht="45" hidden="1" x14ac:dyDescent="0.25">
      <c r="A418" s="6" t="s">
        <v>592</v>
      </c>
      <c r="B418" s="6" t="s">
        <v>563</v>
      </c>
      <c r="C418" s="6" t="s">
        <v>559</v>
      </c>
      <c r="D418" s="6" t="s">
        <v>561</v>
      </c>
      <c r="E418" s="6" t="s">
        <v>587</v>
      </c>
      <c r="F418" s="6">
        <v>25</v>
      </c>
      <c r="G418" s="19">
        <v>7</v>
      </c>
      <c r="H418" s="8"/>
      <c r="I418" s="8"/>
      <c r="J418" s="8"/>
      <c r="K418" s="8"/>
      <c r="L418" s="8"/>
      <c r="M418" s="8" t="s">
        <v>1996</v>
      </c>
      <c r="N418" s="8" t="s">
        <v>1952</v>
      </c>
      <c r="O418" s="8">
        <v>4301</v>
      </c>
      <c r="P418" s="8" t="s">
        <v>2021</v>
      </c>
      <c r="Q418" s="1" t="s">
        <v>575</v>
      </c>
      <c r="R418" s="1">
        <v>1000</v>
      </c>
      <c r="S418" s="8">
        <v>2000</v>
      </c>
      <c r="T418" s="10" t="s">
        <v>1531</v>
      </c>
      <c r="U418" s="10" t="s">
        <v>1532</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24">
        <f t="shared" si="78"/>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24">
        <f t="shared" si="79"/>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24">
        <f t="shared" si="80"/>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86"/>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24">
        <f t="shared" si="81"/>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24">
        <f t="shared" si="82"/>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83"/>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24">
        <f t="shared" si="84"/>
        <v>0</v>
      </c>
      <c r="FD418" s="25">
        <f t="shared" si="85"/>
        <v>0</v>
      </c>
    </row>
    <row r="419" spans="1:160" customFormat="1" ht="45" hidden="1" x14ac:dyDescent="0.25">
      <c r="A419" s="6" t="s">
        <v>592</v>
      </c>
      <c r="B419" s="6" t="s">
        <v>563</v>
      </c>
      <c r="C419" s="6" t="s">
        <v>559</v>
      </c>
      <c r="D419" s="6" t="s">
        <v>561</v>
      </c>
      <c r="E419" s="6" t="s">
        <v>587</v>
      </c>
      <c r="F419" s="6">
        <v>25</v>
      </c>
      <c r="G419" s="19">
        <v>7</v>
      </c>
      <c r="H419" s="8"/>
      <c r="I419" s="8"/>
      <c r="J419" s="8"/>
      <c r="K419" s="8"/>
      <c r="L419" s="8"/>
      <c r="M419" s="8" t="s">
        <v>1996</v>
      </c>
      <c r="N419" s="8" t="s">
        <v>1952</v>
      </c>
      <c r="O419" s="8">
        <v>4301</v>
      </c>
      <c r="P419" s="8" t="s">
        <v>2021</v>
      </c>
      <c r="Q419" s="1" t="s">
        <v>576</v>
      </c>
      <c r="R419" s="1">
        <v>500</v>
      </c>
      <c r="S419" s="8">
        <v>120</v>
      </c>
      <c r="T419" s="10" t="s">
        <v>1532</v>
      </c>
      <c r="U419" s="10" t="s">
        <v>1533</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24">
        <f t="shared" si="78"/>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24">
        <f t="shared" si="79"/>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24">
        <f t="shared" si="80"/>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86"/>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24">
        <f t="shared" si="81"/>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24">
        <f t="shared" si="82"/>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83"/>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24">
        <f t="shared" si="84"/>
        <v>0</v>
      </c>
      <c r="FD419" s="25">
        <f t="shared" si="85"/>
        <v>0</v>
      </c>
    </row>
    <row r="420" spans="1:160" customFormat="1" ht="45" hidden="1" x14ac:dyDescent="0.25">
      <c r="A420" s="6" t="s">
        <v>592</v>
      </c>
      <c r="B420" s="6" t="s">
        <v>563</v>
      </c>
      <c r="C420" s="6" t="s">
        <v>559</v>
      </c>
      <c r="D420" s="6" t="s">
        <v>561</v>
      </c>
      <c r="E420" s="6" t="s">
        <v>587</v>
      </c>
      <c r="F420" s="6">
        <v>25</v>
      </c>
      <c r="G420" s="19">
        <v>7</v>
      </c>
      <c r="H420" s="8"/>
      <c r="I420" s="8"/>
      <c r="J420" s="8"/>
      <c r="K420" s="8"/>
      <c r="L420" s="8"/>
      <c r="M420" s="8" t="s">
        <v>1996</v>
      </c>
      <c r="N420" s="8" t="s">
        <v>1952</v>
      </c>
      <c r="O420" s="8">
        <v>4301</v>
      </c>
      <c r="P420" s="8" t="s">
        <v>2021</v>
      </c>
      <c r="Q420" s="1" t="s">
        <v>577</v>
      </c>
      <c r="R420" s="1">
        <v>50</v>
      </c>
      <c r="S420" s="8">
        <v>15</v>
      </c>
      <c r="T420" s="10" t="s">
        <v>1533</v>
      </c>
      <c r="U420" s="10" t="s">
        <v>1534</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24">
        <f t="shared" si="78"/>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24">
        <f t="shared" si="79"/>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24">
        <f t="shared" si="80"/>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86"/>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24">
        <f t="shared" si="81"/>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24">
        <f t="shared" si="82"/>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83"/>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24">
        <f t="shared" si="84"/>
        <v>0</v>
      </c>
      <c r="FD420" s="25">
        <f t="shared" si="85"/>
        <v>0</v>
      </c>
    </row>
    <row r="421" spans="1:160" customFormat="1" ht="60" hidden="1" x14ac:dyDescent="0.25">
      <c r="A421" s="6" t="s">
        <v>592</v>
      </c>
      <c r="B421" s="6" t="s">
        <v>563</v>
      </c>
      <c r="C421" s="6" t="s">
        <v>559</v>
      </c>
      <c r="D421" s="6" t="s">
        <v>561</v>
      </c>
      <c r="E421" s="6" t="s">
        <v>587</v>
      </c>
      <c r="F421" s="6">
        <v>25</v>
      </c>
      <c r="G421" s="19">
        <v>7</v>
      </c>
      <c r="H421" s="8"/>
      <c r="I421" s="8"/>
      <c r="J421" s="8"/>
      <c r="K421" s="8"/>
      <c r="L421" s="8"/>
      <c r="M421" s="8" t="s">
        <v>1996</v>
      </c>
      <c r="N421" s="8" t="s">
        <v>1952</v>
      </c>
      <c r="O421" s="8">
        <v>4301</v>
      </c>
      <c r="P421" s="8" t="s">
        <v>2021</v>
      </c>
      <c r="Q421" s="1" t="s">
        <v>578</v>
      </c>
      <c r="R421" s="1">
        <v>4</v>
      </c>
      <c r="S421" s="8">
        <v>1</v>
      </c>
      <c r="T421" s="10" t="s">
        <v>1534</v>
      </c>
      <c r="U421" s="10" t="s">
        <v>1535</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24">
        <f t="shared" si="78"/>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24">
        <f t="shared" si="79"/>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24">
        <f t="shared" si="80"/>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86"/>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24">
        <f t="shared" si="81"/>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24">
        <f t="shared" si="82"/>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83"/>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24">
        <f t="shared" si="84"/>
        <v>0</v>
      </c>
      <c r="FD421" s="25">
        <f t="shared" si="85"/>
        <v>0</v>
      </c>
    </row>
    <row r="422" spans="1:160" customFormat="1" ht="45" hidden="1" x14ac:dyDescent="0.25">
      <c r="A422" s="6" t="s">
        <v>592</v>
      </c>
      <c r="B422" s="6" t="s">
        <v>563</v>
      </c>
      <c r="C422" s="6" t="s">
        <v>559</v>
      </c>
      <c r="D422" s="6" t="s">
        <v>579</v>
      </c>
      <c r="E422" s="6" t="s">
        <v>1129</v>
      </c>
      <c r="F422" s="6">
        <v>80</v>
      </c>
      <c r="G422" s="19">
        <v>20</v>
      </c>
      <c r="H422" s="8"/>
      <c r="I422" s="8"/>
      <c r="J422" s="8"/>
      <c r="K422" s="8"/>
      <c r="L422" s="8"/>
      <c r="M422" s="8" t="s">
        <v>1996</v>
      </c>
      <c r="N422" s="8" t="s">
        <v>1952</v>
      </c>
      <c r="O422" s="8">
        <v>4301</v>
      </c>
      <c r="P422" s="8" t="s">
        <v>2021</v>
      </c>
      <c r="Q422" s="1" t="s">
        <v>580</v>
      </c>
      <c r="R422" s="1">
        <v>6</v>
      </c>
      <c r="S422" s="8">
        <v>2</v>
      </c>
      <c r="T422" s="10" t="s">
        <v>1535</v>
      </c>
      <c r="U422" s="10" t="s">
        <v>1536</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24">
        <f t="shared" si="78"/>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24">
        <f t="shared" si="79"/>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24">
        <f t="shared" si="80"/>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86"/>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24">
        <f t="shared" si="81"/>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24">
        <f t="shared" si="82"/>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83"/>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24">
        <f t="shared" si="84"/>
        <v>0</v>
      </c>
      <c r="FD422" s="25">
        <f t="shared" si="85"/>
        <v>0</v>
      </c>
    </row>
    <row r="423" spans="1:160" customFormat="1" ht="75" hidden="1" x14ac:dyDescent="0.25">
      <c r="A423" s="6" t="s">
        <v>592</v>
      </c>
      <c r="B423" s="6" t="s">
        <v>563</v>
      </c>
      <c r="C423" s="6" t="s">
        <v>559</v>
      </c>
      <c r="D423" s="6" t="s">
        <v>582</v>
      </c>
      <c r="E423" s="6" t="s">
        <v>581</v>
      </c>
      <c r="F423" s="6">
        <v>60</v>
      </c>
      <c r="G423" s="19">
        <v>15</v>
      </c>
      <c r="H423" s="8"/>
      <c r="I423" s="8"/>
      <c r="J423" s="8"/>
      <c r="K423" s="8"/>
      <c r="L423" s="8"/>
      <c r="M423" s="8" t="s">
        <v>1996</v>
      </c>
      <c r="N423" s="8" t="s">
        <v>1952</v>
      </c>
      <c r="O423" s="8">
        <v>4301</v>
      </c>
      <c r="P423" s="8" t="s">
        <v>2021</v>
      </c>
      <c r="Q423" s="1" t="s">
        <v>583</v>
      </c>
      <c r="R423" s="1">
        <v>10</v>
      </c>
      <c r="S423" s="8">
        <v>3</v>
      </c>
      <c r="T423" s="10" t="s">
        <v>1536</v>
      </c>
      <c r="U423" s="10" t="s">
        <v>1537</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24">
        <f t="shared" si="78"/>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24">
        <f t="shared" si="79"/>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24">
        <f t="shared" si="80"/>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86"/>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24">
        <f t="shared" si="81"/>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24">
        <f t="shared" si="82"/>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83"/>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24">
        <f t="shared" si="84"/>
        <v>0</v>
      </c>
      <c r="FD423" s="25">
        <f t="shared" si="85"/>
        <v>0</v>
      </c>
    </row>
    <row r="424" spans="1:160" customFormat="1" ht="75" hidden="1" x14ac:dyDescent="0.25">
      <c r="A424" s="6" t="s">
        <v>592</v>
      </c>
      <c r="B424" s="6" t="s">
        <v>563</v>
      </c>
      <c r="C424" s="6" t="s">
        <v>559</v>
      </c>
      <c r="D424" s="6" t="s">
        <v>582</v>
      </c>
      <c r="E424" s="6" t="s">
        <v>581</v>
      </c>
      <c r="F424" s="6">
        <v>60</v>
      </c>
      <c r="G424" s="19">
        <v>15</v>
      </c>
      <c r="H424" s="8"/>
      <c r="I424" s="8"/>
      <c r="J424" s="8"/>
      <c r="K424" s="8"/>
      <c r="L424" s="8"/>
      <c r="M424" s="8" t="s">
        <v>1996</v>
      </c>
      <c r="N424" s="8" t="s">
        <v>1952</v>
      </c>
      <c r="O424" s="8">
        <v>4301</v>
      </c>
      <c r="P424" s="8" t="s">
        <v>2021</v>
      </c>
      <c r="Q424" s="1" t="s">
        <v>584</v>
      </c>
      <c r="R424" s="1">
        <v>1</v>
      </c>
      <c r="S424" s="8">
        <v>1</v>
      </c>
      <c r="T424" s="10" t="s">
        <v>1537</v>
      </c>
      <c r="U424" s="10" t="s">
        <v>1538</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24">
        <f t="shared" si="78"/>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24">
        <f t="shared" si="79"/>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24">
        <f t="shared" si="80"/>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86"/>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24">
        <f t="shared" si="81"/>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24">
        <f t="shared" si="82"/>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83"/>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24">
        <f t="shared" si="84"/>
        <v>0</v>
      </c>
      <c r="FD424" s="25">
        <f t="shared" si="85"/>
        <v>0</v>
      </c>
    </row>
    <row r="425" spans="1:160" customFormat="1" ht="75" hidden="1" x14ac:dyDescent="0.25">
      <c r="A425" s="6" t="s">
        <v>592</v>
      </c>
      <c r="B425" s="6" t="s">
        <v>563</v>
      </c>
      <c r="C425" s="6" t="s">
        <v>559</v>
      </c>
      <c r="D425" s="6" t="s">
        <v>582</v>
      </c>
      <c r="E425" s="6" t="s">
        <v>581</v>
      </c>
      <c r="F425" s="6">
        <v>60</v>
      </c>
      <c r="G425" s="19">
        <v>15</v>
      </c>
      <c r="H425" s="8"/>
      <c r="I425" s="8"/>
      <c r="J425" s="8"/>
      <c r="K425" s="8"/>
      <c r="L425" s="8"/>
      <c r="M425" s="8" t="s">
        <v>1996</v>
      </c>
      <c r="N425" s="8" t="s">
        <v>1952</v>
      </c>
      <c r="O425" s="8">
        <v>4301</v>
      </c>
      <c r="P425" s="8" t="s">
        <v>2021</v>
      </c>
      <c r="Q425" s="1" t="s">
        <v>585</v>
      </c>
      <c r="R425" s="1">
        <v>3</v>
      </c>
      <c r="S425" s="8">
        <v>1</v>
      </c>
      <c r="T425" s="10" t="s">
        <v>1538</v>
      </c>
      <c r="U425" s="10" t="s">
        <v>1539</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24">
        <f t="shared" si="78"/>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24">
        <f t="shared" si="79"/>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24">
        <f t="shared" si="80"/>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86"/>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24">
        <f t="shared" si="81"/>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24">
        <f t="shared" si="82"/>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83"/>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24">
        <f t="shared" si="84"/>
        <v>0</v>
      </c>
      <c r="FD425" s="25">
        <f t="shared" si="85"/>
        <v>0</v>
      </c>
    </row>
    <row r="426" spans="1:160" customFormat="1" ht="75" hidden="1" x14ac:dyDescent="0.25">
      <c r="A426" s="6" t="s">
        <v>592</v>
      </c>
      <c r="B426" s="6" t="s">
        <v>563</v>
      </c>
      <c r="C426" s="6" t="s">
        <v>559</v>
      </c>
      <c r="D426" s="6" t="s">
        <v>582</v>
      </c>
      <c r="E426" s="6" t="s">
        <v>581</v>
      </c>
      <c r="F426" s="6">
        <v>60</v>
      </c>
      <c r="G426" s="19">
        <v>15</v>
      </c>
      <c r="H426" s="8"/>
      <c r="I426" s="8"/>
      <c r="J426" s="8"/>
      <c r="K426" s="8"/>
      <c r="L426" s="8"/>
      <c r="M426" s="8" t="s">
        <v>1996</v>
      </c>
      <c r="N426" s="8" t="s">
        <v>1952</v>
      </c>
      <c r="O426" s="8">
        <v>4301</v>
      </c>
      <c r="P426" s="8" t="s">
        <v>2021</v>
      </c>
      <c r="Q426" s="1" t="s">
        <v>586</v>
      </c>
      <c r="R426" s="1">
        <v>5</v>
      </c>
      <c r="S426" s="8">
        <v>1</v>
      </c>
      <c r="T426" s="10" t="s">
        <v>1539</v>
      </c>
      <c r="U426" s="10" t="s">
        <v>1540</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24">
        <f t="shared" si="78"/>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24">
        <f t="shared" si="79"/>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24">
        <f t="shared" si="80"/>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86"/>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24">
        <f t="shared" si="81"/>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24">
        <f t="shared" si="82"/>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83"/>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24">
        <f t="shared" si="84"/>
        <v>0</v>
      </c>
      <c r="FD426" s="25">
        <f t="shared" si="85"/>
        <v>0</v>
      </c>
    </row>
    <row r="427" spans="1:160" s="4" customFormat="1" ht="45" hidden="1" x14ac:dyDescent="0.25">
      <c r="A427" s="7" t="s">
        <v>593</v>
      </c>
      <c r="B427" s="7" t="s">
        <v>649</v>
      </c>
      <c r="C427" s="7" t="s">
        <v>1152</v>
      </c>
      <c r="D427" s="7" t="s">
        <v>1151</v>
      </c>
      <c r="E427" s="7" t="s">
        <v>588</v>
      </c>
      <c r="F427" s="7">
        <v>100</v>
      </c>
      <c r="G427" s="20">
        <v>30</v>
      </c>
      <c r="H427" s="11"/>
      <c r="I427" s="11"/>
      <c r="J427" s="11"/>
      <c r="K427" s="11"/>
      <c r="L427" s="11"/>
      <c r="M427" s="11" t="s">
        <v>1997</v>
      </c>
      <c r="N427" s="11" t="s">
        <v>1953</v>
      </c>
      <c r="O427" s="11">
        <v>3502</v>
      </c>
      <c r="P427" s="11" t="s">
        <v>2022</v>
      </c>
      <c r="Q427" s="2" t="s">
        <v>7</v>
      </c>
      <c r="R427" s="2">
        <v>1</v>
      </c>
      <c r="S427" s="11">
        <v>1</v>
      </c>
      <c r="T427" s="12" t="s">
        <v>1540</v>
      </c>
      <c r="U427" s="12" t="s">
        <v>1541</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24">
        <f t="shared" si="78"/>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24">
        <f t="shared" si="79"/>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24">
        <f t="shared" si="80"/>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86"/>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24">
        <f t="shared" si="81"/>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24">
        <f t="shared" si="82"/>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83"/>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24">
        <f t="shared" si="84"/>
        <v>0</v>
      </c>
      <c r="FD427" s="25">
        <f t="shared" si="85"/>
        <v>0</v>
      </c>
    </row>
    <row r="428" spans="1:160" s="4" customFormat="1" ht="45" hidden="1" x14ac:dyDescent="0.25">
      <c r="A428" s="7" t="s">
        <v>593</v>
      </c>
      <c r="B428" s="7" t="s">
        <v>649</v>
      </c>
      <c r="C428" s="7" t="s">
        <v>1152</v>
      </c>
      <c r="D428" s="7" t="s">
        <v>591</v>
      </c>
      <c r="E428" s="7" t="s">
        <v>588</v>
      </c>
      <c r="F428" s="7">
        <v>100</v>
      </c>
      <c r="G428" s="20">
        <v>30</v>
      </c>
      <c r="H428" s="11"/>
      <c r="I428" s="11"/>
      <c r="J428" s="11"/>
      <c r="K428" s="11"/>
      <c r="L428" s="11"/>
      <c r="M428" s="11" t="s">
        <v>1997</v>
      </c>
      <c r="N428" s="11" t="s">
        <v>1953</v>
      </c>
      <c r="O428" s="11">
        <v>3502</v>
      </c>
      <c r="P428" s="11" t="s">
        <v>2022</v>
      </c>
      <c r="Q428" s="2" t="s">
        <v>8</v>
      </c>
      <c r="R428" s="2">
        <v>1</v>
      </c>
      <c r="S428" s="11">
        <v>1</v>
      </c>
      <c r="T428" s="12" t="s">
        <v>1541</v>
      </c>
      <c r="U428" s="12" t="s">
        <v>1542</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24">
        <f t="shared" si="78"/>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24">
        <f t="shared" si="79"/>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24">
        <f t="shared" si="80"/>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86"/>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24">
        <f t="shared" si="81"/>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24">
        <f t="shared" si="82"/>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83"/>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24">
        <f t="shared" si="84"/>
        <v>0</v>
      </c>
      <c r="FD428" s="25">
        <f t="shared" si="85"/>
        <v>0</v>
      </c>
    </row>
    <row r="429" spans="1:160" s="4" customFormat="1" ht="45" hidden="1" x14ac:dyDescent="0.25">
      <c r="A429" s="7" t="s">
        <v>593</v>
      </c>
      <c r="B429" s="7" t="s">
        <v>649</v>
      </c>
      <c r="C429" s="7" t="s">
        <v>1152</v>
      </c>
      <c r="D429" s="7" t="s">
        <v>591</v>
      </c>
      <c r="E429" s="7" t="s">
        <v>588</v>
      </c>
      <c r="F429" s="7">
        <v>100</v>
      </c>
      <c r="G429" s="20">
        <v>30</v>
      </c>
      <c r="H429" s="11"/>
      <c r="I429" s="11"/>
      <c r="J429" s="11"/>
      <c r="K429" s="11"/>
      <c r="L429" s="11"/>
      <c r="M429" s="11" t="s">
        <v>1997</v>
      </c>
      <c r="N429" s="11" t="s">
        <v>1953</v>
      </c>
      <c r="O429" s="11">
        <v>3502</v>
      </c>
      <c r="P429" s="11" t="s">
        <v>2022</v>
      </c>
      <c r="Q429" s="2" t="s">
        <v>589</v>
      </c>
      <c r="R429" s="2">
        <v>1</v>
      </c>
      <c r="S429" s="11">
        <v>1</v>
      </c>
      <c r="T429" s="12" t="s">
        <v>1542</v>
      </c>
      <c r="U429" s="12" t="s">
        <v>1543</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24">
        <f t="shared" si="78"/>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24">
        <f t="shared" si="79"/>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24">
        <f t="shared" si="80"/>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86"/>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24">
        <f t="shared" si="81"/>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24">
        <f t="shared" si="82"/>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83"/>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24">
        <f t="shared" si="84"/>
        <v>0</v>
      </c>
      <c r="FD429" s="25">
        <f t="shared" si="85"/>
        <v>0</v>
      </c>
    </row>
    <row r="430" spans="1:160" s="4" customFormat="1" ht="60" hidden="1" x14ac:dyDescent="0.25">
      <c r="A430" s="7" t="s">
        <v>593</v>
      </c>
      <c r="B430" s="7" t="s">
        <v>649</v>
      </c>
      <c r="C430" s="7" t="s">
        <v>1152</v>
      </c>
      <c r="D430" s="7" t="s">
        <v>591</v>
      </c>
      <c r="E430" s="7" t="s">
        <v>588</v>
      </c>
      <c r="F430" s="7">
        <v>100</v>
      </c>
      <c r="G430" s="20">
        <v>30</v>
      </c>
      <c r="H430" s="11"/>
      <c r="I430" s="11"/>
      <c r="J430" s="11"/>
      <c r="K430" s="11"/>
      <c r="L430" s="11"/>
      <c r="M430" s="11" t="s">
        <v>1997</v>
      </c>
      <c r="N430" s="11" t="s">
        <v>1953</v>
      </c>
      <c r="O430" s="11">
        <v>3502</v>
      </c>
      <c r="P430" s="11" t="s">
        <v>2022</v>
      </c>
      <c r="Q430" s="2" t="s">
        <v>590</v>
      </c>
      <c r="R430" s="2">
        <v>1</v>
      </c>
      <c r="S430" s="11">
        <v>1</v>
      </c>
      <c r="T430" s="12" t="s">
        <v>1543</v>
      </c>
      <c r="U430" s="12" t="s">
        <v>1544</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24">
        <f t="shared" si="78"/>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24">
        <f t="shared" si="79"/>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24">
        <f t="shared" si="80"/>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86"/>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24">
        <f t="shared" si="81"/>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24">
        <f t="shared" si="82"/>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83"/>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24">
        <f t="shared" si="84"/>
        <v>0</v>
      </c>
      <c r="FD430" s="25">
        <f t="shared" si="85"/>
        <v>0</v>
      </c>
    </row>
    <row r="431" spans="1:160" s="4" customFormat="1" ht="60" hidden="1" x14ac:dyDescent="0.25">
      <c r="A431" s="7" t="s">
        <v>593</v>
      </c>
      <c r="B431" s="7" t="s">
        <v>649</v>
      </c>
      <c r="C431" s="7" t="s">
        <v>1152</v>
      </c>
      <c r="D431" s="7" t="s">
        <v>591</v>
      </c>
      <c r="E431" s="7" t="s">
        <v>588</v>
      </c>
      <c r="F431" s="7">
        <v>100</v>
      </c>
      <c r="G431" s="20">
        <v>30</v>
      </c>
      <c r="H431" s="11"/>
      <c r="I431" s="11"/>
      <c r="J431" s="11"/>
      <c r="K431" s="11"/>
      <c r="L431" s="11"/>
      <c r="M431" s="11" t="s">
        <v>1997</v>
      </c>
      <c r="N431" s="11" t="s">
        <v>1953</v>
      </c>
      <c r="O431" s="11">
        <v>3502</v>
      </c>
      <c r="P431" s="11" t="s">
        <v>2022</v>
      </c>
      <c r="Q431" s="2" t="s">
        <v>10</v>
      </c>
      <c r="R431" s="2">
        <v>1</v>
      </c>
      <c r="S431" s="11">
        <v>1</v>
      </c>
      <c r="T431" s="12" t="s">
        <v>1544</v>
      </c>
      <c r="U431" s="12" t="s">
        <v>1545</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24">
        <f t="shared" si="78"/>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24">
        <f t="shared" si="79"/>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24">
        <f t="shared" si="80"/>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86"/>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24">
        <f t="shared" si="81"/>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24">
        <f t="shared" si="82"/>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83"/>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24">
        <f t="shared" si="84"/>
        <v>0</v>
      </c>
      <c r="FD431" s="25">
        <f t="shared" si="85"/>
        <v>0</v>
      </c>
    </row>
    <row r="432" spans="1:160" customFormat="1" ht="75" hidden="1" x14ac:dyDescent="0.25">
      <c r="A432" s="6" t="s">
        <v>593</v>
      </c>
      <c r="B432" s="7" t="s">
        <v>649</v>
      </c>
      <c r="C432" s="6" t="s">
        <v>594</v>
      </c>
      <c r="D432" s="6" t="s">
        <v>596</v>
      </c>
      <c r="E432" s="6" t="s">
        <v>595</v>
      </c>
      <c r="F432" s="6">
        <v>5</v>
      </c>
      <c r="G432" s="19">
        <v>5</v>
      </c>
      <c r="H432" s="8"/>
      <c r="I432" s="8"/>
      <c r="J432" s="8"/>
      <c r="K432" s="8"/>
      <c r="L432" s="8"/>
      <c r="M432" s="8" t="s">
        <v>1997</v>
      </c>
      <c r="N432" s="8" t="s">
        <v>1953</v>
      </c>
      <c r="O432" s="8">
        <v>3502</v>
      </c>
      <c r="P432" s="8" t="s">
        <v>2022</v>
      </c>
      <c r="Q432" s="1" t="s">
        <v>597</v>
      </c>
      <c r="R432" s="1">
        <v>4</v>
      </c>
      <c r="S432" s="8">
        <v>1</v>
      </c>
      <c r="T432" s="10" t="s">
        <v>1545</v>
      </c>
      <c r="U432" s="10" t="s">
        <v>1546</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24">
        <f t="shared" si="78"/>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24">
        <f t="shared" si="79"/>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24">
        <f t="shared" si="80"/>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86"/>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24">
        <f t="shared" si="81"/>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24">
        <f t="shared" si="82"/>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83"/>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24">
        <f t="shared" si="84"/>
        <v>0</v>
      </c>
      <c r="FD432" s="25">
        <f t="shared" si="85"/>
        <v>0</v>
      </c>
    </row>
    <row r="433" spans="1:160" customFormat="1" ht="60" hidden="1" x14ac:dyDescent="0.25">
      <c r="A433" s="6" t="s">
        <v>593</v>
      </c>
      <c r="B433" s="7" t="s">
        <v>649</v>
      </c>
      <c r="C433" s="6" t="s">
        <v>594</v>
      </c>
      <c r="D433" s="6" t="s">
        <v>596</v>
      </c>
      <c r="E433" s="6" t="s">
        <v>595</v>
      </c>
      <c r="F433" s="6">
        <v>5</v>
      </c>
      <c r="G433" s="19">
        <v>5</v>
      </c>
      <c r="H433" s="8"/>
      <c r="I433" s="8"/>
      <c r="J433" s="8"/>
      <c r="K433" s="8"/>
      <c r="L433" s="8"/>
      <c r="M433" s="8" t="s">
        <v>1997</v>
      </c>
      <c r="N433" s="8" t="s">
        <v>1953</v>
      </c>
      <c r="O433" s="8">
        <v>3502</v>
      </c>
      <c r="P433" s="8" t="s">
        <v>2022</v>
      </c>
      <c r="Q433" s="1" t="s">
        <v>598</v>
      </c>
      <c r="R433" s="1">
        <v>1</v>
      </c>
      <c r="S433" s="8">
        <v>1</v>
      </c>
      <c r="T433" s="10" t="s">
        <v>1546</v>
      </c>
      <c r="U433" s="10" t="s">
        <v>1547</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24">
        <f t="shared" si="78"/>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24">
        <f t="shared" si="79"/>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24">
        <f t="shared" si="80"/>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86"/>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24">
        <f t="shared" si="81"/>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24">
        <f t="shared" si="82"/>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83"/>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24">
        <f t="shared" si="84"/>
        <v>0</v>
      </c>
      <c r="FD433" s="25">
        <f t="shared" si="85"/>
        <v>0</v>
      </c>
    </row>
    <row r="434" spans="1:160" customFormat="1" ht="75" hidden="1" x14ac:dyDescent="0.25">
      <c r="A434" s="6" t="s">
        <v>593</v>
      </c>
      <c r="B434" s="7" t="s">
        <v>649</v>
      </c>
      <c r="C434" s="6" t="s">
        <v>594</v>
      </c>
      <c r="D434" s="6" t="s">
        <v>596</v>
      </c>
      <c r="E434" s="6" t="s">
        <v>595</v>
      </c>
      <c r="F434" s="6">
        <v>5</v>
      </c>
      <c r="G434" s="19">
        <v>5</v>
      </c>
      <c r="H434" s="8"/>
      <c r="I434" s="8"/>
      <c r="J434" s="8"/>
      <c r="K434" s="8"/>
      <c r="L434" s="8"/>
      <c r="M434" s="8" t="s">
        <v>1997</v>
      </c>
      <c r="N434" s="8" t="s">
        <v>1953</v>
      </c>
      <c r="O434" s="8">
        <v>3502</v>
      </c>
      <c r="P434" s="8" t="s">
        <v>2022</v>
      </c>
      <c r="Q434" s="1" t="s">
        <v>599</v>
      </c>
      <c r="R434" s="1">
        <v>4</v>
      </c>
      <c r="S434" s="8">
        <v>2</v>
      </c>
      <c r="T434" s="10" t="s">
        <v>1547</v>
      </c>
      <c r="U434" s="10" t="s">
        <v>1548</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24">
        <f t="shared" si="78"/>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24">
        <f t="shared" si="79"/>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24">
        <f t="shared" si="80"/>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86"/>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24">
        <f t="shared" si="81"/>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24">
        <f t="shared" si="82"/>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83"/>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24">
        <f t="shared" si="84"/>
        <v>0</v>
      </c>
      <c r="FD434" s="25">
        <f t="shared" si="85"/>
        <v>0</v>
      </c>
    </row>
    <row r="435" spans="1:160" customFormat="1" ht="45" hidden="1" x14ac:dyDescent="0.25">
      <c r="A435" s="6" t="s">
        <v>593</v>
      </c>
      <c r="B435" s="7" t="s">
        <v>649</v>
      </c>
      <c r="C435" s="6" t="s">
        <v>594</v>
      </c>
      <c r="D435" s="6" t="s">
        <v>596</v>
      </c>
      <c r="E435" s="6" t="s">
        <v>595</v>
      </c>
      <c r="F435" s="6">
        <v>5</v>
      </c>
      <c r="G435" s="19">
        <v>5</v>
      </c>
      <c r="H435" s="8"/>
      <c r="I435" s="8"/>
      <c r="J435" s="8"/>
      <c r="K435" s="8"/>
      <c r="L435" s="8"/>
      <c r="M435" s="8" t="s">
        <v>1997</v>
      </c>
      <c r="N435" s="8" t="s">
        <v>1953</v>
      </c>
      <c r="O435" s="8">
        <v>3502</v>
      </c>
      <c r="P435" s="8" t="s">
        <v>2022</v>
      </c>
      <c r="Q435" s="1" t="s">
        <v>600</v>
      </c>
      <c r="R435" s="1">
        <v>10</v>
      </c>
      <c r="S435" s="8">
        <v>4</v>
      </c>
      <c r="T435" s="10" t="s">
        <v>1548</v>
      </c>
      <c r="U435" s="10" t="s">
        <v>1549</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24">
        <f t="shared" si="78"/>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24">
        <f t="shared" si="79"/>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24">
        <f t="shared" si="80"/>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86"/>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24">
        <f t="shared" si="81"/>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24">
        <f t="shared" si="82"/>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83"/>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24">
        <f t="shared" si="84"/>
        <v>0</v>
      </c>
      <c r="FD435" s="25">
        <f t="shared" si="85"/>
        <v>0</v>
      </c>
    </row>
    <row r="436" spans="1:160" customFormat="1" ht="45" hidden="1" x14ac:dyDescent="0.25">
      <c r="A436" s="6" t="s">
        <v>593</v>
      </c>
      <c r="B436" s="7" t="s">
        <v>649</v>
      </c>
      <c r="C436" s="6" t="s">
        <v>594</v>
      </c>
      <c r="D436" s="6" t="s">
        <v>596</v>
      </c>
      <c r="E436" s="6" t="s">
        <v>595</v>
      </c>
      <c r="F436" s="6">
        <v>5</v>
      </c>
      <c r="G436" s="19">
        <v>5</v>
      </c>
      <c r="H436" s="8"/>
      <c r="I436" s="8"/>
      <c r="J436" s="8"/>
      <c r="K436" s="8"/>
      <c r="L436" s="8"/>
      <c r="M436" s="8" t="s">
        <v>1997</v>
      </c>
      <c r="N436" s="8" t="s">
        <v>1953</v>
      </c>
      <c r="O436" s="8">
        <v>3502</v>
      </c>
      <c r="P436" s="8" t="s">
        <v>2022</v>
      </c>
      <c r="Q436" s="1" t="s">
        <v>601</v>
      </c>
      <c r="R436" s="1">
        <v>72</v>
      </c>
      <c r="S436" s="8">
        <v>20</v>
      </c>
      <c r="T436" s="10" t="s">
        <v>1549</v>
      </c>
      <c r="U436" s="10" t="s">
        <v>1550</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24">
        <f t="shared" si="78"/>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24">
        <f t="shared" si="79"/>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24">
        <f t="shared" si="80"/>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86"/>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24">
        <f t="shared" si="81"/>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24">
        <f t="shared" si="82"/>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83"/>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24">
        <f t="shared" si="84"/>
        <v>0</v>
      </c>
      <c r="FD436" s="25">
        <f t="shared" si="85"/>
        <v>0</v>
      </c>
    </row>
    <row r="437" spans="1:160" customFormat="1" ht="45" hidden="1" x14ac:dyDescent="0.25">
      <c r="A437" s="6" t="s">
        <v>593</v>
      </c>
      <c r="B437" s="7" t="s">
        <v>649</v>
      </c>
      <c r="C437" s="6" t="s">
        <v>594</v>
      </c>
      <c r="D437" s="6" t="s">
        <v>596</v>
      </c>
      <c r="E437" s="6" t="s">
        <v>595</v>
      </c>
      <c r="F437" s="6">
        <v>5</v>
      </c>
      <c r="G437" s="19">
        <v>5</v>
      </c>
      <c r="H437" s="8"/>
      <c r="I437" s="8"/>
      <c r="J437" s="8"/>
      <c r="K437" s="8"/>
      <c r="L437" s="8"/>
      <c r="M437" s="8" t="s">
        <v>1997</v>
      </c>
      <c r="N437" s="8" t="s">
        <v>1953</v>
      </c>
      <c r="O437" s="8">
        <v>3502</v>
      </c>
      <c r="P437" s="8" t="s">
        <v>2022</v>
      </c>
      <c r="Q437" s="1" t="s">
        <v>602</v>
      </c>
      <c r="R437" s="1">
        <v>1</v>
      </c>
      <c r="S437" s="8">
        <v>1</v>
      </c>
      <c r="T437" s="10" t="s">
        <v>1550</v>
      </c>
      <c r="U437" s="10" t="s">
        <v>1551</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24">
        <f t="shared" si="78"/>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24">
        <f t="shared" si="79"/>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24">
        <f t="shared" si="80"/>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86"/>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24">
        <f t="shared" si="81"/>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24">
        <f t="shared" si="82"/>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83"/>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24">
        <f t="shared" si="84"/>
        <v>0</v>
      </c>
      <c r="FD437" s="25">
        <f t="shared" si="85"/>
        <v>0</v>
      </c>
    </row>
    <row r="438" spans="1:160" customFormat="1" ht="45" hidden="1" x14ac:dyDescent="0.25">
      <c r="A438" s="6" t="s">
        <v>593</v>
      </c>
      <c r="B438" s="7" t="s">
        <v>649</v>
      </c>
      <c r="C438" s="6" t="s">
        <v>594</v>
      </c>
      <c r="D438" s="6" t="s">
        <v>603</v>
      </c>
      <c r="E438" s="6" t="s">
        <v>595</v>
      </c>
      <c r="F438" s="6">
        <v>5</v>
      </c>
      <c r="G438" s="19">
        <v>5</v>
      </c>
      <c r="H438" s="8"/>
      <c r="I438" s="8"/>
      <c r="J438" s="8"/>
      <c r="K438" s="8"/>
      <c r="L438" s="8"/>
      <c r="M438" s="8" t="s">
        <v>1997</v>
      </c>
      <c r="N438" s="8" t="s">
        <v>1953</v>
      </c>
      <c r="O438" s="8">
        <v>3502</v>
      </c>
      <c r="P438" s="8" t="s">
        <v>2022</v>
      </c>
      <c r="Q438" s="1" t="s">
        <v>604</v>
      </c>
      <c r="R438" s="1">
        <v>10</v>
      </c>
      <c r="S438" s="8">
        <v>3</v>
      </c>
      <c r="T438" s="10" t="s">
        <v>1551</v>
      </c>
      <c r="U438" s="10" t="s">
        <v>1552</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24">
        <f t="shared" si="78"/>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24">
        <f t="shared" si="79"/>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24">
        <f t="shared" si="80"/>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86"/>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24">
        <f t="shared" si="81"/>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24">
        <f t="shared" si="82"/>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83"/>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24">
        <f t="shared" si="84"/>
        <v>0</v>
      </c>
      <c r="FD438" s="25">
        <f t="shared" si="85"/>
        <v>0</v>
      </c>
    </row>
    <row r="439" spans="1:160" customFormat="1" ht="45" hidden="1" x14ac:dyDescent="0.25">
      <c r="A439" s="6" t="s">
        <v>593</v>
      </c>
      <c r="B439" s="7" t="s">
        <v>649</v>
      </c>
      <c r="C439" s="6" t="s">
        <v>594</v>
      </c>
      <c r="D439" s="6" t="s">
        <v>603</v>
      </c>
      <c r="E439" s="6" t="s">
        <v>595</v>
      </c>
      <c r="F439" s="6">
        <v>5</v>
      </c>
      <c r="G439" s="19">
        <v>5</v>
      </c>
      <c r="H439" s="8"/>
      <c r="I439" s="8"/>
      <c r="J439" s="8"/>
      <c r="K439" s="8"/>
      <c r="L439" s="8"/>
      <c r="M439" s="8" t="s">
        <v>1997</v>
      </c>
      <c r="N439" s="8" t="s">
        <v>1953</v>
      </c>
      <c r="O439" s="8">
        <v>3502</v>
      </c>
      <c r="P439" s="8" t="s">
        <v>2022</v>
      </c>
      <c r="Q439" s="1" t="s">
        <v>605</v>
      </c>
      <c r="R439" s="1">
        <v>80</v>
      </c>
      <c r="S439" s="8">
        <v>20</v>
      </c>
      <c r="T439" s="10" t="s">
        <v>1552</v>
      </c>
      <c r="U439" s="10" t="s">
        <v>1553</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24">
        <f t="shared" si="78"/>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24">
        <f t="shared" si="79"/>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24">
        <f t="shared" si="80"/>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86"/>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24">
        <f t="shared" si="81"/>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24">
        <f t="shared" si="82"/>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83"/>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24">
        <f t="shared" si="84"/>
        <v>0</v>
      </c>
      <c r="FD439" s="25">
        <f t="shared" si="85"/>
        <v>0</v>
      </c>
    </row>
    <row r="440" spans="1:160" customFormat="1" ht="45" hidden="1" x14ac:dyDescent="0.25">
      <c r="A440" s="6" t="s">
        <v>593</v>
      </c>
      <c r="B440" s="7" t="s">
        <v>649</v>
      </c>
      <c r="C440" s="6" t="s">
        <v>594</v>
      </c>
      <c r="D440" s="6" t="s">
        <v>603</v>
      </c>
      <c r="E440" s="6" t="s">
        <v>595</v>
      </c>
      <c r="F440" s="6">
        <v>5</v>
      </c>
      <c r="G440" s="19">
        <v>5</v>
      </c>
      <c r="H440" s="8"/>
      <c r="I440" s="8"/>
      <c r="J440" s="8"/>
      <c r="K440" s="8"/>
      <c r="L440" s="8"/>
      <c r="M440" s="8" t="s">
        <v>1997</v>
      </c>
      <c r="N440" s="8" t="s">
        <v>1953</v>
      </c>
      <c r="O440" s="8">
        <v>3502</v>
      </c>
      <c r="P440" s="8" t="s">
        <v>2022</v>
      </c>
      <c r="Q440" s="1" t="s">
        <v>606</v>
      </c>
      <c r="R440" s="1">
        <v>25</v>
      </c>
      <c r="S440" s="8">
        <v>8</v>
      </c>
      <c r="T440" s="10" t="s">
        <v>1553</v>
      </c>
      <c r="U440" s="10" t="s">
        <v>1554</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24">
        <f t="shared" si="78"/>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24">
        <f t="shared" si="79"/>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24">
        <f t="shared" si="80"/>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86"/>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24">
        <f t="shared" si="81"/>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24">
        <f t="shared" si="82"/>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83"/>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24">
        <f t="shared" si="84"/>
        <v>0</v>
      </c>
      <c r="FD440" s="25">
        <f t="shared" si="85"/>
        <v>0</v>
      </c>
    </row>
    <row r="441" spans="1:160" customFormat="1" ht="45" hidden="1" x14ac:dyDescent="0.25">
      <c r="A441" s="6" t="s">
        <v>593</v>
      </c>
      <c r="B441" s="7" t="s">
        <v>649</v>
      </c>
      <c r="C441" s="6" t="s">
        <v>594</v>
      </c>
      <c r="D441" s="6" t="s">
        <v>607</v>
      </c>
      <c r="E441" s="6" t="s">
        <v>595</v>
      </c>
      <c r="F441" s="6">
        <v>5</v>
      </c>
      <c r="G441" s="19">
        <v>5</v>
      </c>
      <c r="H441" s="8"/>
      <c r="I441" s="8"/>
      <c r="J441" s="8"/>
      <c r="K441" s="8"/>
      <c r="L441" s="8"/>
      <c r="M441" s="8" t="s">
        <v>1997</v>
      </c>
      <c r="N441" s="8" t="s">
        <v>1953</v>
      </c>
      <c r="O441" s="8">
        <v>3502</v>
      </c>
      <c r="P441" s="8" t="s">
        <v>2022</v>
      </c>
      <c r="Q441" s="1" t="s">
        <v>608</v>
      </c>
      <c r="R441" s="1">
        <v>10</v>
      </c>
      <c r="S441" s="8">
        <v>3</v>
      </c>
      <c r="T441" s="10" t="s">
        <v>1554</v>
      </c>
      <c r="U441" s="10" t="s">
        <v>1555</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24">
        <f t="shared" si="78"/>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24">
        <f t="shared" si="79"/>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24">
        <f t="shared" si="80"/>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86"/>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24">
        <f t="shared" si="81"/>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24">
        <f t="shared" si="82"/>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83"/>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24">
        <f t="shared" si="84"/>
        <v>0</v>
      </c>
      <c r="FD441" s="25">
        <f t="shared" si="85"/>
        <v>0</v>
      </c>
    </row>
    <row r="442" spans="1:160" customFormat="1" ht="45" hidden="1" x14ac:dyDescent="0.25">
      <c r="A442" s="6" t="s">
        <v>593</v>
      </c>
      <c r="B442" s="7" t="s">
        <v>649</v>
      </c>
      <c r="C442" s="6" t="s">
        <v>594</v>
      </c>
      <c r="D442" s="6" t="s">
        <v>607</v>
      </c>
      <c r="E442" s="6" t="s">
        <v>595</v>
      </c>
      <c r="F442" s="6">
        <v>5</v>
      </c>
      <c r="G442" s="19">
        <v>5</v>
      </c>
      <c r="H442" s="8"/>
      <c r="I442" s="8"/>
      <c r="J442" s="8"/>
      <c r="K442" s="8"/>
      <c r="L442" s="8"/>
      <c r="M442" s="8" t="s">
        <v>1997</v>
      </c>
      <c r="N442" s="8" t="s">
        <v>1953</v>
      </c>
      <c r="O442" s="8">
        <v>3502</v>
      </c>
      <c r="P442" s="8" t="s">
        <v>2022</v>
      </c>
      <c r="Q442" s="1" t="s">
        <v>609</v>
      </c>
      <c r="R442" s="1">
        <v>50</v>
      </c>
      <c r="S442" s="8">
        <v>15</v>
      </c>
      <c r="T442" s="10" t="s">
        <v>1555</v>
      </c>
      <c r="U442" s="10" t="s">
        <v>1556</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24">
        <f t="shared" si="78"/>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24">
        <f t="shared" si="79"/>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24">
        <f t="shared" si="80"/>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86"/>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24">
        <f t="shared" si="81"/>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24">
        <f t="shared" si="82"/>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83"/>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24">
        <f t="shared" si="84"/>
        <v>0</v>
      </c>
      <c r="FD442" s="25">
        <f t="shared" si="85"/>
        <v>0</v>
      </c>
    </row>
    <row r="443" spans="1:160" customFormat="1" ht="45" hidden="1" x14ac:dyDescent="0.25">
      <c r="A443" s="6" t="s">
        <v>593</v>
      </c>
      <c r="B443" s="7" t="s">
        <v>649</v>
      </c>
      <c r="C443" s="6" t="s">
        <v>594</v>
      </c>
      <c r="D443" s="6" t="s">
        <v>607</v>
      </c>
      <c r="E443" s="6" t="s">
        <v>595</v>
      </c>
      <c r="F443" s="6">
        <v>5</v>
      </c>
      <c r="G443" s="19">
        <v>5</v>
      </c>
      <c r="H443" s="8"/>
      <c r="I443" s="8"/>
      <c r="J443" s="8"/>
      <c r="K443" s="8"/>
      <c r="L443" s="8"/>
      <c r="M443" s="8" t="s">
        <v>1997</v>
      </c>
      <c r="N443" s="8" t="s">
        <v>1953</v>
      </c>
      <c r="O443" s="8">
        <v>3502</v>
      </c>
      <c r="P443" s="8" t="s">
        <v>2022</v>
      </c>
      <c r="Q443" s="1" t="s">
        <v>610</v>
      </c>
      <c r="R443" s="1">
        <v>100</v>
      </c>
      <c r="S443" s="8">
        <v>50</v>
      </c>
      <c r="T443" s="10" t="s">
        <v>1556</v>
      </c>
      <c r="U443" s="10" t="s">
        <v>1557</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24">
        <f t="shared" si="78"/>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24">
        <f t="shared" si="79"/>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24">
        <f t="shared" si="80"/>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86"/>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24">
        <f t="shared" si="81"/>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24">
        <f t="shared" si="82"/>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83"/>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24">
        <f t="shared" si="84"/>
        <v>0</v>
      </c>
      <c r="FD443" s="25">
        <f t="shared" si="85"/>
        <v>0</v>
      </c>
    </row>
    <row r="444" spans="1:160" customFormat="1" ht="45" hidden="1" x14ac:dyDescent="0.25">
      <c r="A444" s="6" t="s">
        <v>593</v>
      </c>
      <c r="B444" s="7" t="s">
        <v>649</v>
      </c>
      <c r="C444" s="6" t="s">
        <v>594</v>
      </c>
      <c r="D444" s="6" t="s">
        <v>607</v>
      </c>
      <c r="E444" s="6" t="s">
        <v>595</v>
      </c>
      <c r="F444" s="6">
        <v>5</v>
      </c>
      <c r="G444" s="19">
        <v>5</v>
      </c>
      <c r="H444" s="8"/>
      <c r="I444" s="8"/>
      <c r="J444" s="8"/>
      <c r="K444" s="8"/>
      <c r="L444" s="8"/>
      <c r="M444" s="8" t="s">
        <v>1997</v>
      </c>
      <c r="N444" s="8" t="s">
        <v>1953</v>
      </c>
      <c r="O444" s="8">
        <v>3502</v>
      </c>
      <c r="P444" s="8" t="s">
        <v>2022</v>
      </c>
      <c r="Q444" s="1" t="s">
        <v>621</v>
      </c>
      <c r="R444" s="1">
        <v>10</v>
      </c>
      <c r="S444" s="8">
        <v>3</v>
      </c>
      <c r="T444" s="10" t="s">
        <v>1557</v>
      </c>
      <c r="U444" s="10" t="s">
        <v>1558</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24">
        <f t="shared" si="78"/>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24">
        <f t="shared" si="79"/>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24">
        <f t="shared" si="80"/>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86"/>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24">
        <f t="shared" si="81"/>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24">
        <f t="shared" si="82"/>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83"/>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24">
        <f t="shared" si="84"/>
        <v>0</v>
      </c>
      <c r="FD444" s="25">
        <f t="shared" si="85"/>
        <v>0</v>
      </c>
    </row>
    <row r="445" spans="1:160" customFormat="1" ht="45" hidden="1" x14ac:dyDescent="0.25">
      <c r="A445" s="6" t="s">
        <v>593</v>
      </c>
      <c r="B445" s="7" t="s">
        <v>649</v>
      </c>
      <c r="C445" s="6" t="s">
        <v>594</v>
      </c>
      <c r="D445" s="6" t="s">
        <v>607</v>
      </c>
      <c r="E445" s="6" t="s">
        <v>595</v>
      </c>
      <c r="F445" s="6">
        <v>5</v>
      </c>
      <c r="G445" s="19">
        <v>5</v>
      </c>
      <c r="H445" s="8"/>
      <c r="I445" s="8"/>
      <c r="J445" s="8"/>
      <c r="K445" s="8"/>
      <c r="L445" s="8"/>
      <c r="M445" s="8" t="s">
        <v>1997</v>
      </c>
      <c r="N445" s="8" t="s">
        <v>1953</v>
      </c>
      <c r="O445" s="8">
        <v>3502</v>
      </c>
      <c r="P445" s="8" t="s">
        <v>2022</v>
      </c>
      <c r="Q445" s="1" t="s">
        <v>611</v>
      </c>
      <c r="R445" s="1">
        <v>4</v>
      </c>
      <c r="S445" s="8">
        <v>1</v>
      </c>
      <c r="T445" s="10" t="s">
        <v>1558</v>
      </c>
      <c r="U445" s="10" t="s">
        <v>1559</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24">
        <f t="shared" si="78"/>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24">
        <f t="shared" si="79"/>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24">
        <f t="shared" si="80"/>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86"/>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24">
        <f t="shared" si="81"/>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24">
        <f t="shared" si="82"/>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83"/>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24">
        <f t="shared" si="84"/>
        <v>0</v>
      </c>
      <c r="FD445" s="25">
        <f t="shared" si="85"/>
        <v>0</v>
      </c>
    </row>
    <row r="446" spans="1:160" customFormat="1" ht="45" hidden="1" x14ac:dyDescent="0.25">
      <c r="A446" s="6" t="s">
        <v>593</v>
      </c>
      <c r="B446" s="7" t="s">
        <v>649</v>
      </c>
      <c r="C446" s="6" t="s">
        <v>594</v>
      </c>
      <c r="D446" s="6" t="s">
        <v>607</v>
      </c>
      <c r="E446" s="6" t="s">
        <v>595</v>
      </c>
      <c r="F446" s="6">
        <v>5</v>
      </c>
      <c r="G446" s="19">
        <v>5</v>
      </c>
      <c r="H446" s="8"/>
      <c r="I446" s="8"/>
      <c r="J446" s="8"/>
      <c r="K446" s="8"/>
      <c r="L446" s="8"/>
      <c r="M446" s="8" t="s">
        <v>1997</v>
      </c>
      <c r="N446" s="8" t="s">
        <v>1953</v>
      </c>
      <c r="O446" s="8">
        <v>3502</v>
      </c>
      <c r="P446" s="8" t="s">
        <v>2022</v>
      </c>
      <c r="Q446" s="1" t="s">
        <v>612</v>
      </c>
      <c r="R446" s="1">
        <v>8</v>
      </c>
      <c r="S446" s="8">
        <v>2</v>
      </c>
      <c r="T446" s="10" t="s">
        <v>1559</v>
      </c>
      <c r="U446" s="10" t="s">
        <v>1560</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24">
        <f t="shared" si="78"/>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24">
        <f t="shared" si="79"/>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24">
        <f t="shared" si="80"/>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86"/>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24">
        <f t="shared" si="81"/>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24">
        <f t="shared" si="82"/>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83"/>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24">
        <f t="shared" si="84"/>
        <v>0</v>
      </c>
      <c r="FD446" s="25">
        <f t="shared" si="85"/>
        <v>0</v>
      </c>
    </row>
    <row r="447" spans="1:160" customFormat="1" ht="45" hidden="1" x14ac:dyDescent="0.25">
      <c r="A447" s="6" t="s">
        <v>593</v>
      </c>
      <c r="B447" s="7" t="s">
        <v>649</v>
      </c>
      <c r="C447" s="6" t="s">
        <v>594</v>
      </c>
      <c r="D447" s="6" t="s">
        <v>613</v>
      </c>
      <c r="E447" s="6" t="s">
        <v>595</v>
      </c>
      <c r="F447" s="6">
        <v>5</v>
      </c>
      <c r="G447" s="19">
        <v>5</v>
      </c>
      <c r="H447" s="8"/>
      <c r="I447" s="8"/>
      <c r="J447" s="8"/>
      <c r="K447" s="8"/>
      <c r="L447" s="8"/>
      <c r="M447" s="8" t="s">
        <v>1997</v>
      </c>
      <c r="N447" s="8" t="s">
        <v>1953</v>
      </c>
      <c r="O447" s="8">
        <v>3502</v>
      </c>
      <c r="P447" s="8" t="s">
        <v>2022</v>
      </c>
      <c r="Q447" s="1" t="s">
        <v>614</v>
      </c>
      <c r="R447" s="1">
        <v>1</v>
      </c>
      <c r="S447" s="8">
        <v>1</v>
      </c>
      <c r="T447" s="10" t="s">
        <v>1560</v>
      </c>
      <c r="U447" s="10" t="s">
        <v>1561</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24">
        <f t="shared" si="78"/>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24">
        <f t="shared" si="79"/>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24">
        <f t="shared" si="80"/>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86"/>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24">
        <f t="shared" si="81"/>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24">
        <f t="shared" si="82"/>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83"/>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24">
        <f t="shared" si="84"/>
        <v>0</v>
      </c>
      <c r="FD447" s="25">
        <f t="shared" si="85"/>
        <v>0</v>
      </c>
    </row>
    <row r="448" spans="1:160" customFormat="1" ht="75" hidden="1" x14ac:dyDescent="0.25">
      <c r="A448" s="6" t="s">
        <v>593</v>
      </c>
      <c r="B448" s="7" t="s">
        <v>649</v>
      </c>
      <c r="C448" s="6" t="s">
        <v>594</v>
      </c>
      <c r="D448" s="6" t="s">
        <v>616</v>
      </c>
      <c r="E448" s="6" t="s">
        <v>615</v>
      </c>
      <c r="F448" s="6">
        <v>36</v>
      </c>
      <c r="G448" s="19">
        <v>11</v>
      </c>
      <c r="H448" s="8"/>
      <c r="I448" s="8"/>
      <c r="J448" s="8"/>
      <c r="K448" s="8"/>
      <c r="L448" s="8"/>
      <c r="M448" s="8" t="s">
        <v>1997</v>
      </c>
      <c r="N448" s="8" t="s">
        <v>1953</v>
      </c>
      <c r="O448" s="8">
        <v>3502</v>
      </c>
      <c r="P448" s="8" t="s">
        <v>2022</v>
      </c>
      <c r="Q448" s="1" t="s">
        <v>617</v>
      </c>
      <c r="R448" s="1">
        <v>560</v>
      </c>
      <c r="S448" s="8">
        <v>180</v>
      </c>
      <c r="T448" s="10" t="s">
        <v>1561</v>
      </c>
      <c r="U448" s="10" t="s">
        <v>1562</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24">
        <f t="shared" si="78"/>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24">
        <f t="shared" si="79"/>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24">
        <f t="shared" si="80"/>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86"/>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24">
        <f t="shared" si="81"/>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24">
        <f t="shared" si="82"/>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83"/>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24">
        <f t="shared" si="84"/>
        <v>0</v>
      </c>
      <c r="FD448" s="25">
        <f t="shared" si="85"/>
        <v>4589</v>
      </c>
    </row>
    <row r="449" spans="1:160" customFormat="1" ht="45" hidden="1" x14ac:dyDescent="0.25">
      <c r="A449" s="6" t="s">
        <v>593</v>
      </c>
      <c r="B449" s="7" t="s">
        <v>649</v>
      </c>
      <c r="C449" s="6" t="s">
        <v>594</v>
      </c>
      <c r="D449" s="6" t="s">
        <v>616</v>
      </c>
      <c r="E449" s="6" t="s">
        <v>615</v>
      </c>
      <c r="F449" s="6">
        <v>36</v>
      </c>
      <c r="G449" s="19">
        <v>11</v>
      </c>
      <c r="H449" s="8"/>
      <c r="I449" s="8"/>
      <c r="J449" s="8"/>
      <c r="K449" s="8"/>
      <c r="L449" s="8"/>
      <c r="M449" s="8" t="s">
        <v>1997</v>
      </c>
      <c r="N449" s="8" t="s">
        <v>1953</v>
      </c>
      <c r="O449" s="8">
        <v>3502</v>
      </c>
      <c r="P449" s="8" t="s">
        <v>2022</v>
      </c>
      <c r="Q449" s="1" t="s">
        <v>618</v>
      </c>
      <c r="R449" s="1">
        <v>1</v>
      </c>
      <c r="S449" s="8">
        <v>1</v>
      </c>
      <c r="T449" s="10" t="s">
        <v>1562</v>
      </c>
      <c r="U449" s="10" t="s">
        <v>1563</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24">
        <f t="shared" si="78"/>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24">
        <f t="shared" si="79"/>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24">
        <f t="shared" si="80"/>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86"/>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24">
        <f t="shared" si="81"/>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24">
        <f t="shared" si="82"/>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83"/>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24">
        <f t="shared" si="84"/>
        <v>0</v>
      </c>
      <c r="FD449" s="25">
        <f t="shared" si="85"/>
        <v>0</v>
      </c>
    </row>
    <row r="450" spans="1:160" customFormat="1" ht="45" hidden="1" x14ac:dyDescent="0.25">
      <c r="A450" s="6" t="s">
        <v>593</v>
      </c>
      <c r="B450" s="7" t="s">
        <v>649</v>
      </c>
      <c r="C450" s="6" t="s">
        <v>594</v>
      </c>
      <c r="D450" s="6" t="s">
        <v>616</v>
      </c>
      <c r="E450" s="6" t="s">
        <v>615</v>
      </c>
      <c r="F450" s="6">
        <v>36</v>
      </c>
      <c r="G450" s="19">
        <v>11</v>
      </c>
      <c r="H450" s="8"/>
      <c r="I450" s="8"/>
      <c r="J450" s="8"/>
      <c r="K450" s="8"/>
      <c r="L450" s="8"/>
      <c r="M450" s="8" t="s">
        <v>1997</v>
      </c>
      <c r="N450" s="8" t="s">
        <v>1953</v>
      </c>
      <c r="O450" s="8">
        <v>3502</v>
      </c>
      <c r="P450" s="8" t="s">
        <v>2022</v>
      </c>
      <c r="Q450" s="1" t="s">
        <v>619</v>
      </c>
      <c r="R450" s="1">
        <v>8</v>
      </c>
      <c r="S450" s="8">
        <v>3</v>
      </c>
      <c r="T450" s="10" t="s">
        <v>1563</v>
      </c>
      <c r="U450" s="10" t="s">
        <v>1564</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24">
        <f t="shared" si="78"/>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24">
        <f t="shared" si="79"/>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24">
        <f t="shared" si="80"/>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86"/>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24">
        <f t="shared" si="81"/>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24">
        <f t="shared" si="82"/>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83"/>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24">
        <f t="shared" si="84"/>
        <v>0</v>
      </c>
      <c r="FD450" s="25">
        <f t="shared" si="85"/>
        <v>0</v>
      </c>
    </row>
    <row r="451" spans="1:160" customFormat="1" ht="45" hidden="1" x14ac:dyDescent="0.25">
      <c r="A451" s="6" t="s">
        <v>593</v>
      </c>
      <c r="B451" s="7" t="s">
        <v>649</v>
      </c>
      <c r="C451" s="6" t="s">
        <v>594</v>
      </c>
      <c r="D451" s="6" t="s">
        <v>616</v>
      </c>
      <c r="E451" s="6" t="s">
        <v>615</v>
      </c>
      <c r="F451" s="6">
        <v>36</v>
      </c>
      <c r="G451" s="19">
        <v>11</v>
      </c>
      <c r="H451" s="8"/>
      <c r="I451" s="8"/>
      <c r="J451" s="8"/>
      <c r="K451" s="8"/>
      <c r="L451" s="8"/>
      <c r="M451" s="8" t="s">
        <v>1997</v>
      </c>
      <c r="N451" s="8" t="s">
        <v>1953</v>
      </c>
      <c r="O451" s="8">
        <v>3502</v>
      </c>
      <c r="P451" s="8" t="s">
        <v>2022</v>
      </c>
      <c r="Q451" s="1" t="s">
        <v>620</v>
      </c>
      <c r="R451" s="1">
        <v>12</v>
      </c>
      <c r="S451" s="8">
        <v>4</v>
      </c>
      <c r="T451" s="10" t="s">
        <v>1564</v>
      </c>
      <c r="U451" s="10" t="s">
        <v>1565</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24">
        <f t="shared" si="78"/>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24">
        <f t="shared" si="79"/>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24">
        <f t="shared" si="80"/>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86"/>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24">
        <f t="shared" si="81"/>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24">
        <f t="shared" si="82"/>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83"/>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24">
        <f t="shared" si="84"/>
        <v>0</v>
      </c>
      <c r="FD451" s="25">
        <f t="shared" si="85"/>
        <v>0</v>
      </c>
    </row>
    <row r="452" spans="1:160" customFormat="1" ht="45" hidden="1" x14ac:dyDescent="0.25">
      <c r="A452" s="6" t="s">
        <v>593</v>
      </c>
      <c r="B452" s="7" t="s">
        <v>649</v>
      </c>
      <c r="C452" s="6" t="s">
        <v>594</v>
      </c>
      <c r="D452" s="6" t="s">
        <v>616</v>
      </c>
      <c r="E452" s="6" t="s">
        <v>615</v>
      </c>
      <c r="F452" s="6">
        <v>36</v>
      </c>
      <c r="G452" s="19">
        <v>11</v>
      </c>
      <c r="H452" s="8"/>
      <c r="I452" s="8"/>
      <c r="J452" s="8"/>
      <c r="K452" s="8"/>
      <c r="L452" s="8"/>
      <c r="M452" s="8" t="s">
        <v>1997</v>
      </c>
      <c r="N452" s="8" t="s">
        <v>1953</v>
      </c>
      <c r="O452" s="8">
        <v>3502</v>
      </c>
      <c r="P452" s="8" t="s">
        <v>2022</v>
      </c>
      <c r="Q452" s="1" t="s">
        <v>622</v>
      </c>
      <c r="R452" s="1">
        <v>4</v>
      </c>
      <c r="S452" s="8">
        <v>2</v>
      </c>
      <c r="T452" s="10" t="s">
        <v>1565</v>
      </c>
      <c r="U452" s="10" t="s">
        <v>1566</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24">
        <f t="shared" si="78"/>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24">
        <f t="shared" si="79"/>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24">
        <f t="shared" si="80"/>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86"/>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24">
        <f t="shared" si="81"/>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24">
        <f t="shared" si="82"/>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83"/>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24">
        <f t="shared" si="84"/>
        <v>0</v>
      </c>
      <c r="FD452" s="25">
        <f t="shared" si="85"/>
        <v>0</v>
      </c>
    </row>
    <row r="453" spans="1:160" customFormat="1" ht="45" hidden="1" x14ac:dyDescent="0.25">
      <c r="A453" s="6" t="s">
        <v>593</v>
      </c>
      <c r="B453" s="7" t="s">
        <v>649</v>
      </c>
      <c r="C453" s="6" t="s">
        <v>594</v>
      </c>
      <c r="D453" s="6" t="s">
        <v>616</v>
      </c>
      <c r="E453" s="6" t="s">
        <v>615</v>
      </c>
      <c r="F453" s="6">
        <v>36</v>
      </c>
      <c r="G453" s="19">
        <v>11</v>
      </c>
      <c r="H453" s="8"/>
      <c r="I453" s="8"/>
      <c r="J453" s="8"/>
      <c r="K453" s="8"/>
      <c r="L453" s="8"/>
      <c r="M453" s="8" t="s">
        <v>1997</v>
      </c>
      <c r="N453" s="8" t="s">
        <v>1953</v>
      </c>
      <c r="O453" s="8">
        <v>3502</v>
      </c>
      <c r="P453" s="8" t="s">
        <v>2022</v>
      </c>
      <c r="Q453" s="1" t="s">
        <v>623</v>
      </c>
      <c r="R453" s="1">
        <v>100</v>
      </c>
      <c r="S453" s="8">
        <v>30</v>
      </c>
      <c r="T453" s="10" t="s">
        <v>1566</v>
      </c>
      <c r="U453" s="10" t="s">
        <v>1567</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24">
        <f t="shared" si="78"/>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24">
        <f t="shared" si="79"/>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24">
        <f t="shared" si="80"/>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86"/>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24">
        <f t="shared" si="81"/>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24">
        <f t="shared" si="82"/>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83"/>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24">
        <f t="shared" si="84"/>
        <v>0</v>
      </c>
      <c r="FD453" s="25">
        <f t="shared" si="85"/>
        <v>0</v>
      </c>
    </row>
    <row r="454" spans="1:160" customFormat="1" ht="45" hidden="1" x14ac:dyDescent="0.25">
      <c r="A454" s="6" t="s">
        <v>593</v>
      </c>
      <c r="B454" s="7" t="s">
        <v>649</v>
      </c>
      <c r="C454" s="6" t="s">
        <v>594</v>
      </c>
      <c r="D454" s="6" t="s">
        <v>616</v>
      </c>
      <c r="E454" s="6" t="s">
        <v>615</v>
      </c>
      <c r="F454" s="6">
        <v>36</v>
      </c>
      <c r="G454" s="19">
        <v>11</v>
      </c>
      <c r="H454" s="8"/>
      <c r="I454" s="8"/>
      <c r="J454" s="8"/>
      <c r="K454" s="8"/>
      <c r="L454" s="8"/>
      <c r="M454" s="8" t="s">
        <v>1997</v>
      </c>
      <c r="N454" s="8" t="s">
        <v>1953</v>
      </c>
      <c r="O454" s="8">
        <v>3502</v>
      </c>
      <c r="P454" s="8" t="s">
        <v>2022</v>
      </c>
      <c r="Q454" s="1" t="s">
        <v>624</v>
      </c>
      <c r="R454" s="1">
        <v>16</v>
      </c>
      <c r="S454" s="8">
        <v>5</v>
      </c>
      <c r="T454" s="10" t="s">
        <v>1567</v>
      </c>
      <c r="U454" s="10" t="s">
        <v>1568</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24">
        <f t="shared" si="78"/>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24">
        <f t="shared" si="79"/>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24">
        <f t="shared" si="80"/>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86"/>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24">
        <f t="shared" si="81"/>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24">
        <f t="shared" si="82"/>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83"/>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24">
        <f t="shared" si="84"/>
        <v>0</v>
      </c>
      <c r="FD454" s="25">
        <f t="shared" si="85"/>
        <v>0</v>
      </c>
    </row>
    <row r="455" spans="1:160" customFormat="1" ht="45" hidden="1" x14ac:dyDescent="0.25">
      <c r="A455" s="6" t="s">
        <v>593</v>
      </c>
      <c r="B455" s="7" t="s">
        <v>649</v>
      </c>
      <c r="C455" s="6" t="s">
        <v>594</v>
      </c>
      <c r="D455" s="6" t="s">
        <v>616</v>
      </c>
      <c r="E455" s="6" t="s">
        <v>615</v>
      </c>
      <c r="F455" s="6">
        <v>36</v>
      </c>
      <c r="G455" s="19">
        <v>11</v>
      </c>
      <c r="H455" s="8"/>
      <c r="I455" s="8"/>
      <c r="J455" s="8"/>
      <c r="K455" s="8"/>
      <c r="L455" s="8"/>
      <c r="M455" s="8" t="s">
        <v>1997</v>
      </c>
      <c r="N455" s="8" t="s">
        <v>1953</v>
      </c>
      <c r="O455" s="8">
        <v>3502</v>
      </c>
      <c r="P455" s="8" t="s">
        <v>2022</v>
      </c>
      <c r="Q455" s="1" t="s">
        <v>625</v>
      </c>
      <c r="R455" s="1">
        <v>100</v>
      </c>
      <c r="S455" s="8">
        <v>30</v>
      </c>
      <c r="T455" s="10" t="s">
        <v>1568</v>
      </c>
      <c r="U455" s="10" t="s">
        <v>1569</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24">
        <f t="shared" si="78"/>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24">
        <f t="shared" si="79"/>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24">
        <f t="shared" si="80"/>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86"/>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24">
        <f t="shared" si="81"/>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24">
        <f t="shared" si="82"/>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83"/>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24">
        <f t="shared" si="84"/>
        <v>0</v>
      </c>
      <c r="FD455" s="25">
        <f t="shared" si="85"/>
        <v>0</v>
      </c>
    </row>
    <row r="456" spans="1:160" customFormat="1" ht="45" hidden="1" x14ac:dyDescent="0.25">
      <c r="A456" s="6" t="s">
        <v>593</v>
      </c>
      <c r="B456" s="7" t="s">
        <v>649</v>
      </c>
      <c r="C456" s="6" t="s">
        <v>594</v>
      </c>
      <c r="D456" s="6" t="s">
        <v>616</v>
      </c>
      <c r="E456" s="6" t="s">
        <v>615</v>
      </c>
      <c r="F456" s="6">
        <v>36</v>
      </c>
      <c r="G456" s="19">
        <v>11</v>
      </c>
      <c r="H456" s="8"/>
      <c r="I456" s="8"/>
      <c r="J456" s="8"/>
      <c r="K456" s="8"/>
      <c r="L456" s="8"/>
      <c r="M456" s="8" t="s">
        <v>1997</v>
      </c>
      <c r="N456" s="8" t="s">
        <v>1953</v>
      </c>
      <c r="O456" s="8">
        <v>3502</v>
      </c>
      <c r="P456" s="8" t="s">
        <v>2022</v>
      </c>
      <c r="Q456" s="1" t="s">
        <v>626</v>
      </c>
      <c r="R456" s="1">
        <v>1</v>
      </c>
      <c r="S456" s="8">
        <v>1</v>
      </c>
      <c r="T456" s="10" t="s">
        <v>1569</v>
      </c>
      <c r="U456" s="10" t="s">
        <v>1570</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24">
        <f t="shared" si="78"/>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24">
        <f t="shared" si="79"/>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24">
        <f t="shared" si="80"/>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86"/>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24">
        <f t="shared" si="81"/>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24">
        <f t="shared" si="82"/>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83"/>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24">
        <f t="shared" si="84"/>
        <v>0</v>
      </c>
      <c r="FD456" s="25">
        <f t="shared" si="85"/>
        <v>0</v>
      </c>
    </row>
    <row r="457" spans="1:160" customFormat="1" ht="45" hidden="1" x14ac:dyDescent="0.25">
      <c r="A457" s="6" t="s">
        <v>593</v>
      </c>
      <c r="B457" s="7" t="s">
        <v>649</v>
      </c>
      <c r="C457" s="6" t="s">
        <v>594</v>
      </c>
      <c r="D457" s="6" t="s">
        <v>616</v>
      </c>
      <c r="E457" s="6" t="s">
        <v>627</v>
      </c>
      <c r="F457" s="6">
        <v>10.3</v>
      </c>
      <c r="G457" s="19">
        <v>15</v>
      </c>
      <c r="H457" s="8"/>
      <c r="I457" s="8"/>
      <c r="J457" s="8"/>
      <c r="K457" s="8"/>
      <c r="L457" s="8"/>
      <c r="M457" s="8" t="s">
        <v>1998</v>
      </c>
      <c r="N457" s="8" t="s">
        <v>1954</v>
      </c>
      <c r="O457" s="8">
        <v>3602</v>
      </c>
      <c r="P457" s="8" t="s">
        <v>2023</v>
      </c>
      <c r="Q457" s="1" t="s">
        <v>628</v>
      </c>
      <c r="R457" s="1">
        <v>1</v>
      </c>
      <c r="S457" s="8" t="s">
        <v>1917</v>
      </c>
      <c r="T457" s="10" t="s">
        <v>1570</v>
      </c>
      <c r="U457" s="10" t="s">
        <v>1571</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24">
        <f t="shared" si="78"/>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24">
        <f t="shared" si="79"/>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24">
        <f t="shared" si="80"/>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86"/>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24">
        <f t="shared" si="81"/>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24">
        <f t="shared" si="82"/>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83"/>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24">
        <f t="shared" si="84"/>
        <v>0</v>
      </c>
      <c r="FD457" s="25">
        <f t="shared" si="85"/>
        <v>0</v>
      </c>
    </row>
    <row r="458" spans="1:160" customFormat="1" ht="45" hidden="1" x14ac:dyDescent="0.25">
      <c r="A458" s="6" t="s">
        <v>593</v>
      </c>
      <c r="B458" s="7" t="s">
        <v>649</v>
      </c>
      <c r="C458" s="6" t="s">
        <v>594</v>
      </c>
      <c r="D458" s="6" t="s">
        <v>616</v>
      </c>
      <c r="E458" s="6" t="s">
        <v>627</v>
      </c>
      <c r="F458" s="6">
        <v>10.3</v>
      </c>
      <c r="G458" s="19">
        <v>15</v>
      </c>
      <c r="H458" s="8"/>
      <c r="I458" s="8"/>
      <c r="J458" s="8"/>
      <c r="K458" s="8"/>
      <c r="L458" s="8"/>
      <c r="M458" s="8" t="s">
        <v>1998</v>
      </c>
      <c r="N458" s="8" t="s">
        <v>1954</v>
      </c>
      <c r="O458" s="8">
        <v>3602</v>
      </c>
      <c r="P458" s="8" t="s">
        <v>2023</v>
      </c>
      <c r="Q458" s="1" t="s">
        <v>629</v>
      </c>
      <c r="R458" s="1">
        <v>2</v>
      </c>
      <c r="S458" s="8">
        <v>1</v>
      </c>
      <c r="T458" s="10" t="s">
        <v>1571</v>
      </c>
      <c r="U458" s="10" t="s">
        <v>1572</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24">
        <f t="shared" si="78"/>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24">
        <f t="shared" si="79"/>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24">
        <f t="shared" si="80"/>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86"/>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24">
        <f t="shared" si="81"/>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24">
        <f t="shared" si="82"/>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83"/>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24">
        <f t="shared" si="84"/>
        <v>0</v>
      </c>
      <c r="FD458" s="25">
        <f t="shared" si="85"/>
        <v>0</v>
      </c>
    </row>
    <row r="459" spans="1:160" customFormat="1" ht="45" hidden="1" x14ac:dyDescent="0.25">
      <c r="A459" s="6" t="s">
        <v>593</v>
      </c>
      <c r="B459" s="7" t="s">
        <v>649</v>
      </c>
      <c r="C459" s="6" t="s">
        <v>594</v>
      </c>
      <c r="D459" s="6" t="s">
        <v>616</v>
      </c>
      <c r="E459" s="6" t="s">
        <v>627</v>
      </c>
      <c r="F459" s="6">
        <v>10.3</v>
      </c>
      <c r="G459" s="19">
        <v>15</v>
      </c>
      <c r="H459" s="8"/>
      <c r="I459" s="8"/>
      <c r="J459" s="8"/>
      <c r="K459" s="8"/>
      <c r="L459" s="8"/>
      <c r="M459" s="8" t="s">
        <v>1998</v>
      </c>
      <c r="N459" s="8" t="s">
        <v>1954</v>
      </c>
      <c r="O459" s="8">
        <v>3602</v>
      </c>
      <c r="P459" s="8" t="s">
        <v>2023</v>
      </c>
      <c r="Q459" s="1" t="s">
        <v>630</v>
      </c>
      <c r="R459" s="1">
        <v>2</v>
      </c>
      <c r="S459" s="8">
        <v>1</v>
      </c>
      <c r="T459" s="10" t="s">
        <v>1572</v>
      </c>
      <c r="U459" s="10" t="s">
        <v>1573</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24">
        <f t="shared" ref="AN459:AN522" si="87">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24">
        <f t="shared" ref="BE459:BE522" si="88">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24">
        <f t="shared" ref="BV459:BV522" si="89">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86"/>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24">
        <f t="shared" ref="DD459:DD522" si="90">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24">
        <f t="shared" ref="DU459:DU522" si="91">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92">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24">
        <f t="shared" ref="FC459:FC522" si="93">SUM(EM459:FB459)</f>
        <v>0</v>
      </c>
      <c r="FD459" s="25">
        <f t="shared" ref="FD459:FD522" si="94">SUM(AN459+BE459+BV459+CM459+DD459+DU459+EL459+FC459)</f>
        <v>0</v>
      </c>
    </row>
    <row r="460" spans="1:160" customFormat="1" ht="45" hidden="1" x14ac:dyDescent="0.25">
      <c r="A460" s="6" t="s">
        <v>593</v>
      </c>
      <c r="B460" s="7" t="s">
        <v>649</v>
      </c>
      <c r="C460" s="6" t="s">
        <v>594</v>
      </c>
      <c r="D460" s="6" t="s">
        <v>616</v>
      </c>
      <c r="E460" s="6" t="s">
        <v>627</v>
      </c>
      <c r="F460" s="6">
        <v>10.3</v>
      </c>
      <c r="G460" s="19">
        <v>15</v>
      </c>
      <c r="H460" s="8"/>
      <c r="I460" s="8"/>
      <c r="J460" s="8"/>
      <c r="K460" s="8"/>
      <c r="L460" s="8"/>
      <c r="M460" s="8" t="s">
        <v>1998</v>
      </c>
      <c r="N460" s="8" t="s">
        <v>1954</v>
      </c>
      <c r="O460" s="8">
        <v>3602</v>
      </c>
      <c r="P460" s="8" t="s">
        <v>2023</v>
      </c>
      <c r="Q460" s="1" t="s">
        <v>638</v>
      </c>
      <c r="R460" s="1">
        <v>1</v>
      </c>
      <c r="S460" s="8">
        <v>1</v>
      </c>
      <c r="T460" s="10" t="s">
        <v>1573</v>
      </c>
      <c r="U460" s="10" t="s">
        <v>1574</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24">
        <f t="shared" si="87"/>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24">
        <f t="shared" si="88"/>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24">
        <f t="shared" si="89"/>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95">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24">
        <f t="shared" si="90"/>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24">
        <f t="shared" si="91"/>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92"/>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24">
        <f t="shared" si="93"/>
        <v>0</v>
      </c>
      <c r="FD460" s="25">
        <f t="shared" si="94"/>
        <v>0</v>
      </c>
    </row>
    <row r="461" spans="1:160" customFormat="1" ht="60" hidden="1" x14ac:dyDescent="0.25">
      <c r="A461" s="6" t="s">
        <v>593</v>
      </c>
      <c r="B461" s="7" t="s">
        <v>649</v>
      </c>
      <c r="C461" s="6" t="s">
        <v>594</v>
      </c>
      <c r="D461" s="6" t="s">
        <v>616</v>
      </c>
      <c r="E461" s="6" t="s">
        <v>627</v>
      </c>
      <c r="F461" s="6">
        <v>10.3</v>
      </c>
      <c r="G461" s="19">
        <v>15</v>
      </c>
      <c r="H461" s="8"/>
      <c r="I461" s="8"/>
      <c r="J461" s="8"/>
      <c r="K461" s="8"/>
      <c r="L461" s="8"/>
      <c r="M461" s="8" t="s">
        <v>1998</v>
      </c>
      <c r="N461" s="8" t="s">
        <v>1955</v>
      </c>
      <c r="O461" s="8">
        <v>3604</v>
      </c>
      <c r="P461" s="8" t="s">
        <v>2023</v>
      </c>
      <c r="Q461" s="1" t="s">
        <v>631</v>
      </c>
      <c r="R461" s="1">
        <v>4</v>
      </c>
      <c r="S461" s="8">
        <v>1</v>
      </c>
      <c r="T461" s="10" t="s">
        <v>1574</v>
      </c>
      <c r="U461" s="10" t="s">
        <v>1575</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24">
        <f t="shared" si="87"/>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24">
        <f t="shared" si="88"/>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24">
        <f t="shared" si="89"/>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95"/>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24">
        <f t="shared" si="90"/>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24">
        <f t="shared" si="91"/>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92"/>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24">
        <f t="shared" si="93"/>
        <v>0</v>
      </c>
      <c r="FD461" s="25">
        <f t="shared" si="94"/>
        <v>0</v>
      </c>
    </row>
    <row r="462" spans="1:160" customFormat="1" ht="45" hidden="1" x14ac:dyDescent="0.25">
      <c r="A462" s="6" t="s">
        <v>593</v>
      </c>
      <c r="B462" s="7" t="s">
        <v>649</v>
      </c>
      <c r="C462" s="6" t="s">
        <v>594</v>
      </c>
      <c r="D462" s="6" t="s">
        <v>616</v>
      </c>
      <c r="E462" s="6" t="s">
        <v>627</v>
      </c>
      <c r="F462" s="6">
        <v>10.3</v>
      </c>
      <c r="G462" s="19">
        <v>15</v>
      </c>
      <c r="H462" s="8"/>
      <c r="I462" s="8"/>
      <c r="J462" s="8"/>
      <c r="K462" s="8"/>
      <c r="L462" s="8"/>
      <c r="M462" s="8" t="s">
        <v>1998</v>
      </c>
      <c r="N462" s="8" t="s">
        <v>1956</v>
      </c>
      <c r="O462" s="8">
        <v>3603</v>
      </c>
      <c r="P462" s="8" t="s">
        <v>2023</v>
      </c>
      <c r="Q462" s="1" t="s">
        <v>632</v>
      </c>
      <c r="R462" s="1">
        <v>2</v>
      </c>
      <c r="S462" s="8">
        <v>1</v>
      </c>
      <c r="T462" s="10" t="s">
        <v>1575</v>
      </c>
      <c r="U462" s="10" t="s">
        <v>1576</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24">
        <f t="shared" si="87"/>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24">
        <f t="shared" si="88"/>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24">
        <f t="shared" si="89"/>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95"/>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24">
        <f t="shared" si="90"/>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24">
        <f t="shared" si="91"/>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92"/>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24">
        <f t="shared" si="93"/>
        <v>0</v>
      </c>
      <c r="FD462" s="25">
        <f t="shared" si="94"/>
        <v>0</v>
      </c>
    </row>
    <row r="463" spans="1:160" customFormat="1" ht="60" hidden="1" x14ac:dyDescent="0.25">
      <c r="A463" s="6" t="s">
        <v>593</v>
      </c>
      <c r="B463" s="7" t="s">
        <v>649</v>
      </c>
      <c r="C463" s="6" t="s">
        <v>594</v>
      </c>
      <c r="D463" s="6" t="s">
        <v>616</v>
      </c>
      <c r="E463" s="6" t="s">
        <v>627</v>
      </c>
      <c r="F463" s="6">
        <v>10.3</v>
      </c>
      <c r="G463" s="19">
        <v>15</v>
      </c>
      <c r="H463" s="8"/>
      <c r="I463" s="8"/>
      <c r="J463" s="8"/>
      <c r="K463" s="8"/>
      <c r="L463" s="8"/>
      <c r="M463" s="8" t="s">
        <v>1998</v>
      </c>
      <c r="N463" s="8" t="s">
        <v>1956</v>
      </c>
      <c r="O463" s="8">
        <v>3603</v>
      </c>
      <c r="P463" s="8" t="s">
        <v>2023</v>
      </c>
      <c r="Q463" s="1" t="s">
        <v>633</v>
      </c>
      <c r="R463" s="1">
        <v>10</v>
      </c>
      <c r="S463" s="8">
        <v>3</v>
      </c>
      <c r="T463" s="10" t="s">
        <v>1576</v>
      </c>
      <c r="U463" s="10" t="s">
        <v>1577</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24">
        <f t="shared" si="87"/>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24">
        <f t="shared" si="88"/>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24">
        <f t="shared" si="89"/>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95"/>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24">
        <f t="shared" si="90"/>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24">
        <f t="shared" si="91"/>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92"/>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24">
        <f t="shared" si="93"/>
        <v>0</v>
      </c>
      <c r="FD463" s="25">
        <f t="shared" si="94"/>
        <v>0</v>
      </c>
    </row>
    <row r="464" spans="1:160" customFormat="1" ht="45" hidden="1" x14ac:dyDescent="0.25">
      <c r="A464" s="6" t="s">
        <v>593</v>
      </c>
      <c r="B464" s="7" t="s">
        <v>649</v>
      </c>
      <c r="C464" s="6" t="s">
        <v>594</v>
      </c>
      <c r="D464" s="6" t="s">
        <v>616</v>
      </c>
      <c r="E464" s="6" t="s">
        <v>627</v>
      </c>
      <c r="F464" s="6">
        <v>10.3</v>
      </c>
      <c r="G464" s="19">
        <v>15</v>
      </c>
      <c r="H464" s="8"/>
      <c r="I464" s="8"/>
      <c r="J464" s="8"/>
      <c r="K464" s="8"/>
      <c r="L464" s="8"/>
      <c r="M464" s="8" t="s">
        <v>1998</v>
      </c>
      <c r="N464" s="8" t="s">
        <v>1956</v>
      </c>
      <c r="O464" s="8">
        <v>3603</v>
      </c>
      <c r="P464" s="8" t="s">
        <v>2023</v>
      </c>
      <c r="Q464" s="1" t="s">
        <v>634</v>
      </c>
      <c r="R464" s="1">
        <v>100</v>
      </c>
      <c r="S464" s="8">
        <v>30</v>
      </c>
      <c r="T464" s="10" t="s">
        <v>1577</v>
      </c>
      <c r="U464" s="10" t="s">
        <v>1578</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24">
        <f t="shared" si="87"/>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24">
        <f t="shared" si="88"/>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24">
        <f t="shared" si="89"/>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95"/>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24">
        <f t="shared" si="90"/>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24">
        <f t="shared" si="91"/>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92"/>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24">
        <f t="shared" si="93"/>
        <v>0</v>
      </c>
      <c r="FD464" s="25">
        <f t="shared" si="94"/>
        <v>0</v>
      </c>
    </row>
    <row r="465" spans="1:160" customFormat="1" ht="45" hidden="1" x14ac:dyDescent="0.25">
      <c r="A465" s="6" t="s">
        <v>593</v>
      </c>
      <c r="B465" s="7" t="s">
        <v>649</v>
      </c>
      <c r="C465" s="6" t="s">
        <v>594</v>
      </c>
      <c r="D465" s="6" t="s">
        <v>616</v>
      </c>
      <c r="E465" s="6" t="s">
        <v>627</v>
      </c>
      <c r="F465" s="6">
        <v>10.3</v>
      </c>
      <c r="G465" s="19">
        <v>15</v>
      </c>
      <c r="H465" s="8"/>
      <c r="I465" s="8"/>
      <c r="J465" s="8"/>
      <c r="K465" s="8"/>
      <c r="L465" s="8"/>
      <c r="M465" s="8" t="s">
        <v>1998</v>
      </c>
      <c r="N465" s="8" t="s">
        <v>1954</v>
      </c>
      <c r="O465" s="8">
        <v>3602</v>
      </c>
      <c r="P465" s="8" t="s">
        <v>2023</v>
      </c>
      <c r="Q465" s="1" t="s">
        <v>635</v>
      </c>
      <c r="R465" s="1">
        <v>10</v>
      </c>
      <c r="S465" s="8">
        <v>3</v>
      </c>
      <c r="T465" s="10" t="s">
        <v>1578</v>
      </c>
      <c r="U465" s="10" t="s">
        <v>1579</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24">
        <f t="shared" si="87"/>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24">
        <f t="shared" si="88"/>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24">
        <f t="shared" si="89"/>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95"/>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24">
        <f t="shared" si="90"/>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24">
        <f t="shared" si="91"/>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92"/>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24">
        <f t="shared" si="93"/>
        <v>0</v>
      </c>
      <c r="FD465" s="25">
        <f t="shared" si="94"/>
        <v>0</v>
      </c>
    </row>
    <row r="466" spans="1:160" customFormat="1" ht="60" hidden="1" x14ac:dyDescent="0.25">
      <c r="A466" s="6" t="s">
        <v>593</v>
      </c>
      <c r="B466" s="7" t="s">
        <v>649</v>
      </c>
      <c r="C466" s="6" t="s">
        <v>594</v>
      </c>
      <c r="D466" s="6" t="s">
        <v>616</v>
      </c>
      <c r="E466" s="6" t="s">
        <v>636</v>
      </c>
      <c r="F466" s="6">
        <v>61</v>
      </c>
      <c r="G466" s="19">
        <v>61</v>
      </c>
      <c r="H466" s="8"/>
      <c r="I466" s="8"/>
      <c r="J466" s="8"/>
      <c r="K466" s="8"/>
      <c r="L466" s="8"/>
      <c r="M466" s="8" t="s">
        <v>1998</v>
      </c>
      <c r="N466" s="8" t="s">
        <v>1955</v>
      </c>
      <c r="O466" s="8">
        <v>3604</v>
      </c>
      <c r="P466" s="8" t="s">
        <v>2023</v>
      </c>
      <c r="Q466" s="1" t="s">
        <v>637</v>
      </c>
      <c r="R466" s="1">
        <v>2</v>
      </c>
      <c r="S466" s="8">
        <v>1</v>
      </c>
      <c r="T466" s="10" t="s">
        <v>1579</v>
      </c>
      <c r="U466" s="10" t="s">
        <v>1580</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24">
        <f t="shared" si="87"/>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24">
        <f t="shared" si="88"/>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24">
        <f t="shared" si="89"/>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95"/>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24">
        <f t="shared" si="90"/>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24">
        <f t="shared" si="91"/>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92"/>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24">
        <f t="shared" si="93"/>
        <v>0</v>
      </c>
      <c r="FD466" s="25">
        <f t="shared" si="94"/>
        <v>0</v>
      </c>
    </row>
    <row r="467" spans="1:160" customFormat="1" ht="60" hidden="1" x14ac:dyDescent="0.25">
      <c r="A467" s="6" t="s">
        <v>593</v>
      </c>
      <c r="B467" s="7" t="s">
        <v>649</v>
      </c>
      <c r="C467" s="6" t="s">
        <v>594</v>
      </c>
      <c r="D467" s="6" t="s">
        <v>616</v>
      </c>
      <c r="E467" s="6" t="s">
        <v>636</v>
      </c>
      <c r="F467" s="6">
        <v>61</v>
      </c>
      <c r="G467" s="19">
        <v>61</v>
      </c>
      <c r="H467" s="8"/>
      <c r="I467" s="8"/>
      <c r="J467" s="8"/>
      <c r="K467" s="8"/>
      <c r="L467" s="8"/>
      <c r="M467" s="8" t="s">
        <v>1998</v>
      </c>
      <c r="N467" s="8" t="s">
        <v>1955</v>
      </c>
      <c r="O467" s="8">
        <v>3604</v>
      </c>
      <c r="P467" s="8" t="s">
        <v>2023</v>
      </c>
      <c r="Q467" s="1" t="s">
        <v>639</v>
      </c>
      <c r="R467" s="1">
        <v>1</v>
      </c>
      <c r="S467" s="8">
        <v>1</v>
      </c>
      <c r="T467" s="10" t="s">
        <v>1580</v>
      </c>
      <c r="U467" s="10" t="s">
        <v>1581</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24">
        <f t="shared" si="87"/>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24">
        <f t="shared" si="88"/>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24">
        <f t="shared" si="89"/>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95"/>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24">
        <f t="shared" si="90"/>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24">
        <f t="shared" si="91"/>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92"/>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24">
        <f t="shared" si="93"/>
        <v>0</v>
      </c>
      <c r="FD467" s="25">
        <f t="shared" si="94"/>
        <v>0</v>
      </c>
    </row>
    <row r="468" spans="1:160" customFormat="1" ht="45" hidden="1" x14ac:dyDescent="0.25">
      <c r="A468" s="6" t="s">
        <v>593</v>
      </c>
      <c r="B468" s="7" t="s">
        <v>649</v>
      </c>
      <c r="C468" s="6" t="s">
        <v>594</v>
      </c>
      <c r="D468" s="6" t="s">
        <v>616</v>
      </c>
      <c r="E468" s="6" t="s">
        <v>636</v>
      </c>
      <c r="F468" s="6">
        <v>61</v>
      </c>
      <c r="G468" s="19">
        <v>61</v>
      </c>
      <c r="H468" s="8"/>
      <c r="I468" s="8"/>
      <c r="J468" s="8"/>
      <c r="K468" s="8"/>
      <c r="L468" s="8"/>
      <c r="M468" s="8" t="s">
        <v>1998</v>
      </c>
      <c r="N468" s="8" t="s">
        <v>1954</v>
      </c>
      <c r="O468" s="8">
        <v>3602</v>
      </c>
      <c r="P468" s="8" t="s">
        <v>2023</v>
      </c>
      <c r="Q468" s="1" t="s">
        <v>640</v>
      </c>
      <c r="R468" s="1">
        <v>1</v>
      </c>
      <c r="S468" s="8">
        <v>1</v>
      </c>
      <c r="T468" s="10" t="s">
        <v>1581</v>
      </c>
      <c r="U468" s="10" t="s">
        <v>1582</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24">
        <f t="shared" si="87"/>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24">
        <f t="shared" si="88"/>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24">
        <f t="shared" si="89"/>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95"/>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24">
        <f t="shared" si="90"/>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24">
        <f t="shared" si="91"/>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92"/>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24">
        <f t="shared" si="93"/>
        <v>0</v>
      </c>
      <c r="FD468" s="25">
        <f t="shared" si="94"/>
        <v>0</v>
      </c>
    </row>
    <row r="469" spans="1:160" customFormat="1" ht="45" hidden="1" x14ac:dyDescent="0.25">
      <c r="A469" s="6" t="s">
        <v>593</v>
      </c>
      <c r="B469" s="7" t="s">
        <v>649</v>
      </c>
      <c r="C469" s="6" t="s">
        <v>594</v>
      </c>
      <c r="D469" s="6" t="s">
        <v>616</v>
      </c>
      <c r="E469" s="6" t="s">
        <v>636</v>
      </c>
      <c r="F469" s="6">
        <v>61</v>
      </c>
      <c r="G469" s="19">
        <v>61</v>
      </c>
      <c r="H469" s="8"/>
      <c r="I469" s="8"/>
      <c r="J469" s="8"/>
      <c r="K469" s="8"/>
      <c r="L469" s="8"/>
      <c r="M469" s="8" t="s">
        <v>1997</v>
      </c>
      <c r="N469" s="8" t="s">
        <v>1953</v>
      </c>
      <c r="O469" s="8">
        <v>3502</v>
      </c>
      <c r="P469" s="8" t="s">
        <v>2022</v>
      </c>
      <c r="Q469" s="1" t="s">
        <v>641</v>
      </c>
      <c r="R469" s="1">
        <v>8</v>
      </c>
      <c r="S469" s="8">
        <v>4</v>
      </c>
      <c r="T469" s="10" t="s">
        <v>1582</v>
      </c>
      <c r="U469" s="10" t="s">
        <v>1583</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24">
        <f t="shared" si="87"/>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24">
        <f t="shared" si="88"/>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24">
        <f t="shared" si="89"/>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95"/>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24">
        <f t="shared" si="90"/>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24">
        <f t="shared" si="91"/>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92"/>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24">
        <f t="shared" si="93"/>
        <v>0</v>
      </c>
      <c r="FD469" s="25">
        <f t="shared" si="94"/>
        <v>0</v>
      </c>
    </row>
    <row r="470" spans="1:160" customFormat="1" ht="60" hidden="1" x14ac:dyDescent="0.25">
      <c r="A470" s="6" t="s">
        <v>593</v>
      </c>
      <c r="B470" s="7" t="s">
        <v>649</v>
      </c>
      <c r="C470" s="6" t="s">
        <v>594</v>
      </c>
      <c r="D470" s="6" t="s">
        <v>616</v>
      </c>
      <c r="E470" s="6" t="s">
        <v>636</v>
      </c>
      <c r="F470" s="6">
        <v>61</v>
      </c>
      <c r="G470" s="19">
        <v>61</v>
      </c>
      <c r="H470" s="8"/>
      <c r="I470" s="8"/>
      <c r="J470" s="8"/>
      <c r="K470" s="8"/>
      <c r="L470" s="8"/>
      <c r="M470" s="8" t="s">
        <v>1997</v>
      </c>
      <c r="N470" s="8" t="s">
        <v>1953</v>
      </c>
      <c r="O470" s="8">
        <v>3502</v>
      </c>
      <c r="P470" s="8" t="s">
        <v>2022</v>
      </c>
      <c r="Q470" s="1" t="s">
        <v>642</v>
      </c>
      <c r="R470" s="1">
        <v>2</v>
      </c>
      <c r="S470" s="8">
        <v>1</v>
      </c>
      <c r="T470" s="10" t="s">
        <v>1583</v>
      </c>
      <c r="U470" s="10" t="s">
        <v>1584</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24">
        <f t="shared" si="87"/>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24">
        <f t="shared" si="88"/>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24">
        <f t="shared" si="89"/>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95"/>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24">
        <f t="shared" si="90"/>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24">
        <f t="shared" si="91"/>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92"/>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24">
        <f t="shared" si="93"/>
        <v>0</v>
      </c>
      <c r="FD470" s="25">
        <f t="shared" si="94"/>
        <v>0</v>
      </c>
    </row>
    <row r="471" spans="1:160" customFormat="1" ht="45" hidden="1" x14ac:dyDescent="0.25">
      <c r="A471" s="6" t="s">
        <v>593</v>
      </c>
      <c r="B471" s="7" t="s">
        <v>649</v>
      </c>
      <c r="C471" s="6" t="s">
        <v>648</v>
      </c>
      <c r="D471" s="6" t="s">
        <v>644</v>
      </c>
      <c r="E471" s="6" t="s">
        <v>643</v>
      </c>
      <c r="F471" s="6">
        <v>0.79</v>
      </c>
      <c r="G471" s="19">
        <v>0.79</v>
      </c>
      <c r="H471" s="8"/>
      <c r="I471" s="8"/>
      <c r="J471" s="8"/>
      <c r="K471" s="8"/>
      <c r="L471" s="8"/>
      <c r="M471" s="8" t="s">
        <v>1997</v>
      </c>
      <c r="N471" s="8" t="s">
        <v>1953</v>
      </c>
      <c r="O471" s="8">
        <v>3502</v>
      </c>
      <c r="P471" s="8" t="s">
        <v>2022</v>
      </c>
      <c r="Q471" s="1" t="s">
        <v>645</v>
      </c>
      <c r="R471" s="1">
        <v>20</v>
      </c>
      <c r="S471" s="8">
        <v>7</v>
      </c>
      <c r="T471" s="10" t="s">
        <v>1584</v>
      </c>
      <c r="U471" s="10" t="s">
        <v>1585</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24">
        <f t="shared" si="87"/>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24">
        <f t="shared" si="88"/>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24">
        <f t="shared" si="89"/>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95"/>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24">
        <f t="shared" si="90"/>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24">
        <f t="shared" si="91"/>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92"/>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24">
        <f t="shared" si="93"/>
        <v>0</v>
      </c>
      <c r="FD471" s="25">
        <f t="shared" si="94"/>
        <v>0</v>
      </c>
    </row>
    <row r="472" spans="1:160" customFormat="1" ht="60" hidden="1" x14ac:dyDescent="0.25">
      <c r="A472" s="6" t="s">
        <v>593</v>
      </c>
      <c r="B472" s="7" t="s">
        <v>649</v>
      </c>
      <c r="C472" s="6" t="s">
        <v>648</v>
      </c>
      <c r="D472" s="6" t="s">
        <v>644</v>
      </c>
      <c r="E472" s="6" t="s">
        <v>643</v>
      </c>
      <c r="F472" s="6">
        <v>0.79</v>
      </c>
      <c r="G472" s="19">
        <v>0.79</v>
      </c>
      <c r="H472" s="8"/>
      <c r="I472" s="8"/>
      <c r="J472" s="8"/>
      <c r="K472" s="8"/>
      <c r="L472" s="8"/>
      <c r="M472" s="8" t="s">
        <v>1997</v>
      </c>
      <c r="N472" s="8" t="s">
        <v>1957</v>
      </c>
      <c r="O472" s="8">
        <v>3605</v>
      </c>
      <c r="P472" s="8" t="s">
        <v>2023</v>
      </c>
      <c r="Q472" s="1" t="s">
        <v>646</v>
      </c>
      <c r="R472" s="1">
        <v>1</v>
      </c>
      <c r="S472" s="8">
        <v>1</v>
      </c>
      <c r="T472" s="10" t="s">
        <v>1585</v>
      </c>
      <c r="U472" s="10" t="s">
        <v>1586</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24">
        <f t="shared" si="87"/>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24">
        <f t="shared" si="88"/>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24">
        <f t="shared" si="89"/>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95"/>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24">
        <f t="shared" si="90"/>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24">
        <f t="shared" si="91"/>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92"/>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24">
        <f t="shared" si="93"/>
        <v>0</v>
      </c>
      <c r="FD472" s="25">
        <f t="shared" si="94"/>
        <v>0</v>
      </c>
    </row>
    <row r="473" spans="1:160" customFormat="1" ht="60" hidden="1" x14ac:dyDescent="0.25">
      <c r="A473" s="6" t="s">
        <v>593</v>
      </c>
      <c r="B473" s="7" t="s">
        <v>649</v>
      </c>
      <c r="C473" s="6" t="s">
        <v>648</v>
      </c>
      <c r="D473" s="6" t="s">
        <v>644</v>
      </c>
      <c r="E473" s="6" t="s">
        <v>643</v>
      </c>
      <c r="F473" s="6">
        <v>0.79</v>
      </c>
      <c r="G473" s="19">
        <v>0.79</v>
      </c>
      <c r="H473" s="8"/>
      <c r="I473" s="8"/>
      <c r="J473" s="8"/>
      <c r="K473" s="8"/>
      <c r="L473" s="8"/>
      <c r="M473" s="8" t="s">
        <v>1997</v>
      </c>
      <c r="N473" s="8" t="s">
        <v>1957</v>
      </c>
      <c r="O473" s="8">
        <v>3605</v>
      </c>
      <c r="P473" s="8" t="s">
        <v>2023</v>
      </c>
      <c r="Q473" s="1" t="s">
        <v>647</v>
      </c>
      <c r="R473" s="1">
        <v>4</v>
      </c>
      <c r="S473" s="8">
        <v>1</v>
      </c>
      <c r="T473" s="10" t="s">
        <v>1586</v>
      </c>
      <c r="U473" s="10" t="s">
        <v>1587</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24">
        <f t="shared" si="87"/>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24">
        <f t="shared" si="88"/>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24">
        <f t="shared" si="89"/>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95"/>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24">
        <f t="shared" si="90"/>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24">
        <f t="shared" si="91"/>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92"/>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24">
        <f t="shared" si="93"/>
        <v>0</v>
      </c>
      <c r="FD473" s="25">
        <f t="shared" si="94"/>
        <v>0</v>
      </c>
    </row>
    <row r="474" spans="1:160" customFormat="1" ht="60" hidden="1" x14ac:dyDescent="0.25">
      <c r="A474" s="6" t="s">
        <v>593</v>
      </c>
      <c r="B474" s="7" t="s">
        <v>649</v>
      </c>
      <c r="C474" s="6" t="s">
        <v>648</v>
      </c>
      <c r="D474" s="6" t="s">
        <v>644</v>
      </c>
      <c r="E474" s="6" t="s">
        <v>643</v>
      </c>
      <c r="F474" s="6">
        <v>0.79</v>
      </c>
      <c r="G474" s="19">
        <v>0.79</v>
      </c>
      <c r="H474" s="8"/>
      <c r="I474" s="8"/>
      <c r="J474" s="8"/>
      <c r="K474" s="8"/>
      <c r="L474" s="8"/>
      <c r="M474" s="8" t="s">
        <v>1997</v>
      </c>
      <c r="N474" s="8" t="s">
        <v>1957</v>
      </c>
      <c r="O474" s="8">
        <v>3605</v>
      </c>
      <c r="P474" s="8" t="s">
        <v>2023</v>
      </c>
      <c r="Q474" s="1" t="s">
        <v>650</v>
      </c>
      <c r="R474" s="1">
        <v>3</v>
      </c>
      <c r="S474" s="8">
        <v>1</v>
      </c>
      <c r="T474" s="10" t="s">
        <v>1587</v>
      </c>
      <c r="U474" s="10" t="s">
        <v>1588</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24">
        <f t="shared" si="87"/>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24">
        <f t="shared" si="88"/>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24">
        <f t="shared" si="89"/>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95"/>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24">
        <f t="shared" si="90"/>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24">
        <f t="shared" si="91"/>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92"/>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24">
        <f t="shared" si="93"/>
        <v>0</v>
      </c>
      <c r="FD474" s="25">
        <f t="shared" si="94"/>
        <v>0</v>
      </c>
    </row>
    <row r="475" spans="1:160" customFormat="1" ht="60" hidden="1" x14ac:dyDescent="0.25">
      <c r="A475" s="6" t="s">
        <v>593</v>
      </c>
      <c r="B475" s="7" t="s">
        <v>649</v>
      </c>
      <c r="C475" s="6" t="s">
        <v>648</v>
      </c>
      <c r="D475" s="6" t="s">
        <v>644</v>
      </c>
      <c r="E475" s="6" t="s">
        <v>643</v>
      </c>
      <c r="F475" s="6">
        <v>0.79</v>
      </c>
      <c r="G475" s="19">
        <v>0.79</v>
      </c>
      <c r="H475" s="8"/>
      <c r="I475" s="8"/>
      <c r="J475" s="8"/>
      <c r="K475" s="8"/>
      <c r="L475" s="8"/>
      <c r="M475" s="8" t="s">
        <v>1997</v>
      </c>
      <c r="N475" s="8" t="s">
        <v>1957</v>
      </c>
      <c r="O475" s="8">
        <v>3605</v>
      </c>
      <c r="P475" s="8" t="s">
        <v>2023</v>
      </c>
      <c r="Q475" s="1" t="s">
        <v>651</v>
      </c>
      <c r="R475" s="1">
        <v>8</v>
      </c>
      <c r="S475" s="8">
        <v>3</v>
      </c>
      <c r="T475" s="10" t="s">
        <v>1588</v>
      </c>
      <c r="U475" s="10" t="s">
        <v>1589</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24">
        <f t="shared" si="87"/>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24">
        <f t="shared" si="88"/>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24">
        <f t="shared" si="89"/>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95"/>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24">
        <f t="shared" si="90"/>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24">
        <f t="shared" si="91"/>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92"/>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24">
        <f t="shared" si="93"/>
        <v>0</v>
      </c>
      <c r="FD475" s="25">
        <f t="shared" si="94"/>
        <v>0</v>
      </c>
    </row>
    <row r="476" spans="1:160" customFormat="1" ht="60" hidden="1" x14ac:dyDescent="0.25">
      <c r="A476" s="6" t="s">
        <v>593</v>
      </c>
      <c r="B476" s="7" t="s">
        <v>649</v>
      </c>
      <c r="C476" s="6" t="s">
        <v>648</v>
      </c>
      <c r="D476" s="6" t="s">
        <v>644</v>
      </c>
      <c r="E476" s="6" t="s">
        <v>643</v>
      </c>
      <c r="F476" s="6">
        <v>0.79</v>
      </c>
      <c r="G476" s="19">
        <v>0.79</v>
      </c>
      <c r="H476" s="8"/>
      <c r="I476" s="8"/>
      <c r="J476" s="8"/>
      <c r="K476" s="8"/>
      <c r="L476" s="8"/>
      <c r="M476" s="8" t="s">
        <v>1997</v>
      </c>
      <c r="N476" s="8" t="s">
        <v>1957</v>
      </c>
      <c r="O476" s="8">
        <v>3605</v>
      </c>
      <c r="P476" s="8" t="s">
        <v>2023</v>
      </c>
      <c r="Q476" s="1" t="s">
        <v>652</v>
      </c>
      <c r="R476" s="1">
        <v>4</v>
      </c>
      <c r="S476" s="8">
        <v>1</v>
      </c>
      <c r="T476" s="10" t="s">
        <v>1589</v>
      </c>
      <c r="U476" s="10" t="s">
        <v>1590</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24">
        <f t="shared" si="87"/>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24">
        <f t="shared" si="88"/>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24">
        <f t="shared" si="89"/>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95"/>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24">
        <f t="shared" si="90"/>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24">
        <f t="shared" si="91"/>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92"/>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24">
        <f t="shared" si="93"/>
        <v>0</v>
      </c>
      <c r="FD476" s="25">
        <f t="shared" si="94"/>
        <v>0</v>
      </c>
    </row>
    <row r="477" spans="1:160" customFormat="1" ht="60" hidden="1" x14ac:dyDescent="0.25">
      <c r="A477" s="6" t="s">
        <v>593</v>
      </c>
      <c r="B477" s="7" t="s">
        <v>649</v>
      </c>
      <c r="C477" s="6" t="s">
        <v>648</v>
      </c>
      <c r="D477" s="6" t="s">
        <v>644</v>
      </c>
      <c r="E477" s="6" t="s">
        <v>643</v>
      </c>
      <c r="F477" s="6">
        <v>0.79</v>
      </c>
      <c r="G477" s="19">
        <v>0.79</v>
      </c>
      <c r="H477" s="8"/>
      <c r="I477" s="8"/>
      <c r="J477" s="8"/>
      <c r="K477" s="8"/>
      <c r="L477" s="8"/>
      <c r="M477" s="8" t="s">
        <v>1997</v>
      </c>
      <c r="N477" s="8" t="s">
        <v>1957</v>
      </c>
      <c r="O477" s="8">
        <v>3605</v>
      </c>
      <c r="P477" s="8" t="s">
        <v>2023</v>
      </c>
      <c r="Q477" s="1" t="s">
        <v>653</v>
      </c>
      <c r="R477" s="1">
        <v>1</v>
      </c>
      <c r="S477" s="8">
        <v>1</v>
      </c>
      <c r="T477" s="10" t="s">
        <v>1590</v>
      </c>
      <c r="U477" s="10" t="s">
        <v>1591</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24">
        <f t="shared" si="87"/>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24">
        <f t="shared" si="88"/>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24">
        <f t="shared" si="89"/>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95"/>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24">
        <f t="shared" si="90"/>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24">
        <f t="shared" si="91"/>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92"/>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24">
        <f t="shared" si="93"/>
        <v>0</v>
      </c>
      <c r="FD477" s="25">
        <f t="shared" si="94"/>
        <v>0</v>
      </c>
    </row>
    <row r="478" spans="1:160" customFormat="1" ht="60" hidden="1" x14ac:dyDescent="0.25">
      <c r="A478" s="6" t="s">
        <v>593</v>
      </c>
      <c r="B478" s="6" t="s">
        <v>1153</v>
      </c>
      <c r="C478" s="6" t="s">
        <v>662</v>
      </c>
      <c r="D478" s="6" t="s">
        <v>654</v>
      </c>
      <c r="E478" s="6" t="s">
        <v>663</v>
      </c>
      <c r="F478" s="6" t="s">
        <v>1206</v>
      </c>
      <c r="G478" s="19">
        <v>1</v>
      </c>
      <c r="H478" s="8"/>
      <c r="I478" s="8"/>
      <c r="J478" s="8"/>
      <c r="K478" s="8"/>
      <c r="L478" s="8"/>
      <c r="M478" s="8" t="s">
        <v>1999</v>
      </c>
      <c r="N478" s="8" t="s">
        <v>1958</v>
      </c>
      <c r="O478" s="8">
        <v>1702</v>
      </c>
      <c r="P478" s="8" t="s">
        <v>2024</v>
      </c>
      <c r="Q478" s="1" t="s">
        <v>655</v>
      </c>
      <c r="R478" s="1">
        <v>1</v>
      </c>
      <c r="S478" s="8">
        <v>0.5</v>
      </c>
      <c r="T478" s="10" t="s">
        <v>1591</v>
      </c>
      <c r="U478" s="10" t="s">
        <v>1592</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24">
        <f t="shared" si="87"/>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24">
        <f t="shared" si="88"/>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24">
        <f t="shared" si="89"/>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95"/>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24">
        <f t="shared" si="90"/>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24">
        <f t="shared" si="91"/>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92"/>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24">
        <f t="shared" si="93"/>
        <v>0</v>
      </c>
      <c r="FD478" s="25">
        <f t="shared" si="94"/>
        <v>0</v>
      </c>
    </row>
    <row r="479" spans="1:160" customFormat="1" ht="60" hidden="1" x14ac:dyDescent="0.25">
      <c r="A479" s="6" t="s">
        <v>593</v>
      </c>
      <c r="B479" s="6" t="s">
        <v>1153</v>
      </c>
      <c r="C479" s="6" t="s">
        <v>662</v>
      </c>
      <c r="D479" s="6" t="s">
        <v>654</v>
      </c>
      <c r="E479" s="6" t="s">
        <v>663</v>
      </c>
      <c r="F479" s="6" t="s">
        <v>1206</v>
      </c>
      <c r="G479" s="19">
        <v>1</v>
      </c>
      <c r="H479" s="8"/>
      <c r="I479" s="8"/>
      <c r="J479" s="8"/>
      <c r="K479" s="8"/>
      <c r="L479" s="8"/>
      <c r="M479" s="8" t="s">
        <v>1999</v>
      </c>
      <c r="N479" s="8" t="s">
        <v>1958</v>
      </c>
      <c r="O479" s="8">
        <v>1702</v>
      </c>
      <c r="P479" s="8" t="s">
        <v>2024</v>
      </c>
      <c r="Q479" s="1" t="s">
        <v>656</v>
      </c>
      <c r="R479" s="1">
        <v>8</v>
      </c>
      <c r="S479" s="8">
        <v>4</v>
      </c>
      <c r="T479" s="10" t="s">
        <v>1592</v>
      </c>
      <c r="U479" s="10" t="s">
        <v>1593</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24">
        <f t="shared" si="87"/>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24">
        <f t="shared" si="88"/>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24">
        <f t="shared" si="89"/>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95"/>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24">
        <f t="shared" si="90"/>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24">
        <f t="shared" si="91"/>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92"/>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24">
        <f t="shared" si="93"/>
        <v>0</v>
      </c>
      <c r="FD479" s="25">
        <f t="shared" si="94"/>
        <v>0</v>
      </c>
    </row>
    <row r="480" spans="1:160" customFormat="1" ht="60" hidden="1" x14ac:dyDescent="0.25">
      <c r="A480" s="6" t="s">
        <v>593</v>
      </c>
      <c r="B480" s="6" t="s">
        <v>1153</v>
      </c>
      <c r="C480" s="6" t="s">
        <v>662</v>
      </c>
      <c r="D480" s="6" t="s">
        <v>654</v>
      </c>
      <c r="E480" s="6" t="s">
        <v>663</v>
      </c>
      <c r="F480" s="6" t="s">
        <v>1206</v>
      </c>
      <c r="G480" s="19">
        <v>1</v>
      </c>
      <c r="H480" s="8"/>
      <c r="I480" s="8"/>
      <c r="J480" s="8"/>
      <c r="K480" s="8"/>
      <c r="L480" s="8"/>
      <c r="M480" s="8" t="s">
        <v>1999</v>
      </c>
      <c r="N480" s="8" t="s">
        <v>1958</v>
      </c>
      <c r="O480" s="8">
        <v>1702</v>
      </c>
      <c r="P480" s="8" t="s">
        <v>2024</v>
      </c>
      <c r="Q480" s="1" t="s">
        <v>657</v>
      </c>
      <c r="R480" s="1">
        <v>3000</v>
      </c>
      <c r="S480" s="8">
        <v>3000</v>
      </c>
      <c r="T480" s="10" t="s">
        <v>1593</v>
      </c>
      <c r="U480" s="10" t="s">
        <v>1594</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24">
        <f t="shared" si="87"/>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24">
        <f t="shared" si="88"/>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24">
        <f t="shared" si="89"/>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95"/>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24">
        <f t="shared" si="90"/>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24">
        <f t="shared" si="91"/>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92"/>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24">
        <f t="shared" si="93"/>
        <v>0</v>
      </c>
      <c r="FD480" s="25">
        <f t="shared" si="94"/>
        <v>0</v>
      </c>
    </row>
    <row r="481" spans="1:160" customFormat="1" ht="60" hidden="1" x14ac:dyDescent="0.25">
      <c r="A481" s="6" t="s">
        <v>593</v>
      </c>
      <c r="B481" s="6" t="s">
        <v>1153</v>
      </c>
      <c r="C481" s="6" t="s">
        <v>662</v>
      </c>
      <c r="D481" s="6" t="s">
        <v>654</v>
      </c>
      <c r="E481" s="6" t="s">
        <v>663</v>
      </c>
      <c r="F481" s="6" t="s">
        <v>1206</v>
      </c>
      <c r="G481" s="19">
        <v>1</v>
      </c>
      <c r="H481" s="8"/>
      <c r="I481" s="8"/>
      <c r="J481" s="8"/>
      <c r="K481" s="8"/>
      <c r="L481" s="8"/>
      <c r="M481" s="8" t="s">
        <v>1999</v>
      </c>
      <c r="N481" s="8" t="s">
        <v>1959</v>
      </c>
      <c r="O481" s="8">
        <v>1709</v>
      </c>
      <c r="P481" s="8" t="s">
        <v>2024</v>
      </c>
      <c r="Q481" s="1" t="s">
        <v>658</v>
      </c>
      <c r="R481" s="1">
        <v>2</v>
      </c>
      <c r="S481" s="8">
        <v>1</v>
      </c>
      <c r="T481" s="10" t="s">
        <v>1594</v>
      </c>
      <c r="U481" s="10" t="s">
        <v>1595</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24">
        <f t="shared" si="87"/>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24">
        <f t="shared" si="88"/>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24">
        <f t="shared" si="89"/>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95"/>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24">
        <f t="shared" si="90"/>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24">
        <f t="shared" si="91"/>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92"/>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24">
        <f t="shared" si="93"/>
        <v>0</v>
      </c>
      <c r="FD481" s="25">
        <f t="shared" si="94"/>
        <v>0</v>
      </c>
    </row>
    <row r="482" spans="1:160" customFormat="1" ht="60" hidden="1" x14ac:dyDescent="0.25">
      <c r="A482" s="6" t="s">
        <v>593</v>
      </c>
      <c r="B482" s="6" t="s">
        <v>1153</v>
      </c>
      <c r="C482" s="6" t="s">
        <v>662</v>
      </c>
      <c r="D482" s="6" t="s">
        <v>654</v>
      </c>
      <c r="E482" s="6" t="s">
        <v>663</v>
      </c>
      <c r="F482" s="6" t="s">
        <v>1206</v>
      </c>
      <c r="G482" s="19">
        <v>1</v>
      </c>
      <c r="H482" s="8"/>
      <c r="I482" s="8"/>
      <c r="J482" s="8"/>
      <c r="K482" s="8"/>
      <c r="L482" s="8"/>
      <c r="M482" s="8" t="s">
        <v>1999</v>
      </c>
      <c r="N482" s="8" t="s">
        <v>1959</v>
      </c>
      <c r="O482" s="8">
        <v>1709</v>
      </c>
      <c r="P482" s="8" t="s">
        <v>2024</v>
      </c>
      <c r="Q482" s="1" t="s">
        <v>659</v>
      </c>
      <c r="R482" s="1">
        <v>4</v>
      </c>
      <c r="S482" s="8">
        <v>2</v>
      </c>
      <c r="T482" s="10" t="s">
        <v>1595</v>
      </c>
      <c r="U482" s="10" t="s">
        <v>1596</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24">
        <f t="shared" si="87"/>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24">
        <f t="shared" si="88"/>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24">
        <f t="shared" si="89"/>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95"/>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24">
        <f t="shared" si="90"/>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24">
        <f t="shared" si="91"/>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92"/>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24">
        <f t="shared" si="93"/>
        <v>0</v>
      </c>
      <c r="FD482" s="25">
        <f t="shared" si="94"/>
        <v>0</v>
      </c>
    </row>
    <row r="483" spans="1:160" customFormat="1" ht="60" hidden="1" x14ac:dyDescent="0.25">
      <c r="A483" s="6" t="s">
        <v>593</v>
      </c>
      <c r="B483" s="6" t="s">
        <v>1153</v>
      </c>
      <c r="C483" s="6" t="s">
        <v>662</v>
      </c>
      <c r="D483" s="6" t="s">
        <v>654</v>
      </c>
      <c r="E483" s="6" t="s">
        <v>663</v>
      </c>
      <c r="F483" s="6" t="s">
        <v>1206</v>
      </c>
      <c r="G483" s="19">
        <v>1</v>
      </c>
      <c r="H483" s="8"/>
      <c r="I483" s="8"/>
      <c r="J483" s="8"/>
      <c r="K483" s="8"/>
      <c r="L483" s="8"/>
      <c r="M483" s="8" t="s">
        <v>1999</v>
      </c>
      <c r="N483" s="8" t="s">
        <v>1960</v>
      </c>
      <c r="O483" s="8">
        <v>1704</v>
      </c>
      <c r="P483" s="8" t="s">
        <v>2024</v>
      </c>
      <c r="Q483" s="1" t="s">
        <v>660</v>
      </c>
      <c r="R483" s="1">
        <v>1</v>
      </c>
      <c r="S483" s="8">
        <v>1</v>
      </c>
      <c r="T483" s="10" t="s">
        <v>1596</v>
      </c>
      <c r="U483" s="10" t="s">
        <v>1597</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24">
        <f t="shared" si="87"/>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24">
        <f t="shared" si="88"/>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24">
        <f t="shared" si="89"/>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95"/>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24">
        <f t="shared" si="90"/>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24">
        <f t="shared" si="91"/>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92"/>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24">
        <f t="shared" si="93"/>
        <v>0</v>
      </c>
      <c r="FD483" s="25">
        <f t="shared" si="94"/>
        <v>0</v>
      </c>
    </row>
    <row r="484" spans="1:160" customFormat="1" ht="60" hidden="1" x14ac:dyDescent="0.25">
      <c r="A484" s="6" t="s">
        <v>593</v>
      </c>
      <c r="B484" s="6" t="s">
        <v>1153</v>
      </c>
      <c r="C484" s="6" t="s">
        <v>662</v>
      </c>
      <c r="D484" s="6" t="s">
        <v>654</v>
      </c>
      <c r="E484" s="6" t="s">
        <v>663</v>
      </c>
      <c r="F484" s="6" t="s">
        <v>1206</v>
      </c>
      <c r="G484" s="19">
        <v>1</v>
      </c>
      <c r="H484" s="8"/>
      <c r="I484" s="8"/>
      <c r="J484" s="8"/>
      <c r="K484" s="8"/>
      <c r="L484" s="8"/>
      <c r="M484" s="8" t="s">
        <v>1999</v>
      </c>
      <c r="N484" s="8" t="s">
        <v>1960</v>
      </c>
      <c r="O484" s="8">
        <v>1704</v>
      </c>
      <c r="P484" s="8" t="s">
        <v>2024</v>
      </c>
      <c r="Q484" s="1" t="s">
        <v>661</v>
      </c>
      <c r="R484" s="1">
        <v>1</v>
      </c>
      <c r="S484" s="8">
        <v>0</v>
      </c>
      <c r="T484" s="10" t="s">
        <v>1597</v>
      </c>
      <c r="U484" s="10" t="s">
        <v>1598</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24">
        <f t="shared" si="87"/>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24">
        <f t="shared" si="88"/>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24">
        <f t="shared" si="89"/>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95"/>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24">
        <f t="shared" si="90"/>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24">
        <f t="shared" si="91"/>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92"/>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24">
        <f t="shared" si="93"/>
        <v>0</v>
      </c>
      <c r="FD484" s="25">
        <f t="shared" si="94"/>
        <v>0</v>
      </c>
    </row>
    <row r="485" spans="1:160" customFormat="1" ht="60" hidden="1" x14ac:dyDescent="0.25">
      <c r="A485" s="6" t="s">
        <v>593</v>
      </c>
      <c r="B485" s="6" t="s">
        <v>1153</v>
      </c>
      <c r="C485" s="6" t="s">
        <v>662</v>
      </c>
      <c r="D485" s="6" t="s">
        <v>654</v>
      </c>
      <c r="E485" s="6" t="s">
        <v>663</v>
      </c>
      <c r="F485" s="6" t="s">
        <v>1206</v>
      </c>
      <c r="G485" s="19">
        <v>1</v>
      </c>
      <c r="H485" s="8"/>
      <c r="I485" s="8"/>
      <c r="J485" s="8"/>
      <c r="K485" s="8"/>
      <c r="L485" s="8"/>
      <c r="M485" s="8" t="s">
        <v>1999</v>
      </c>
      <c r="N485" s="8" t="s">
        <v>1961</v>
      </c>
      <c r="O485" s="8">
        <v>1703</v>
      </c>
      <c r="P485" s="8" t="s">
        <v>2024</v>
      </c>
      <c r="Q485" s="1" t="s">
        <v>664</v>
      </c>
      <c r="R485" s="1">
        <v>4</v>
      </c>
      <c r="S485" s="8">
        <v>1</v>
      </c>
      <c r="T485" s="10" t="s">
        <v>1598</v>
      </c>
      <c r="U485" s="10" t="s">
        <v>1599</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24">
        <f t="shared" si="87"/>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24">
        <f t="shared" si="88"/>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24">
        <f t="shared" si="89"/>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95"/>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24">
        <f t="shared" si="90"/>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24">
        <f t="shared" si="91"/>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92"/>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24">
        <f t="shared" si="93"/>
        <v>0</v>
      </c>
      <c r="FD485" s="25">
        <f t="shared" si="94"/>
        <v>0</v>
      </c>
    </row>
    <row r="486" spans="1:160" customFormat="1" ht="60" hidden="1" x14ac:dyDescent="0.25">
      <c r="A486" s="6" t="s">
        <v>593</v>
      </c>
      <c r="B486" s="6" t="s">
        <v>1153</v>
      </c>
      <c r="C486" s="6" t="s">
        <v>662</v>
      </c>
      <c r="D486" s="6" t="s">
        <v>654</v>
      </c>
      <c r="E486" s="6" t="s">
        <v>663</v>
      </c>
      <c r="F486" s="6" t="s">
        <v>1206</v>
      </c>
      <c r="G486" s="19">
        <v>1</v>
      </c>
      <c r="H486" s="8"/>
      <c r="I486" s="8"/>
      <c r="J486" s="8"/>
      <c r="K486" s="8"/>
      <c r="L486" s="8"/>
      <c r="M486" s="8" t="s">
        <v>1999</v>
      </c>
      <c r="N486" s="8" t="s">
        <v>1958</v>
      </c>
      <c r="O486" s="8">
        <v>1702</v>
      </c>
      <c r="P486" s="8" t="s">
        <v>2024</v>
      </c>
      <c r="Q486" s="1" t="s">
        <v>665</v>
      </c>
      <c r="R486" s="1">
        <v>17</v>
      </c>
      <c r="S486" s="8">
        <v>6</v>
      </c>
      <c r="T486" s="10" t="s">
        <v>1599</v>
      </c>
      <c r="U486" s="10" t="s">
        <v>1600</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24">
        <f t="shared" si="87"/>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24">
        <f t="shared" si="88"/>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24">
        <f t="shared" si="89"/>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95"/>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24">
        <f t="shared" si="90"/>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24">
        <f t="shared" si="91"/>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92"/>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24">
        <f t="shared" si="93"/>
        <v>0</v>
      </c>
      <c r="FD486" s="25">
        <f t="shared" si="94"/>
        <v>0</v>
      </c>
    </row>
    <row r="487" spans="1:160" customFormat="1" ht="60" hidden="1" x14ac:dyDescent="0.25">
      <c r="A487" s="6" t="s">
        <v>593</v>
      </c>
      <c r="B487" s="6" t="s">
        <v>1153</v>
      </c>
      <c r="C487" s="6" t="s">
        <v>662</v>
      </c>
      <c r="D487" s="6" t="s">
        <v>654</v>
      </c>
      <c r="E487" s="6" t="s">
        <v>663</v>
      </c>
      <c r="F487" s="6" t="s">
        <v>1206</v>
      </c>
      <c r="G487" s="19">
        <v>1</v>
      </c>
      <c r="H487" s="8"/>
      <c r="I487" s="8"/>
      <c r="J487" s="8"/>
      <c r="K487" s="8"/>
      <c r="L487" s="8"/>
      <c r="M487" s="8" t="s">
        <v>1999</v>
      </c>
      <c r="N487" s="8" t="s">
        <v>1958</v>
      </c>
      <c r="O487" s="8">
        <v>1702</v>
      </c>
      <c r="P487" s="8" t="s">
        <v>2024</v>
      </c>
      <c r="Q487" s="1" t="s">
        <v>666</v>
      </c>
      <c r="R487" s="1">
        <v>4</v>
      </c>
      <c r="S487" s="8">
        <v>1</v>
      </c>
      <c r="T487" s="10" t="s">
        <v>1600</v>
      </c>
      <c r="U487" s="10" t="s">
        <v>1601</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24">
        <f t="shared" si="87"/>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24">
        <f t="shared" si="88"/>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24">
        <f t="shared" si="89"/>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95"/>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24">
        <f t="shared" si="90"/>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24">
        <f t="shared" si="91"/>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92"/>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24">
        <f t="shared" si="93"/>
        <v>0</v>
      </c>
      <c r="FD487" s="25">
        <f t="shared" si="94"/>
        <v>0</v>
      </c>
    </row>
    <row r="488" spans="1:160" customFormat="1" ht="60" hidden="1" x14ac:dyDescent="0.25">
      <c r="A488" s="6" t="s">
        <v>593</v>
      </c>
      <c r="B488" s="6" t="s">
        <v>1153</v>
      </c>
      <c r="C488" s="6" t="s">
        <v>662</v>
      </c>
      <c r="D488" s="6" t="s">
        <v>667</v>
      </c>
      <c r="E488" s="6" t="s">
        <v>663</v>
      </c>
      <c r="F488" s="6" t="s">
        <v>1206</v>
      </c>
      <c r="G488" s="19">
        <v>1</v>
      </c>
      <c r="H488" s="8"/>
      <c r="I488" s="8"/>
      <c r="J488" s="8"/>
      <c r="K488" s="8"/>
      <c r="L488" s="8"/>
      <c r="M488" s="8" t="s">
        <v>1999</v>
      </c>
      <c r="N488" s="8" t="s">
        <v>1960</v>
      </c>
      <c r="O488" s="8">
        <v>1704</v>
      </c>
      <c r="P488" s="8" t="s">
        <v>2024</v>
      </c>
      <c r="Q488" s="1" t="s">
        <v>668</v>
      </c>
      <c r="R488" s="1">
        <v>1</v>
      </c>
      <c r="S488" s="8">
        <v>1</v>
      </c>
      <c r="T488" s="10" t="s">
        <v>1601</v>
      </c>
      <c r="U488" s="10" t="s">
        <v>1602</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24">
        <f t="shared" si="87"/>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24">
        <f t="shared" si="88"/>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24">
        <f t="shared" si="89"/>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95"/>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24">
        <f t="shared" si="90"/>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24">
        <f t="shared" si="91"/>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92"/>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24">
        <f t="shared" si="93"/>
        <v>0</v>
      </c>
      <c r="FD488" s="25">
        <f t="shared" si="94"/>
        <v>0</v>
      </c>
    </row>
    <row r="489" spans="1:160" customFormat="1" ht="60" hidden="1" x14ac:dyDescent="0.25">
      <c r="A489" s="6" t="s">
        <v>593</v>
      </c>
      <c r="B489" s="6" t="s">
        <v>1153</v>
      </c>
      <c r="C489" s="6" t="s">
        <v>662</v>
      </c>
      <c r="D489" s="6" t="s">
        <v>667</v>
      </c>
      <c r="E489" s="6" t="s">
        <v>663</v>
      </c>
      <c r="F489" s="6" t="s">
        <v>1206</v>
      </c>
      <c r="G489" s="19">
        <v>1</v>
      </c>
      <c r="H489" s="8"/>
      <c r="I489" s="8"/>
      <c r="J489" s="8"/>
      <c r="K489" s="8"/>
      <c r="L489" s="8"/>
      <c r="M489" s="8" t="s">
        <v>1999</v>
      </c>
      <c r="N489" s="8" t="s">
        <v>1960</v>
      </c>
      <c r="O489" s="8">
        <v>1704</v>
      </c>
      <c r="P489" s="8" t="s">
        <v>2024</v>
      </c>
      <c r="Q489" s="1" t="s">
        <v>669</v>
      </c>
      <c r="R489" s="1">
        <v>1</v>
      </c>
      <c r="S489" s="8">
        <v>1</v>
      </c>
      <c r="T489" s="10" t="s">
        <v>1602</v>
      </c>
      <c r="U489" s="10" t="s">
        <v>1603</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24">
        <f t="shared" si="87"/>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24">
        <f t="shared" si="88"/>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24">
        <f t="shared" si="89"/>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95"/>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24">
        <f t="shared" si="90"/>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24">
        <f t="shared" si="91"/>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92"/>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24">
        <f t="shared" si="93"/>
        <v>0</v>
      </c>
      <c r="FD489" s="25">
        <f t="shared" si="94"/>
        <v>0</v>
      </c>
    </row>
    <row r="490" spans="1:160" customFormat="1" ht="60" hidden="1" x14ac:dyDescent="0.25">
      <c r="A490" s="6" t="s">
        <v>593</v>
      </c>
      <c r="B490" s="6" t="s">
        <v>1153</v>
      </c>
      <c r="C490" s="6" t="s">
        <v>662</v>
      </c>
      <c r="D490" s="6" t="s">
        <v>667</v>
      </c>
      <c r="E490" s="6" t="s">
        <v>663</v>
      </c>
      <c r="F490" s="6" t="s">
        <v>1206</v>
      </c>
      <c r="G490" s="19">
        <v>1</v>
      </c>
      <c r="H490" s="8"/>
      <c r="I490" s="8"/>
      <c r="J490" s="8"/>
      <c r="K490" s="8"/>
      <c r="L490" s="8"/>
      <c r="M490" s="8" t="s">
        <v>1999</v>
      </c>
      <c r="N490" s="8" t="s">
        <v>1958</v>
      </c>
      <c r="O490" s="8">
        <v>1702</v>
      </c>
      <c r="P490" s="8" t="s">
        <v>2024</v>
      </c>
      <c r="Q490" s="1" t="s">
        <v>670</v>
      </c>
      <c r="R490" s="1">
        <v>4</v>
      </c>
      <c r="S490" s="8">
        <v>1</v>
      </c>
      <c r="T490" s="10" t="s">
        <v>1603</v>
      </c>
      <c r="U490" s="10" t="s">
        <v>1604</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24">
        <f t="shared" si="87"/>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24">
        <f t="shared" si="88"/>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24">
        <f t="shared" si="89"/>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95"/>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24">
        <f t="shared" si="90"/>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24">
        <f t="shared" si="91"/>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92"/>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24">
        <f t="shared" si="93"/>
        <v>0</v>
      </c>
      <c r="FD490" s="25">
        <f t="shared" si="94"/>
        <v>0</v>
      </c>
    </row>
    <row r="491" spans="1:160" customFormat="1" ht="45" hidden="1" x14ac:dyDescent="0.25">
      <c r="A491" s="6" t="s">
        <v>593</v>
      </c>
      <c r="B491" s="6" t="s">
        <v>676</v>
      </c>
      <c r="C491" s="6" t="s">
        <v>671</v>
      </c>
      <c r="D491" s="6" t="s">
        <v>673</v>
      </c>
      <c r="E491" s="6" t="s">
        <v>672</v>
      </c>
      <c r="F491" s="6">
        <v>60</v>
      </c>
      <c r="G491" s="19">
        <v>15</v>
      </c>
      <c r="H491" s="8"/>
      <c r="I491" s="8"/>
      <c r="J491" s="8"/>
      <c r="K491" s="8"/>
      <c r="L491" s="8"/>
      <c r="M491" s="8" t="s">
        <v>1999</v>
      </c>
      <c r="N491" s="8" t="s">
        <v>1959</v>
      </c>
      <c r="O491" s="8">
        <v>1709</v>
      </c>
      <c r="P491" s="8" t="s">
        <v>2024</v>
      </c>
      <c r="Q491" s="1" t="s">
        <v>674</v>
      </c>
      <c r="R491" s="1">
        <v>1</v>
      </c>
      <c r="S491" s="8">
        <v>1</v>
      </c>
      <c r="T491" s="10" t="s">
        <v>1604</v>
      </c>
      <c r="U491" s="10" t="s">
        <v>1605</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24">
        <f t="shared" si="87"/>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24">
        <f t="shared" si="88"/>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24">
        <f t="shared" si="89"/>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95"/>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24">
        <f t="shared" si="90"/>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24">
        <f t="shared" si="91"/>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92"/>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24">
        <f t="shared" si="93"/>
        <v>0</v>
      </c>
      <c r="FD491" s="25">
        <f t="shared" si="94"/>
        <v>0</v>
      </c>
    </row>
    <row r="492" spans="1:160" customFormat="1" ht="45" hidden="1" x14ac:dyDescent="0.25">
      <c r="A492" s="6" t="s">
        <v>593</v>
      </c>
      <c r="B492" s="6" t="s">
        <v>676</v>
      </c>
      <c r="C492" s="6" t="s">
        <v>671</v>
      </c>
      <c r="D492" s="6" t="s">
        <v>673</v>
      </c>
      <c r="E492" s="6" t="s">
        <v>672</v>
      </c>
      <c r="F492" s="6">
        <v>60</v>
      </c>
      <c r="G492" s="19">
        <v>15</v>
      </c>
      <c r="H492" s="8"/>
      <c r="I492" s="8"/>
      <c r="J492" s="8"/>
      <c r="K492" s="8"/>
      <c r="L492" s="8"/>
      <c r="M492" s="8" t="s">
        <v>1999</v>
      </c>
      <c r="N492" s="8" t="s">
        <v>1959</v>
      </c>
      <c r="O492" s="8">
        <v>1709</v>
      </c>
      <c r="P492" s="8" t="s">
        <v>2024</v>
      </c>
      <c r="Q492" s="1" t="s">
        <v>675</v>
      </c>
      <c r="R492" s="1">
        <v>1</v>
      </c>
      <c r="S492" s="8">
        <v>0.5</v>
      </c>
      <c r="T492" s="10" t="s">
        <v>1605</v>
      </c>
      <c r="U492" s="10" t="s">
        <v>1606</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24">
        <f t="shared" si="87"/>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24">
        <f t="shared" si="88"/>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24">
        <f t="shared" si="89"/>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95"/>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24">
        <f t="shared" si="90"/>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24">
        <f t="shared" si="91"/>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92"/>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24">
        <f t="shared" si="93"/>
        <v>0</v>
      </c>
      <c r="FD492" s="25">
        <f t="shared" si="94"/>
        <v>0</v>
      </c>
    </row>
    <row r="493" spans="1:160" customFormat="1" ht="45" hidden="1" x14ac:dyDescent="0.25">
      <c r="A493" s="6" t="s">
        <v>593</v>
      </c>
      <c r="B493" s="6" t="s">
        <v>676</v>
      </c>
      <c r="C493" s="6" t="s">
        <v>671</v>
      </c>
      <c r="D493" s="6" t="s">
        <v>673</v>
      </c>
      <c r="E493" s="6" t="s">
        <v>672</v>
      </c>
      <c r="F493" s="6">
        <v>60</v>
      </c>
      <c r="G493" s="19">
        <v>15</v>
      </c>
      <c r="H493" s="8"/>
      <c r="I493" s="8"/>
      <c r="J493" s="8"/>
      <c r="K493" s="8"/>
      <c r="L493" s="8"/>
      <c r="M493" s="8" t="s">
        <v>1999</v>
      </c>
      <c r="N493" s="8" t="s">
        <v>1959</v>
      </c>
      <c r="O493" s="8">
        <v>1709</v>
      </c>
      <c r="P493" s="8" t="s">
        <v>2024</v>
      </c>
      <c r="Q493" s="1" t="s">
        <v>677</v>
      </c>
      <c r="R493" s="1">
        <v>4</v>
      </c>
      <c r="S493" s="8">
        <v>4</v>
      </c>
      <c r="T493" s="10" t="s">
        <v>1606</v>
      </c>
      <c r="U493" s="10" t="s">
        <v>1607</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24">
        <f t="shared" si="87"/>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24">
        <f t="shared" si="88"/>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24">
        <f t="shared" si="89"/>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95"/>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24">
        <f t="shared" si="90"/>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24">
        <f t="shared" si="91"/>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92"/>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24">
        <f t="shared" si="93"/>
        <v>0</v>
      </c>
      <c r="FD493" s="25">
        <f t="shared" si="94"/>
        <v>0</v>
      </c>
    </row>
    <row r="494" spans="1:160" customFormat="1" ht="45" hidden="1" x14ac:dyDescent="0.25">
      <c r="A494" s="6" t="s">
        <v>593</v>
      </c>
      <c r="B494" s="6" t="s">
        <v>676</v>
      </c>
      <c r="C494" s="6" t="s">
        <v>671</v>
      </c>
      <c r="D494" s="6" t="s">
        <v>673</v>
      </c>
      <c r="E494" s="6" t="s">
        <v>672</v>
      </c>
      <c r="F494" s="6">
        <v>60</v>
      </c>
      <c r="G494" s="19">
        <v>20</v>
      </c>
      <c r="H494" s="8"/>
      <c r="I494" s="8"/>
      <c r="J494" s="8"/>
      <c r="K494" s="8"/>
      <c r="L494" s="8"/>
      <c r="M494" s="8" t="s">
        <v>1999</v>
      </c>
      <c r="N494" s="8" t="s">
        <v>1959</v>
      </c>
      <c r="O494" s="8">
        <v>1709</v>
      </c>
      <c r="P494" s="8" t="s">
        <v>2024</v>
      </c>
      <c r="Q494" s="1" t="s">
        <v>678</v>
      </c>
      <c r="R494" s="1">
        <v>4</v>
      </c>
      <c r="S494" s="8">
        <v>1</v>
      </c>
      <c r="T494" s="10" t="s">
        <v>1607</v>
      </c>
      <c r="U494" s="10" t="s">
        <v>1608</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24">
        <f t="shared" si="87"/>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24">
        <f t="shared" si="88"/>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24">
        <f t="shared" si="89"/>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95"/>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24">
        <f t="shared" si="90"/>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24">
        <f t="shared" si="91"/>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92"/>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24">
        <f t="shared" si="93"/>
        <v>0</v>
      </c>
      <c r="FD494" s="25">
        <f t="shared" si="94"/>
        <v>0</v>
      </c>
    </row>
    <row r="495" spans="1:160" customFormat="1" ht="60" hidden="1" x14ac:dyDescent="0.25">
      <c r="A495" s="6" t="s">
        <v>593</v>
      </c>
      <c r="B495" s="6" t="s">
        <v>676</v>
      </c>
      <c r="C495" s="6" t="s">
        <v>671</v>
      </c>
      <c r="D495" s="6" t="s">
        <v>673</v>
      </c>
      <c r="E495" s="6" t="s">
        <v>672</v>
      </c>
      <c r="F495" s="6">
        <v>60</v>
      </c>
      <c r="G495" s="19">
        <v>15</v>
      </c>
      <c r="H495" s="8"/>
      <c r="I495" s="8"/>
      <c r="J495" s="8"/>
      <c r="K495" s="8"/>
      <c r="L495" s="8"/>
      <c r="M495" s="8" t="s">
        <v>1999</v>
      </c>
      <c r="N495" s="8" t="s">
        <v>1958</v>
      </c>
      <c r="O495" s="8">
        <v>1702</v>
      </c>
      <c r="P495" s="8" t="s">
        <v>2024</v>
      </c>
      <c r="Q495" s="1" t="s">
        <v>679</v>
      </c>
      <c r="R495" s="1">
        <v>16</v>
      </c>
      <c r="S495" s="8">
        <v>4</v>
      </c>
      <c r="T495" s="10" t="s">
        <v>1608</v>
      </c>
      <c r="U495" s="10" t="s">
        <v>1609</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24">
        <f t="shared" si="87"/>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24">
        <f t="shared" si="88"/>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24">
        <f t="shared" si="89"/>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95"/>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24">
        <f t="shared" si="90"/>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24">
        <f t="shared" si="91"/>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92"/>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24">
        <f t="shared" si="93"/>
        <v>0</v>
      </c>
      <c r="FD495" s="25">
        <f t="shared" si="94"/>
        <v>0</v>
      </c>
    </row>
    <row r="496" spans="1:160" customFormat="1" ht="60" hidden="1" x14ac:dyDescent="0.25">
      <c r="A496" s="6" t="s">
        <v>593</v>
      </c>
      <c r="B496" s="6" t="s">
        <v>676</v>
      </c>
      <c r="C496" s="6" t="s">
        <v>671</v>
      </c>
      <c r="D496" s="6" t="s">
        <v>673</v>
      </c>
      <c r="E496" s="6" t="s">
        <v>672</v>
      </c>
      <c r="F496" s="6">
        <v>60</v>
      </c>
      <c r="G496" s="19">
        <v>15</v>
      </c>
      <c r="H496" s="8"/>
      <c r="I496" s="8"/>
      <c r="J496" s="8"/>
      <c r="K496" s="8"/>
      <c r="L496" s="8"/>
      <c r="M496" s="8" t="s">
        <v>1999</v>
      </c>
      <c r="N496" s="8" t="s">
        <v>1958</v>
      </c>
      <c r="O496" s="8">
        <v>1702</v>
      </c>
      <c r="P496" s="8" t="s">
        <v>2024</v>
      </c>
      <c r="Q496" s="1" t="s">
        <v>680</v>
      </c>
      <c r="R496" s="1">
        <v>1</v>
      </c>
      <c r="S496" s="8">
        <v>1</v>
      </c>
      <c r="T496" s="10" t="s">
        <v>1609</v>
      </c>
      <c r="U496" s="10" t="s">
        <v>1610</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24">
        <f t="shared" si="87"/>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24">
        <f t="shared" si="88"/>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24">
        <f t="shared" si="89"/>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95"/>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24">
        <f t="shared" si="90"/>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24">
        <f t="shared" si="91"/>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92"/>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24">
        <f t="shared" si="93"/>
        <v>0</v>
      </c>
      <c r="FD496" s="25">
        <f t="shared" si="94"/>
        <v>0</v>
      </c>
    </row>
    <row r="497" spans="1:160" customFormat="1" ht="45" hidden="1" x14ac:dyDescent="0.25">
      <c r="A497" s="6" t="s">
        <v>593</v>
      </c>
      <c r="B497" s="6" t="s">
        <v>676</v>
      </c>
      <c r="C497" s="6" t="s">
        <v>671</v>
      </c>
      <c r="D497" s="6" t="s">
        <v>673</v>
      </c>
      <c r="E497" s="6" t="s">
        <v>672</v>
      </c>
      <c r="F497" s="6">
        <v>60</v>
      </c>
      <c r="G497" s="19">
        <v>20</v>
      </c>
      <c r="H497" s="8"/>
      <c r="I497" s="8"/>
      <c r="J497" s="8"/>
      <c r="K497" s="8"/>
      <c r="L497" s="8"/>
      <c r="M497" s="8" t="s">
        <v>1999</v>
      </c>
      <c r="N497" s="8" t="s">
        <v>1959</v>
      </c>
      <c r="O497" s="8">
        <v>1709</v>
      </c>
      <c r="P497" s="8" t="s">
        <v>2024</v>
      </c>
      <c r="Q497" s="1" t="s">
        <v>681</v>
      </c>
      <c r="R497" s="1">
        <v>1</v>
      </c>
      <c r="S497" s="8">
        <v>0.5</v>
      </c>
      <c r="T497" s="10" t="s">
        <v>1610</v>
      </c>
      <c r="U497" s="10" t="s">
        <v>1611</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24">
        <f t="shared" si="87"/>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24">
        <f t="shared" si="88"/>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24">
        <f t="shared" si="89"/>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95"/>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24">
        <f t="shared" si="90"/>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24">
        <f t="shared" si="91"/>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92"/>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24">
        <f t="shared" si="93"/>
        <v>0</v>
      </c>
      <c r="FD497" s="25">
        <f t="shared" si="94"/>
        <v>0</v>
      </c>
    </row>
    <row r="498" spans="1:160" customFormat="1" ht="45" hidden="1" x14ac:dyDescent="0.25">
      <c r="A498" s="6" t="s">
        <v>593</v>
      </c>
      <c r="B498" s="6" t="s">
        <v>676</v>
      </c>
      <c r="C498" s="6" t="s">
        <v>671</v>
      </c>
      <c r="D498" s="6" t="s">
        <v>673</v>
      </c>
      <c r="E498" s="6" t="s">
        <v>672</v>
      </c>
      <c r="F498" s="6">
        <v>60</v>
      </c>
      <c r="G498" s="19">
        <v>20</v>
      </c>
      <c r="H498" s="8"/>
      <c r="I498" s="8"/>
      <c r="J498" s="8"/>
      <c r="K498" s="8"/>
      <c r="L498" s="8"/>
      <c r="M498" s="8" t="s">
        <v>1999</v>
      </c>
      <c r="N498" s="8" t="s">
        <v>1959</v>
      </c>
      <c r="O498" s="8">
        <v>1709</v>
      </c>
      <c r="P498" s="8" t="s">
        <v>2024</v>
      </c>
      <c r="Q498" s="1" t="s">
        <v>682</v>
      </c>
      <c r="R498" s="1">
        <v>1</v>
      </c>
      <c r="S498" s="8">
        <v>0.5</v>
      </c>
      <c r="T498" s="10" t="s">
        <v>1611</v>
      </c>
      <c r="U498" s="10" t="s">
        <v>1612</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24">
        <f t="shared" si="87"/>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24">
        <f t="shared" si="88"/>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24">
        <f t="shared" si="89"/>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95"/>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24">
        <f t="shared" si="90"/>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24">
        <f t="shared" si="91"/>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92"/>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24">
        <f t="shared" si="93"/>
        <v>0</v>
      </c>
      <c r="FD498" s="25">
        <f t="shared" si="94"/>
        <v>0</v>
      </c>
    </row>
    <row r="499" spans="1:160" customFormat="1" ht="45" hidden="1" x14ac:dyDescent="0.25">
      <c r="A499" s="6" t="s">
        <v>593</v>
      </c>
      <c r="B499" s="6" t="s">
        <v>676</v>
      </c>
      <c r="C499" s="6" t="s">
        <v>671</v>
      </c>
      <c r="D499" s="6" t="s">
        <v>673</v>
      </c>
      <c r="E499" s="6" t="s">
        <v>672</v>
      </c>
      <c r="F499" s="6">
        <v>60</v>
      </c>
      <c r="G499" s="19">
        <v>15</v>
      </c>
      <c r="H499" s="8"/>
      <c r="I499" s="8"/>
      <c r="J499" s="8"/>
      <c r="K499" s="8"/>
      <c r="L499" s="8"/>
      <c r="M499" s="8" t="s">
        <v>1999</v>
      </c>
      <c r="N499" s="8" t="s">
        <v>1959</v>
      </c>
      <c r="O499" s="8">
        <v>1709</v>
      </c>
      <c r="P499" s="8" t="s">
        <v>2024</v>
      </c>
      <c r="Q499" s="1" t="s">
        <v>683</v>
      </c>
      <c r="R499" s="1">
        <v>1</v>
      </c>
      <c r="S499" s="8">
        <v>1</v>
      </c>
      <c r="T499" s="10" t="s">
        <v>1612</v>
      </c>
      <c r="U499" s="10" t="s">
        <v>1613</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24">
        <f t="shared" si="87"/>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24">
        <f t="shared" si="88"/>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24">
        <f t="shared" si="89"/>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95"/>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24">
        <f t="shared" si="90"/>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24">
        <f t="shared" si="91"/>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92"/>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24">
        <f t="shared" si="93"/>
        <v>0</v>
      </c>
      <c r="FD499" s="25">
        <f t="shared" si="94"/>
        <v>0</v>
      </c>
    </row>
    <row r="500" spans="1:160" customFormat="1" ht="60" hidden="1" x14ac:dyDescent="0.25">
      <c r="A500" s="6" t="s">
        <v>593</v>
      </c>
      <c r="B500" s="6" t="s">
        <v>676</v>
      </c>
      <c r="C500" s="6" t="s">
        <v>671</v>
      </c>
      <c r="D500" s="6" t="s">
        <v>673</v>
      </c>
      <c r="E500" s="6" t="s">
        <v>672</v>
      </c>
      <c r="F500" s="6">
        <v>60</v>
      </c>
      <c r="G500" s="19">
        <v>15</v>
      </c>
      <c r="H500" s="8"/>
      <c r="I500" s="8"/>
      <c r="J500" s="8"/>
      <c r="K500" s="8"/>
      <c r="L500" s="8"/>
      <c r="M500" s="8" t="s">
        <v>1999</v>
      </c>
      <c r="N500" s="8" t="s">
        <v>1961</v>
      </c>
      <c r="O500" s="8">
        <v>1703</v>
      </c>
      <c r="P500" s="8" t="s">
        <v>2025</v>
      </c>
      <c r="Q500" s="1" t="s">
        <v>684</v>
      </c>
      <c r="R500" s="1">
        <v>1</v>
      </c>
      <c r="S500" s="8">
        <v>1</v>
      </c>
      <c r="T500" s="10" t="s">
        <v>1613</v>
      </c>
      <c r="U500" s="10" t="s">
        <v>1614</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24">
        <f t="shared" si="87"/>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24">
        <f t="shared" si="88"/>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24">
        <f t="shared" si="89"/>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95"/>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24">
        <f t="shared" si="90"/>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24">
        <f t="shared" si="91"/>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92"/>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24">
        <f t="shared" si="93"/>
        <v>0</v>
      </c>
      <c r="FD500" s="25">
        <f t="shared" si="94"/>
        <v>0</v>
      </c>
    </row>
    <row r="501" spans="1:160" customFormat="1" ht="45" hidden="1" x14ac:dyDescent="0.25">
      <c r="A501" s="6" t="s">
        <v>593</v>
      </c>
      <c r="B501" s="6" t="s">
        <v>676</v>
      </c>
      <c r="C501" s="6" t="s">
        <v>671</v>
      </c>
      <c r="D501" s="6" t="s">
        <v>673</v>
      </c>
      <c r="E501" s="6" t="s">
        <v>672</v>
      </c>
      <c r="F501" s="6">
        <v>60</v>
      </c>
      <c r="G501" s="19">
        <v>15</v>
      </c>
      <c r="H501" s="8"/>
      <c r="I501" s="8"/>
      <c r="J501" s="8"/>
      <c r="K501" s="8"/>
      <c r="L501" s="8"/>
      <c r="M501" s="8" t="s">
        <v>1999</v>
      </c>
      <c r="N501" s="8" t="s">
        <v>1959</v>
      </c>
      <c r="O501" s="8">
        <v>1709</v>
      </c>
      <c r="P501" s="8" t="s">
        <v>2024</v>
      </c>
      <c r="Q501" s="1" t="s">
        <v>685</v>
      </c>
      <c r="R501" s="1">
        <v>1</v>
      </c>
      <c r="S501" s="8">
        <v>1</v>
      </c>
      <c r="T501" s="10" t="s">
        <v>1614</v>
      </c>
      <c r="U501" s="10" t="s">
        <v>1615</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24">
        <f t="shared" si="87"/>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24">
        <f t="shared" si="88"/>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24">
        <f t="shared" si="89"/>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95"/>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24">
        <f t="shared" si="90"/>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24">
        <f t="shared" si="91"/>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92"/>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24">
        <f t="shared" si="93"/>
        <v>0</v>
      </c>
      <c r="FD501" s="25">
        <f t="shared" si="94"/>
        <v>0</v>
      </c>
    </row>
    <row r="502" spans="1:160" customFormat="1" ht="45" hidden="1" x14ac:dyDescent="0.25">
      <c r="A502" s="6" t="s">
        <v>593</v>
      </c>
      <c r="B502" s="6" t="s">
        <v>676</v>
      </c>
      <c r="C502" s="6" t="s">
        <v>671</v>
      </c>
      <c r="D502" s="6" t="s">
        <v>673</v>
      </c>
      <c r="E502" s="6" t="s">
        <v>672</v>
      </c>
      <c r="F502" s="6">
        <v>60</v>
      </c>
      <c r="G502" s="19">
        <v>20</v>
      </c>
      <c r="H502" s="8"/>
      <c r="I502" s="8"/>
      <c r="J502" s="8"/>
      <c r="K502" s="8"/>
      <c r="L502" s="8"/>
      <c r="M502" s="8" t="s">
        <v>1999</v>
      </c>
      <c r="N502" s="8" t="s">
        <v>1959</v>
      </c>
      <c r="O502" s="8">
        <v>1709</v>
      </c>
      <c r="P502" s="8" t="s">
        <v>2024</v>
      </c>
      <c r="Q502" s="1" t="s">
        <v>686</v>
      </c>
      <c r="R502" s="1">
        <v>27</v>
      </c>
      <c r="S502" s="8">
        <v>9</v>
      </c>
      <c r="T502" s="10" t="s">
        <v>1615</v>
      </c>
      <c r="U502" s="10" t="s">
        <v>1616</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24">
        <f t="shared" si="87"/>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24">
        <f t="shared" si="88"/>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24">
        <f t="shared" si="89"/>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95"/>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24">
        <f t="shared" si="90"/>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24">
        <f t="shared" si="91"/>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92"/>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24">
        <f t="shared" si="93"/>
        <v>0</v>
      </c>
      <c r="FD502" s="25">
        <f t="shared" si="94"/>
        <v>0</v>
      </c>
    </row>
    <row r="503" spans="1:160" customFormat="1" ht="45" hidden="1" x14ac:dyDescent="0.25">
      <c r="A503" s="6" t="s">
        <v>593</v>
      </c>
      <c r="B503" s="6" t="s">
        <v>676</v>
      </c>
      <c r="C503" s="6" t="s">
        <v>671</v>
      </c>
      <c r="D503" s="6" t="s">
        <v>673</v>
      </c>
      <c r="E503" s="6" t="s">
        <v>687</v>
      </c>
      <c r="F503" s="6">
        <v>60</v>
      </c>
      <c r="G503" s="19">
        <v>20</v>
      </c>
      <c r="H503" s="8"/>
      <c r="I503" s="8"/>
      <c r="J503" s="8"/>
      <c r="K503" s="8"/>
      <c r="L503" s="8"/>
      <c r="M503" s="8" t="s">
        <v>1999</v>
      </c>
      <c r="N503" s="8" t="s">
        <v>1959</v>
      </c>
      <c r="O503" s="8">
        <v>1709</v>
      </c>
      <c r="P503" s="8" t="s">
        <v>2024</v>
      </c>
      <c r="Q503" s="1" t="s">
        <v>688</v>
      </c>
      <c r="R503" s="1">
        <v>1</v>
      </c>
      <c r="S503" s="8">
        <v>0.5</v>
      </c>
      <c r="T503" s="10" t="s">
        <v>1616</v>
      </c>
      <c r="U503" s="10" t="s">
        <v>1617</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24">
        <f t="shared" si="87"/>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24">
        <f t="shared" si="88"/>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24">
        <f t="shared" si="89"/>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95"/>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24">
        <f t="shared" si="90"/>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24">
        <f t="shared" si="91"/>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92"/>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24">
        <f t="shared" si="93"/>
        <v>0</v>
      </c>
      <c r="FD503" s="25">
        <f t="shared" si="94"/>
        <v>0</v>
      </c>
    </row>
    <row r="504" spans="1:160" customFormat="1" ht="45" hidden="1" x14ac:dyDescent="0.25">
      <c r="A504" s="6" t="s">
        <v>593</v>
      </c>
      <c r="B504" s="6" t="s">
        <v>676</v>
      </c>
      <c r="C504" s="6" t="s">
        <v>671</v>
      </c>
      <c r="D504" s="6" t="s">
        <v>673</v>
      </c>
      <c r="E504" s="6" t="s">
        <v>687</v>
      </c>
      <c r="F504" s="6">
        <v>60</v>
      </c>
      <c r="G504" s="19">
        <v>15</v>
      </c>
      <c r="H504" s="8"/>
      <c r="I504" s="8"/>
      <c r="J504" s="8"/>
      <c r="K504" s="8"/>
      <c r="L504" s="8"/>
      <c r="M504" s="8" t="s">
        <v>1999</v>
      </c>
      <c r="N504" s="8" t="s">
        <v>1959</v>
      </c>
      <c r="O504" s="8">
        <v>1709</v>
      </c>
      <c r="P504" s="8" t="s">
        <v>2024</v>
      </c>
      <c r="Q504" s="1" t="s">
        <v>689</v>
      </c>
      <c r="R504" s="1">
        <v>1</v>
      </c>
      <c r="S504" s="8">
        <v>1</v>
      </c>
      <c r="T504" s="10" t="s">
        <v>1617</v>
      </c>
      <c r="U504" s="10" t="s">
        <v>1618</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24">
        <f t="shared" si="87"/>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24">
        <f t="shared" si="88"/>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24">
        <f t="shared" si="89"/>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95"/>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24">
        <f t="shared" si="90"/>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24">
        <f t="shared" si="91"/>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92"/>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24">
        <f t="shared" si="93"/>
        <v>0</v>
      </c>
      <c r="FD504" s="25">
        <f t="shared" si="94"/>
        <v>0</v>
      </c>
    </row>
    <row r="505" spans="1:160" customFormat="1" ht="45" hidden="1" x14ac:dyDescent="0.25">
      <c r="A505" s="6" t="s">
        <v>593</v>
      </c>
      <c r="B505" s="6" t="s">
        <v>676</v>
      </c>
      <c r="C505" s="6" t="s">
        <v>671</v>
      </c>
      <c r="D505" s="6" t="s">
        <v>673</v>
      </c>
      <c r="E505" s="6" t="s">
        <v>687</v>
      </c>
      <c r="F505" s="6">
        <v>60</v>
      </c>
      <c r="G505" s="19">
        <v>20</v>
      </c>
      <c r="H505" s="8"/>
      <c r="I505" s="8"/>
      <c r="J505" s="8"/>
      <c r="K505" s="8"/>
      <c r="L505" s="8"/>
      <c r="M505" s="8" t="s">
        <v>1999</v>
      </c>
      <c r="N505" s="8" t="s">
        <v>1959</v>
      </c>
      <c r="O505" s="8">
        <v>1709</v>
      </c>
      <c r="P505" s="8" t="s">
        <v>2024</v>
      </c>
      <c r="Q505" s="1" t="s">
        <v>690</v>
      </c>
      <c r="R505" s="1">
        <v>1</v>
      </c>
      <c r="S505" s="8">
        <v>0.5</v>
      </c>
      <c r="T505" s="10" t="s">
        <v>1618</v>
      </c>
      <c r="U505" s="10" t="s">
        <v>1619</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24">
        <f t="shared" si="87"/>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24">
        <f t="shared" si="88"/>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24">
        <f t="shared" si="89"/>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95"/>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24">
        <f t="shared" si="90"/>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24">
        <f t="shared" si="91"/>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92"/>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24">
        <f t="shared" si="93"/>
        <v>0</v>
      </c>
      <c r="FD505" s="25">
        <f t="shared" si="94"/>
        <v>0</v>
      </c>
    </row>
    <row r="506" spans="1:160" customFormat="1" ht="45" hidden="1" x14ac:dyDescent="0.25">
      <c r="A506" s="6" t="s">
        <v>593</v>
      </c>
      <c r="B506" s="6" t="s">
        <v>676</v>
      </c>
      <c r="C506" s="6" t="s">
        <v>671</v>
      </c>
      <c r="D506" s="6" t="s">
        <v>673</v>
      </c>
      <c r="E506" s="6" t="s">
        <v>687</v>
      </c>
      <c r="F506" s="6">
        <v>60</v>
      </c>
      <c r="G506" s="19">
        <v>15</v>
      </c>
      <c r="H506" s="8"/>
      <c r="I506" s="8"/>
      <c r="J506" s="8"/>
      <c r="K506" s="8"/>
      <c r="L506" s="8"/>
      <c r="M506" s="8" t="s">
        <v>1999</v>
      </c>
      <c r="N506" s="8" t="s">
        <v>1959</v>
      </c>
      <c r="O506" s="8">
        <v>1709</v>
      </c>
      <c r="P506" s="8" t="s">
        <v>2024</v>
      </c>
      <c r="Q506" s="2" t="s">
        <v>691</v>
      </c>
      <c r="R506" s="2">
        <v>1</v>
      </c>
      <c r="S506" s="11">
        <v>1</v>
      </c>
      <c r="T506" s="12" t="s">
        <v>1619</v>
      </c>
      <c r="U506" s="10" t="s">
        <v>1620</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24">
        <f t="shared" si="87"/>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24">
        <f t="shared" si="88"/>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24">
        <f t="shared" si="89"/>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95"/>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24">
        <f t="shared" si="90"/>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24">
        <f t="shared" si="91"/>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92"/>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24">
        <f t="shared" si="93"/>
        <v>0</v>
      </c>
      <c r="FD506" s="25">
        <f t="shared" si="94"/>
        <v>0</v>
      </c>
    </row>
    <row r="507" spans="1:160" customFormat="1" ht="60" hidden="1" x14ac:dyDescent="0.25">
      <c r="A507" s="6" t="s">
        <v>593</v>
      </c>
      <c r="B507" s="6" t="s">
        <v>1154</v>
      </c>
      <c r="C507" s="6" t="s">
        <v>699</v>
      </c>
      <c r="D507" s="6" t="s">
        <v>693</v>
      </c>
      <c r="E507" s="6" t="s">
        <v>692</v>
      </c>
      <c r="F507" s="6">
        <v>70</v>
      </c>
      <c r="G507" s="19">
        <v>50</v>
      </c>
      <c r="H507" s="8"/>
      <c r="I507" s="8"/>
      <c r="J507" s="8"/>
      <c r="K507" s="8"/>
      <c r="L507" s="8"/>
      <c r="M507" s="8" t="s">
        <v>2000</v>
      </c>
      <c r="N507" s="8" t="s">
        <v>1962</v>
      </c>
      <c r="O507" s="8">
        <v>2409</v>
      </c>
      <c r="P507" s="8" t="s">
        <v>2026</v>
      </c>
      <c r="Q507" s="2" t="s">
        <v>694</v>
      </c>
      <c r="R507" s="2">
        <v>1</v>
      </c>
      <c r="S507" s="11" t="s">
        <v>1917</v>
      </c>
      <c r="T507" s="12" t="s">
        <v>1620</v>
      </c>
      <c r="U507" s="10" t="s">
        <v>1621</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24">
        <f t="shared" si="87"/>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24">
        <f t="shared" si="88"/>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24">
        <f t="shared" si="89"/>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95"/>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24">
        <f t="shared" si="90"/>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24">
        <f t="shared" si="91"/>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92"/>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24">
        <f t="shared" si="93"/>
        <v>0</v>
      </c>
      <c r="FD507" s="25">
        <f t="shared" si="94"/>
        <v>0</v>
      </c>
    </row>
    <row r="508" spans="1:160" customFormat="1" ht="60" hidden="1" x14ac:dyDescent="0.25">
      <c r="A508" s="6" t="s">
        <v>593</v>
      </c>
      <c r="B508" s="6" t="s">
        <v>1154</v>
      </c>
      <c r="C508" s="6" t="s">
        <v>699</v>
      </c>
      <c r="D508" s="6" t="s">
        <v>693</v>
      </c>
      <c r="E508" s="6" t="s">
        <v>692</v>
      </c>
      <c r="F508" s="6">
        <v>70</v>
      </c>
      <c r="G508" s="19">
        <v>50</v>
      </c>
      <c r="H508" s="8"/>
      <c r="I508" s="8"/>
      <c r="J508" s="8"/>
      <c r="K508" s="8"/>
      <c r="L508" s="8"/>
      <c r="M508" s="8" t="s">
        <v>2000</v>
      </c>
      <c r="N508" s="8" t="s">
        <v>1962</v>
      </c>
      <c r="O508" s="8">
        <v>2409</v>
      </c>
      <c r="P508" s="8" t="s">
        <v>2026</v>
      </c>
      <c r="Q508" s="2" t="s">
        <v>695</v>
      </c>
      <c r="R508" s="2">
        <v>1</v>
      </c>
      <c r="S508" s="11">
        <v>1</v>
      </c>
      <c r="T508" s="12" t="s">
        <v>1621</v>
      </c>
      <c r="U508" s="10" t="s">
        <v>1622</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24">
        <f t="shared" si="87"/>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24">
        <f t="shared" si="88"/>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24">
        <f t="shared" si="89"/>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95"/>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24">
        <f t="shared" si="90"/>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24">
        <f t="shared" si="91"/>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92"/>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24">
        <f t="shared" si="93"/>
        <v>0</v>
      </c>
      <c r="FD508" s="25">
        <f t="shared" si="94"/>
        <v>0</v>
      </c>
    </row>
    <row r="509" spans="1:160" customFormat="1" ht="60" hidden="1" x14ac:dyDescent="0.25">
      <c r="A509" s="6" t="s">
        <v>593</v>
      </c>
      <c r="B509" s="6" t="s">
        <v>1154</v>
      </c>
      <c r="C509" s="6" t="s">
        <v>699</v>
      </c>
      <c r="D509" s="6" t="s">
        <v>693</v>
      </c>
      <c r="E509" s="6" t="s">
        <v>692</v>
      </c>
      <c r="F509" s="6">
        <v>70</v>
      </c>
      <c r="G509" s="19">
        <v>50</v>
      </c>
      <c r="H509" s="8"/>
      <c r="I509" s="8"/>
      <c r="J509" s="8"/>
      <c r="K509" s="8"/>
      <c r="L509" s="8"/>
      <c r="M509" s="8" t="s">
        <v>2000</v>
      </c>
      <c r="N509" s="8" t="s">
        <v>1962</v>
      </c>
      <c r="O509" s="8">
        <v>2409</v>
      </c>
      <c r="P509" s="8" t="s">
        <v>2026</v>
      </c>
      <c r="Q509" s="2" t="s">
        <v>696</v>
      </c>
      <c r="R509" s="2">
        <v>1</v>
      </c>
      <c r="S509" s="11">
        <v>0.5</v>
      </c>
      <c r="T509" s="12" t="s">
        <v>1622</v>
      </c>
      <c r="U509" s="10" t="s">
        <v>1623</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24">
        <f t="shared" si="87"/>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24">
        <f t="shared" si="88"/>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24">
        <f t="shared" si="89"/>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95"/>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24">
        <f t="shared" si="90"/>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24">
        <f t="shared" si="91"/>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92"/>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24">
        <f t="shared" si="93"/>
        <v>0</v>
      </c>
      <c r="FD509" s="25">
        <f t="shared" si="94"/>
        <v>0</v>
      </c>
    </row>
    <row r="510" spans="1:160" customFormat="1" ht="60" hidden="1" x14ac:dyDescent="0.25">
      <c r="A510" s="6" t="s">
        <v>593</v>
      </c>
      <c r="B510" s="6" t="s">
        <v>1154</v>
      </c>
      <c r="C510" s="6" t="s">
        <v>699</v>
      </c>
      <c r="D510" s="6" t="s">
        <v>693</v>
      </c>
      <c r="E510" s="6" t="s">
        <v>697</v>
      </c>
      <c r="F510" s="6">
        <v>60</v>
      </c>
      <c r="G510" s="19">
        <v>40</v>
      </c>
      <c r="H510" s="8"/>
      <c r="I510" s="8"/>
      <c r="J510" s="8"/>
      <c r="K510" s="8"/>
      <c r="L510" s="8"/>
      <c r="M510" s="8" t="s">
        <v>2000</v>
      </c>
      <c r="N510" s="8" t="s">
        <v>1962</v>
      </c>
      <c r="O510" s="8">
        <v>2409</v>
      </c>
      <c r="P510" s="8" t="s">
        <v>2026</v>
      </c>
      <c r="Q510" s="2" t="s">
        <v>698</v>
      </c>
      <c r="R510" s="2">
        <v>1</v>
      </c>
      <c r="S510" s="11" t="s">
        <v>1917</v>
      </c>
      <c r="T510" s="12" t="s">
        <v>1623</v>
      </c>
      <c r="U510" s="10" t="s">
        <v>1624</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24">
        <f t="shared" si="87"/>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24">
        <f t="shared" si="88"/>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24">
        <f t="shared" si="89"/>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95"/>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24">
        <f t="shared" si="90"/>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24">
        <f t="shared" si="91"/>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92"/>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24">
        <f t="shared" si="93"/>
        <v>0</v>
      </c>
      <c r="FD510" s="25">
        <f t="shared" si="94"/>
        <v>0</v>
      </c>
    </row>
    <row r="511" spans="1:160" customFormat="1" ht="60" hidden="1" x14ac:dyDescent="0.25">
      <c r="A511" s="6" t="s">
        <v>593</v>
      </c>
      <c r="B511" s="6" t="s">
        <v>1154</v>
      </c>
      <c r="C511" s="6" t="s">
        <v>699</v>
      </c>
      <c r="D511" s="6" t="s">
        <v>693</v>
      </c>
      <c r="E511" s="6" t="s">
        <v>697</v>
      </c>
      <c r="F511" s="6">
        <v>60</v>
      </c>
      <c r="G511" s="19">
        <v>40</v>
      </c>
      <c r="H511" s="8"/>
      <c r="I511" s="8"/>
      <c r="J511" s="8"/>
      <c r="K511" s="8"/>
      <c r="L511" s="8"/>
      <c r="M511" s="8" t="s">
        <v>2000</v>
      </c>
      <c r="N511" s="8" t="s">
        <v>1962</v>
      </c>
      <c r="O511" s="8">
        <v>2409</v>
      </c>
      <c r="P511" s="8" t="s">
        <v>2026</v>
      </c>
      <c r="Q511" s="2" t="s">
        <v>700</v>
      </c>
      <c r="R511" s="2">
        <v>1</v>
      </c>
      <c r="S511" s="11">
        <v>0.3</v>
      </c>
      <c r="T511" s="12" t="s">
        <v>1624</v>
      </c>
      <c r="U511" s="10" t="s">
        <v>1625</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24">
        <f t="shared" si="87"/>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24">
        <f t="shared" si="88"/>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24">
        <f t="shared" si="89"/>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95"/>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24">
        <f t="shared" si="90"/>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24">
        <f t="shared" si="91"/>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92"/>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24">
        <f t="shared" si="93"/>
        <v>0</v>
      </c>
      <c r="FD511" s="25">
        <f t="shared" si="94"/>
        <v>0</v>
      </c>
    </row>
    <row r="512" spans="1:160" customFormat="1" ht="60" hidden="1" x14ac:dyDescent="0.25">
      <c r="A512" s="7" t="s">
        <v>593</v>
      </c>
      <c r="B512" s="7" t="s">
        <v>1154</v>
      </c>
      <c r="C512" s="7" t="s">
        <v>699</v>
      </c>
      <c r="D512" s="7" t="s">
        <v>693</v>
      </c>
      <c r="E512" s="7" t="s">
        <v>697</v>
      </c>
      <c r="F512" s="7">
        <v>60</v>
      </c>
      <c r="G512" s="19">
        <v>40</v>
      </c>
      <c r="H512" s="8"/>
      <c r="I512" s="8"/>
      <c r="J512" s="8"/>
      <c r="K512" s="8"/>
      <c r="L512" s="8"/>
      <c r="M512" s="8" t="s">
        <v>2000</v>
      </c>
      <c r="N512" s="8" t="s">
        <v>1962</v>
      </c>
      <c r="O512" s="8">
        <v>2409</v>
      </c>
      <c r="P512" s="8" t="s">
        <v>2026</v>
      </c>
      <c r="Q512" s="2" t="s">
        <v>701</v>
      </c>
      <c r="R512" s="2">
        <v>2</v>
      </c>
      <c r="S512" s="11">
        <v>1</v>
      </c>
      <c r="T512" s="12" t="s">
        <v>1625</v>
      </c>
      <c r="U512" s="10" t="s">
        <v>1626</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24">
        <f t="shared" si="87"/>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24">
        <f t="shared" si="88"/>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24">
        <f t="shared" si="89"/>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95"/>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24">
        <f t="shared" si="90"/>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24">
        <f t="shared" si="91"/>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92"/>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24">
        <f t="shared" si="93"/>
        <v>0</v>
      </c>
      <c r="FD512" s="25">
        <f t="shared" si="94"/>
        <v>0</v>
      </c>
    </row>
    <row r="513" spans="1:160" s="5" customFormat="1" ht="60" hidden="1" x14ac:dyDescent="0.25">
      <c r="A513" s="7" t="s">
        <v>593</v>
      </c>
      <c r="B513" s="7" t="s">
        <v>1155</v>
      </c>
      <c r="C513" s="7" t="s">
        <v>699</v>
      </c>
      <c r="D513" s="7" t="s">
        <v>693</v>
      </c>
      <c r="E513" s="7" t="s">
        <v>697</v>
      </c>
      <c r="F513" s="7">
        <v>60</v>
      </c>
      <c r="G513" s="19">
        <v>40</v>
      </c>
      <c r="H513" s="8"/>
      <c r="I513" s="8"/>
      <c r="J513" s="8"/>
      <c r="K513" s="8"/>
      <c r="L513" s="8"/>
      <c r="M513" s="8" t="s">
        <v>2000</v>
      </c>
      <c r="N513" s="8" t="s">
        <v>1962</v>
      </c>
      <c r="O513" s="8">
        <v>2409</v>
      </c>
      <c r="P513" s="8" t="s">
        <v>2026</v>
      </c>
      <c r="Q513" s="2" t="s">
        <v>702</v>
      </c>
      <c r="R513" s="2">
        <v>120</v>
      </c>
      <c r="S513" s="11">
        <v>40</v>
      </c>
      <c r="T513" s="12" t="s">
        <v>1626</v>
      </c>
      <c r="U513" s="10" t="s">
        <v>1627</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24">
        <f t="shared" si="87"/>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24">
        <f t="shared" si="88"/>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24">
        <f t="shared" si="89"/>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95"/>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24">
        <f t="shared" si="90"/>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24">
        <f t="shared" si="91"/>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92"/>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24">
        <f t="shared" si="93"/>
        <v>0</v>
      </c>
      <c r="FD513" s="25">
        <f t="shared" si="94"/>
        <v>0</v>
      </c>
    </row>
    <row r="514" spans="1:160" customFormat="1" ht="60" hidden="1" x14ac:dyDescent="0.25">
      <c r="A514" s="7" t="s">
        <v>593</v>
      </c>
      <c r="B514" s="7" t="s">
        <v>1156</v>
      </c>
      <c r="C514" s="7" t="s">
        <v>699</v>
      </c>
      <c r="D514" s="7" t="s">
        <v>693</v>
      </c>
      <c r="E514" s="7" t="s">
        <v>723</v>
      </c>
      <c r="F514" s="7">
        <v>70</v>
      </c>
      <c r="G514" s="19">
        <v>66</v>
      </c>
      <c r="H514" s="8"/>
      <c r="I514" s="8"/>
      <c r="J514" s="8"/>
      <c r="K514" s="8"/>
      <c r="L514" s="8"/>
      <c r="M514" s="8" t="s">
        <v>2000</v>
      </c>
      <c r="N514" s="8" t="s">
        <v>1963</v>
      </c>
      <c r="O514" s="8">
        <v>2408</v>
      </c>
      <c r="P514" s="8" t="s">
        <v>2026</v>
      </c>
      <c r="Q514" s="2" t="s">
        <v>703</v>
      </c>
      <c r="R514" s="2">
        <v>1</v>
      </c>
      <c r="S514" s="11">
        <v>0.33</v>
      </c>
      <c r="T514" s="12" t="s">
        <v>1627</v>
      </c>
      <c r="U514" s="10" t="s">
        <v>1628</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24">
        <f t="shared" si="87"/>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24">
        <f t="shared" si="88"/>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24">
        <f t="shared" si="89"/>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95"/>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24">
        <f t="shared" si="90"/>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24">
        <f t="shared" si="91"/>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92"/>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24">
        <f t="shared" si="93"/>
        <v>0</v>
      </c>
      <c r="FD514" s="25">
        <f t="shared" si="94"/>
        <v>0</v>
      </c>
    </row>
    <row r="515" spans="1:160" customFormat="1" ht="60" hidden="1" x14ac:dyDescent="0.25">
      <c r="A515" s="7" t="s">
        <v>593</v>
      </c>
      <c r="B515" s="7" t="s">
        <v>1156</v>
      </c>
      <c r="C515" s="7" t="s">
        <v>699</v>
      </c>
      <c r="D515" s="7" t="s">
        <v>693</v>
      </c>
      <c r="E515" s="7" t="s">
        <v>723</v>
      </c>
      <c r="F515" s="7">
        <v>70</v>
      </c>
      <c r="G515" s="19">
        <v>66</v>
      </c>
      <c r="H515" s="8"/>
      <c r="I515" s="8"/>
      <c r="J515" s="8"/>
      <c r="K515" s="8"/>
      <c r="L515" s="8"/>
      <c r="M515" s="8" t="s">
        <v>2000</v>
      </c>
      <c r="N515" s="8" t="s">
        <v>1963</v>
      </c>
      <c r="O515" s="8">
        <v>2408</v>
      </c>
      <c r="P515" s="8" t="s">
        <v>2026</v>
      </c>
      <c r="Q515" s="2" t="s">
        <v>704</v>
      </c>
      <c r="R515" s="2">
        <v>4</v>
      </c>
      <c r="S515" s="11">
        <v>1</v>
      </c>
      <c r="T515" s="12" t="s">
        <v>1628</v>
      </c>
      <c r="U515" s="10" t="s">
        <v>1629</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24">
        <f t="shared" si="87"/>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24">
        <f t="shared" si="88"/>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24">
        <f t="shared" si="89"/>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95"/>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24">
        <f t="shared" si="90"/>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24">
        <f t="shared" si="91"/>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92"/>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24">
        <f t="shared" si="93"/>
        <v>0</v>
      </c>
      <c r="FD515" s="25">
        <f t="shared" si="94"/>
        <v>0</v>
      </c>
    </row>
    <row r="516" spans="1:160" customFormat="1" ht="60" hidden="1" x14ac:dyDescent="0.25">
      <c r="A516" s="6" t="s">
        <v>593</v>
      </c>
      <c r="B516" s="6" t="s">
        <v>1156</v>
      </c>
      <c r="C516" s="6" t="s">
        <v>699</v>
      </c>
      <c r="D516" s="6" t="s">
        <v>693</v>
      </c>
      <c r="E516" s="6" t="s">
        <v>723</v>
      </c>
      <c r="F516" s="6">
        <v>70</v>
      </c>
      <c r="G516" s="19">
        <v>66</v>
      </c>
      <c r="H516" s="8"/>
      <c r="I516" s="8"/>
      <c r="J516" s="8"/>
      <c r="K516" s="8"/>
      <c r="L516" s="8"/>
      <c r="M516" s="8" t="s">
        <v>2000</v>
      </c>
      <c r="N516" s="8" t="s">
        <v>1963</v>
      </c>
      <c r="O516" s="8">
        <v>2408</v>
      </c>
      <c r="P516" s="8" t="s">
        <v>2026</v>
      </c>
      <c r="Q516" s="2" t="s">
        <v>705</v>
      </c>
      <c r="R516" s="2">
        <v>1</v>
      </c>
      <c r="S516" s="11">
        <v>0.33</v>
      </c>
      <c r="T516" s="12" t="s">
        <v>1629</v>
      </c>
      <c r="U516" s="10" t="s">
        <v>1630</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24">
        <f t="shared" si="87"/>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24">
        <f t="shared" si="88"/>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24">
        <f t="shared" si="89"/>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95"/>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24">
        <f t="shared" si="90"/>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24">
        <f t="shared" si="91"/>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92"/>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24">
        <f t="shared" si="93"/>
        <v>0</v>
      </c>
      <c r="FD516" s="25">
        <f t="shared" si="94"/>
        <v>0</v>
      </c>
    </row>
    <row r="517" spans="1:160" customFormat="1" ht="60" hidden="1" x14ac:dyDescent="0.25">
      <c r="A517" s="6" t="s">
        <v>593</v>
      </c>
      <c r="B517" s="6" t="s">
        <v>1156</v>
      </c>
      <c r="C517" s="6" t="s">
        <v>699</v>
      </c>
      <c r="D517" s="6" t="s">
        <v>693</v>
      </c>
      <c r="E517" s="6" t="s">
        <v>723</v>
      </c>
      <c r="F517" s="6">
        <v>70</v>
      </c>
      <c r="G517" s="19">
        <v>66</v>
      </c>
      <c r="H517" s="8"/>
      <c r="I517" s="8"/>
      <c r="J517" s="8"/>
      <c r="K517" s="8"/>
      <c r="L517" s="8"/>
      <c r="M517" s="8" t="s">
        <v>2000</v>
      </c>
      <c r="N517" s="8" t="s">
        <v>1963</v>
      </c>
      <c r="O517" s="8">
        <v>2408</v>
      </c>
      <c r="P517" s="8" t="s">
        <v>2026</v>
      </c>
      <c r="Q517" s="2" t="s">
        <v>706</v>
      </c>
      <c r="R517" s="2">
        <v>1</v>
      </c>
      <c r="S517" s="11">
        <v>0.6</v>
      </c>
      <c r="T517" s="12" t="s">
        <v>1630</v>
      </c>
      <c r="U517" s="10" t="s">
        <v>1631</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24">
        <f t="shared" si="87"/>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24">
        <f t="shared" si="88"/>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24">
        <f t="shared" si="89"/>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95"/>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24">
        <f t="shared" si="90"/>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24">
        <f t="shared" si="91"/>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92"/>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24">
        <f t="shared" si="93"/>
        <v>0</v>
      </c>
      <c r="FD517" s="25">
        <f t="shared" si="94"/>
        <v>0</v>
      </c>
    </row>
    <row r="518" spans="1:160" customFormat="1" ht="60" hidden="1" x14ac:dyDescent="0.25">
      <c r="A518" s="6" t="s">
        <v>593</v>
      </c>
      <c r="B518" s="6" t="s">
        <v>1156</v>
      </c>
      <c r="C518" s="6" t="s">
        <v>699</v>
      </c>
      <c r="D518" s="6" t="s">
        <v>693</v>
      </c>
      <c r="E518" s="6" t="s">
        <v>723</v>
      </c>
      <c r="F518" s="6">
        <v>70</v>
      </c>
      <c r="G518" s="19">
        <v>66</v>
      </c>
      <c r="H518" s="8"/>
      <c r="I518" s="8"/>
      <c r="J518" s="8"/>
      <c r="K518" s="8"/>
      <c r="L518" s="8"/>
      <c r="M518" s="8" t="s">
        <v>2000</v>
      </c>
      <c r="N518" s="8" t="s">
        <v>1963</v>
      </c>
      <c r="O518" s="8">
        <v>2408</v>
      </c>
      <c r="P518" s="8" t="s">
        <v>2026</v>
      </c>
      <c r="Q518" s="2" t="s">
        <v>707</v>
      </c>
      <c r="R518" s="2">
        <v>1</v>
      </c>
      <c r="S518" s="11">
        <v>0</v>
      </c>
      <c r="T518" s="12" t="s">
        <v>1631</v>
      </c>
      <c r="U518" s="10" t="s">
        <v>1632</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24">
        <f t="shared" si="87"/>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24">
        <f t="shared" si="88"/>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24">
        <f t="shared" si="89"/>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95"/>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24">
        <f t="shared" si="90"/>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24">
        <f t="shared" si="91"/>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92"/>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24">
        <f t="shared" si="93"/>
        <v>0</v>
      </c>
      <c r="FD518" s="25">
        <f t="shared" si="94"/>
        <v>0</v>
      </c>
    </row>
    <row r="519" spans="1:160" customFormat="1" ht="60" hidden="1" x14ac:dyDescent="0.25">
      <c r="A519" s="6" t="s">
        <v>593</v>
      </c>
      <c r="B519" s="6" t="s">
        <v>1154</v>
      </c>
      <c r="C519" s="6" t="s">
        <v>699</v>
      </c>
      <c r="D519" s="6" t="s">
        <v>693</v>
      </c>
      <c r="E519" s="6" t="s">
        <v>723</v>
      </c>
      <c r="F519" s="6">
        <v>70</v>
      </c>
      <c r="G519" s="19">
        <v>40</v>
      </c>
      <c r="H519" s="8"/>
      <c r="I519" s="8"/>
      <c r="J519" s="8"/>
      <c r="K519" s="8"/>
      <c r="L519" s="8"/>
      <c r="M519" s="8" t="s">
        <v>2000</v>
      </c>
      <c r="N519" s="8" t="s">
        <v>1963</v>
      </c>
      <c r="O519" s="8">
        <v>2408</v>
      </c>
      <c r="P519" s="8" t="s">
        <v>2026</v>
      </c>
      <c r="Q519" s="2" t="s">
        <v>708</v>
      </c>
      <c r="R519" s="2">
        <v>4</v>
      </c>
      <c r="S519" s="11">
        <v>1</v>
      </c>
      <c r="T519" s="12" t="s">
        <v>1632</v>
      </c>
      <c r="U519" s="10" t="s">
        <v>1633</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24">
        <f t="shared" si="87"/>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24">
        <f t="shared" si="88"/>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24">
        <f t="shared" si="89"/>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95"/>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24">
        <f t="shared" si="90"/>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24">
        <f t="shared" si="91"/>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92"/>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24">
        <f t="shared" si="93"/>
        <v>0</v>
      </c>
      <c r="FD519" s="25">
        <f t="shared" si="94"/>
        <v>0</v>
      </c>
    </row>
    <row r="520" spans="1:160" customFormat="1" ht="60" hidden="1" x14ac:dyDescent="0.25">
      <c r="A520" s="6" t="s">
        <v>593</v>
      </c>
      <c r="B520" s="6" t="s">
        <v>1156</v>
      </c>
      <c r="C520" s="6" t="s">
        <v>699</v>
      </c>
      <c r="D520" s="6" t="s">
        <v>693</v>
      </c>
      <c r="E520" s="6" t="s">
        <v>723</v>
      </c>
      <c r="F520" s="6">
        <v>70</v>
      </c>
      <c r="G520" s="19">
        <v>66</v>
      </c>
      <c r="H520" s="8"/>
      <c r="I520" s="8"/>
      <c r="J520" s="8"/>
      <c r="K520" s="8"/>
      <c r="L520" s="8"/>
      <c r="M520" s="8" t="s">
        <v>2000</v>
      </c>
      <c r="N520" s="8" t="s">
        <v>1963</v>
      </c>
      <c r="O520" s="8">
        <v>2408</v>
      </c>
      <c r="P520" s="8" t="s">
        <v>2026</v>
      </c>
      <c r="Q520" s="2" t="s">
        <v>709</v>
      </c>
      <c r="R520" s="2">
        <v>134</v>
      </c>
      <c r="S520" s="11">
        <v>134</v>
      </c>
      <c r="T520" s="12" t="s">
        <v>1633</v>
      </c>
      <c r="U520" s="10" t="s">
        <v>1634</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24">
        <f t="shared" si="87"/>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24">
        <f t="shared" si="88"/>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24">
        <f t="shared" si="89"/>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95"/>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24">
        <f t="shared" si="90"/>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24">
        <f t="shared" si="91"/>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92"/>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24">
        <f t="shared" si="93"/>
        <v>0</v>
      </c>
      <c r="FD520" s="25">
        <f t="shared" si="94"/>
        <v>0</v>
      </c>
    </row>
    <row r="521" spans="1:160" customFormat="1" ht="60" hidden="1" x14ac:dyDescent="0.25">
      <c r="A521" s="6" t="s">
        <v>593</v>
      </c>
      <c r="B521" s="6" t="s">
        <v>1156</v>
      </c>
      <c r="C521" s="6" t="s">
        <v>699</v>
      </c>
      <c r="D521" s="6" t="s">
        <v>693</v>
      </c>
      <c r="E521" s="6" t="s">
        <v>723</v>
      </c>
      <c r="F521" s="6">
        <v>70</v>
      </c>
      <c r="G521" s="19">
        <v>66</v>
      </c>
      <c r="H521" s="8"/>
      <c r="I521" s="8"/>
      <c r="J521" s="8"/>
      <c r="K521" s="8"/>
      <c r="L521" s="8"/>
      <c r="M521" s="8" t="s">
        <v>2000</v>
      </c>
      <c r="N521" s="8" t="s">
        <v>1963</v>
      </c>
      <c r="O521" s="8">
        <v>2408</v>
      </c>
      <c r="P521" s="8" t="s">
        <v>2026</v>
      </c>
      <c r="Q521" s="2" t="s">
        <v>710</v>
      </c>
      <c r="R521" s="2">
        <v>4</v>
      </c>
      <c r="S521" s="11">
        <v>2</v>
      </c>
      <c r="T521" s="12" t="s">
        <v>1634</v>
      </c>
      <c r="U521" s="10" t="s">
        <v>1635</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24">
        <f t="shared" si="87"/>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24">
        <f t="shared" si="88"/>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24">
        <f t="shared" si="89"/>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95"/>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24">
        <f t="shared" si="90"/>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24">
        <f t="shared" si="91"/>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92"/>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24">
        <f t="shared" si="93"/>
        <v>0</v>
      </c>
      <c r="FD521" s="25">
        <f t="shared" si="94"/>
        <v>0</v>
      </c>
    </row>
    <row r="522" spans="1:160" customFormat="1" ht="60" hidden="1" x14ac:dyDescent="0.25">
      <c r="A522" s="6" t="s">
        <v>593</v>
      </c>
      <c r="B522" s="6" t="s">
        <v>1156</v>
      </c>
      <c r="C522" s="6" t="s">
        <v>699</v>
      </c>
      <c r="D522" s="6" t="s">
        <v>693</v>
      </c>
      <c r="E522" s="6" t="s">
        <v>723</v>
      </c>
      <c r="F522" s="6">
        <v>70</v>
      </c>
      <c r="G522" s="19">
        <v>66</v>
      </c>
      <c r="H522" s="8"/>
      <c r="I522" s="8"/>
      <c r="J522" s="8"/>
      <c r="K522" s="8"/>
      <c r="L522" s="8"/>
      <c r="M522" s="8" t="s">
        <v>2000</v>
      </c>
      <c r="N522" s="8" t="s">
        <v>1963</v>
      </c>
      <c r="O522" s="8">
        <v>2408</v>
      </c>
      <c r="P522" s="8" t="s">
        <v>2026</v>
      </c>
      <c r="Q522" s="2" t="s">
        <v>711</v>
      </c>
      <c r="R522" s="2">
        <v>4</v>
      </c>
      <c r="S522" s="11">
        <v>2</v>
      </c>
      <c r="T522" s="12" t="s">
        <v>1635</v>
      </c>
      <c r="U522" s="10" t="s">
        <v>1636</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24">
        <f t="shared" si="87"/>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24">
        <f t="shared" si="88"/>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24">
        <f t="shared" si="89"/>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95"/>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24">
        <f t="shared" si="90"/>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24">
        <f t="shared" si="91"/>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92"/>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24">
        <f t="shared" si="93"/>
        <v>0</v>
      </c>
      <c r="FD522" s="25">
        <f t="shared" si="94"/>
        <v>0</v>
      </c>
    </row>
    <row r="523" spans="1:160" customFormat="1" ht="60" hidden="1" x14ac:dyDescent="0.25">
      <c r="A523" s="6" t="s">
        <v>593</v>
      </c>
      <c r="B523" s="6" t="s">
        <v>1156</v>
      </c>
      <c r="C523" s="6" t="s">
        <v>699</v>
      </c>
      <c r="D523" s="6" t="s">
        <v>693</v>
      </c>
      <c r="E523" s="6" t="s">
        <v>723</v>
      </c>
      <c r="F523" s="6">
        <v>70</v>
      </c>
      <c r="G523" s="19">
        <v>66</v>
      </c>
      <c r="H523" s="8"/>
      <c r="I523" s="8"/>
      <c r="J523" s="8"/>
      <c r="K523" s="8"/>
      <c r="L523" s="8"/>
      <c r="M523" s="8" t="s">
        <v>2000</v>
      </c>
      <c r="N523" s="8" t="s">
        <v>1963</v>
      </c>
      <c r="O523" s="8">
        <v>2408</v>
      </c>
      <c r="P523" s="8" t="s">
        <v>2026</v>
      </c>
      <c r="Q523" s="1" t="s">
        <v>712</v>
      </c>
      <c r="R523" s="1">
        <v>19</v>
      </c>
      <c r="S523" s="8">
        <v>0</v>
      </c>
      <c r="T523" s="10" t="s">
        <v>1636</v>
      </c>
      <c r="U523" s="10" t="s">
        <v>1637</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24">
        <f t="shared" ref="AN523:AN586" si="96">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24">
        <f t="shared" ref="BE523:BE586" si="97">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24">
        <f t="shared" ref="BV523:BV586" si="98">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95"/>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24">
        <f t="shared" ref="DD523:DD586" si="99">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24">
        <f t="shared" ref="DU523:DU586" si="100">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101">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24">
        <f t="shared" ref="FC523:FC586" si="102">SUM(EM523:FB523)</f>
        <v>0</v>
      </c>
      <c r="FD523" s="25">
        <f t="shared" ref="FD523:FD586" si="103">SUM(AN523+BE523+BV523+CM523+DD523+DU523+EL523+FC523)</f>
        <v>0</v>
      </c>
    </row>
    <row r="524" spans="1:160" customFormat="1" ht="60" hidden="1" x14ac:dyDescent="0.25">
      <c r="A524" s="6" t="s">
        <v>593</v>
      </c>
      <c r="B524" s="6" t="s">
        <v>1156</v>
      </c>
      <c r="C524" s="6" t="s">
        <v>699</v>
      </c>
      <c r="D524" s="6" t="s">
        <v>693</v>
      </c>
      <c r="E524" s="6" t="s">
        <v>723</v>
      </c>
      <c r="F524" s="6">
        <v>70</v>
      </c>
      <c r="G524" s="19">
        <v>66</v>
      </c>
      <c r="H524" s="8"/>
      <c r="I524" s="8"/>
      <c r="J524" s="8"/>
      <c r="K524" s="8"/>
      <c r="L524" s="8"/>
      <c r="M524" s="8" t="s">
        <v>2000</v>
      </c>
      <c r="N524" s="8" t="s">
        <v>1963</v>
      </c>
      <c r="O524" s="8">
        <v>2408</v>
      </c>
      <c r="P524" s="8" t="s">
        <v>2026</v>
      </c>
      <c r="Q524" s="1" t="s">
        <v>713</v>
      </c>
      <c r="R524" s="1">
        <v>10.92</v>
      </c>
      <c r="S524" s="8">
        <v>4.83</v>
      </c>
      <c r="T524" s="10" t="s">
        <v>1637</v>
      </c>
      <c r="U524" s="10" t="s">
        <v>1638</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24">
        <f t="shared" si="96"/>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24">
        <f t="shared" si="97"/>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24">
        <f t="shared" si="98"/>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104">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24">
        <f t="shared" si="99"/>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24">
        <f t="shared" si="100"/>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101"/>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24">
        <f t="shared" si="102"/>
        <v>0</v>
      </c>
      <c r="FD524" s="25">
        <f t="shared" si="103"/>
        <v>0</v>
      </c>
    </row>
    <row r="525" spans="1:160" customFormat="1" ht="60" hidden="1" x14ac:dyDescent="0.25">
      <c r="A525" s="6" t="s">
        <v>593</v>
      </c>
      <c r="B525" s="6" t="s">
        <v>1157</v>
      </c>
      <c r="C525" s="6" t="s">
        <v>699</v>
      </c>
      <c r="D525" s="6" t="s">
        <v>693</v>
      </c>
      <c r="E525" s="6" t="s">
        <v>723</v>
      </c>
      <c r="F525" s="6">
        <v>70</v>
      </c>
      <c r="G525" s="19">
        <v>66</v>
      </c>
      <c r="H525" s="8"/>
      <c r="I525" s="8"/>
      <c r="J525" s="8"/>
      <c r="K525" s="8"/>
      <c r="L525" s="8"/>
      <c r="M525" s="8" t="s">
        <v>2000</v>
      </c>
      <c r="N525" s="8" t="s">
        <v>1963</v>
      </c>
      <c r="O525" s="8">
        <v>2408</v>
      </c>
      <c r="P525" s="8" t="s">
        <v>2026</v>
      </c>
      <c r="Q525" s="1" t="s">
        <v>714</v>
      </c>
      <c r="R525" s="1">
        <v>1</v>
      </c>
      <c r="S525" s="8">
        <v>0.8</v>
      </c>
      <c r="T525" s="10" t="s">
        <v>1638</v>
      </c>
      <c r="U525" s="10" t="s">
        <v>1639</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24">
        <f t="shared" si="96"/>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24">
        <f t="shared" si="97"/>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24">
        <f t="shared" si="98"/>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104"/>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24">
        <f t="shared" si="99"/>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24">
        <f t="shared" si="100"/>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101"/>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24">
        <f t="shared" si="102"/>
        <v>0</v>
      </c>
      <c r="FD525" s="25">
        <f t="shared" si="103"/>
        <v>0</v>
      </c>
    </row>
    <row r="526" spans="1:160" customFormat="1" ht="60" hidden="1" x14ac:dyDescent="0.25">
      <c r="A526" s="6" t="s">
        <v>593</v>
      </c>
      <c r="B526" s="6" t="s">
        <v>1156</v>
      </c>
      <c r="C526" s="6" t="s">
        <v>699</v>
      </c>
      <c r="D526" s="6" t="s">
        <v>693</v>
      </c>
      <c r="E526" s="6" t="s">
        <v>723</v>
      </c>
      <c r="F526" s="6">
        <v>70</v>
      </c>
      <c r="G526" s="19">
        <v>66</v>
      </c>
      <c r="H526" s="8"/>
      <c r="I526" s="8"/>
      <c r="J526" s="8"/>
      <c r="K526" s="8"/>
      <c r="L526" s="8"/>
      <c r="M526" s="8" t="s">
        <v>2000</v>
      </c>
      <c r="N526" s="8" t="s">
        <v>1963</v>
      </c>
      <c r="O526" s="8">
        <v>2408</v>
      </c>
      <c r="P526" s="8" t="s">
        <v>2026</v>
      </c>
      <c r="Q526" s="1" t="s">
        <v>715</v>
      </c>
      <c r="R526" s="1">
        <v>17.22</v>
      </c>
      <c r="S526" s="8">
        <v>6.98</v>
      </c>
      <c r="T526" s="10" t="s">
        <v>1639</v>
      </c>
      <c r="U526" s="10" t="s">
        <v>1640</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24">
        <f t="shared" si="96"/>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24">
        <f t="shared" si="97"/>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24">
        <f t="shared" si="98"/>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104"/>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24">
        <f t="shared" si="99"/>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24">
        <f t="shared" si="100"/>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101"/>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24">
        <f t="shared" si="102"/>
        <v>0</v>
      </c>
      <c r="FD526" s="25">
        <f t="shared" si="103"/>
        <v>0</v>
      </c>
    </row>
    <row r="527" spans="1:160" customFormat="1" ht="60" hidden="1" x14ac:dyDescent="0.25">
      <c r="A527" s="6" t="s">
        <v>593</v>
      </c>
      <c r="B527" s="6" t="s">
        <v>1157</v>
      </c>
      <c r="C527" s="6" t="s">
        <v>699</v>
      </c>
      <c r="D527" s="6" t="s">
        <v>693</v>
      </c>
      <c r="E527" s="6" t="s">
        <v>723</v>
      </c>
      <c r="F527" s="6">
        <v>70</v>
      </c>
      <c r="G527" s="19">
        <v>66</v>
      </c>
      <c r="H527" s="8"/>
      <c r="I527" s="8"/>
      <c r="J527" s="8"/>
      <c r="K527" s="8"/>
      <c r="L527" s="8"/>
      <c r="M527" s="8" t="s">
        <v>2000</v>
      </c>
      <c r="N527" s="8" t="s">
        <v>1962</v>
      </c>
      <c r="O527" s="8">
        <v>2409</v>
      </c>
      <c r="P527" s="8" t="s">
        <v>2026</v>
      </c>
      <c r="Q527" s="1" t="s">
        <v>716</v>
      </c>
      <c r="R527" s="1">
        <v>1</v>
      </c>
      <c r="S527" s="8">
        <v>0.5</v>
      </c>
      <c r="T527" s="10" t="s">
        <v>1640</v>
      </c>
      <c r="U527" s="10" t="s">
        <v>1641</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24">
        <f t="shared" si="96"/>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24">
        <f t="shared" si="97"/>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24">
        <f t="shared" si="98"/>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104"/>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24">
        <f t="shared" si="99"/>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24">
        <f t="shared" si="100"/>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101"/>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24">
        <f t="shared" si="102"/>
        <v>0</v>
      </c>
      <c r="FD527" s="25">
        <f t="shared" si="103"/>
        <v>0</v>
      </c>
    </row>
    <row r="528" spans="1:160" customFormat="1" ht="60" hidden="1" x14ac:dyDescent="0.25">
      <c r="A528" s="6" t="s">
        <v>593</v>
      </c>
      <c r="B528" s="6" t="s">
        <v>1156</v>
      </c>
      <c r="C528" s="6" t="s">
        <v>699</v>
      </c>
      <c r="D528" s="6" t="s">
        <v>693</v>
      </c>
      <c r="E528" s="6" t="s">
        <v>723</v>
      </c>
      <c r="F528" s="6">
        <v>70</v>
      </c>
      <c r="G528" s="19">
        <v>66</v>
      </c>
      <c r="H528" s="8"/>
      <c r="I528" s="8"/>
      <c r="J528" s="8"/>
      <c r="K528" s="8"/>
      <c r="L528" s="8"/>
      <c r="M528" s="8" t="s">
        <v>2000</v>
      </c>
      <c r="N528" s="8" t="s">
        <v>1963</v>
      </c>
      <c r="O528" s="8">
        <v>2408</v>
      </c>
      <c r="P528" s="8" t="s">
        <v>2026</v>
      </c>
      <c r="Q528" s="1" t="s">
        <v>717</v>
      </c>
      <c r="R528" s="1">
        <v>1</v>
      </c>
      <c r="S528" s="8">
        <v>0.33</v>
      </c>
      <c r="T528" s="10" t="s">
        <v>1641</v>
      </c>
      <c r="U528" s="10" t="s">
        <v>1642</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24">
        <f t="shared" si="96"/>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24">
        <f t="shared" si="97"/>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24">
        <f t="shared" si="98"/>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104"/>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24">
        <f t="shared" si="99"/>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24">
        <f t="shared" si="100"/>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101"/>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24">
        <f t="shared" si="102"/>
        <v>0</v>
      </c>
      <c r="FD528" s="25">
        <f t="shared" si="103"/>
        <v>0</v>
      </c>
    </row>
    <row r="529" spans="1:160" customFormat="1" ht="60" hidden="1" x14ac:dyDescent="0.25">
      <c r="A529" s="6" t="s">
        <v>593</v>
      </c>
      <c r="B529" s="6" t="s">
        <v>1154</v>
      </c>
      <c r="C529" s="6" t="s">
        <v>699</v>
      </c>
      <c r="D529" s="6" t="s">
        <v>693</v>
      </c>
      <c r="E529" s="6" t="s">
        <v>723</v>
      </c>
      <c r="F529" s="6">
        <v>70</v>
      </c>
      <c r="G529" s="19">
        <v>40</v>
      </c>
      <c r="H529" s="8"/>
      <c r="I529" s="8"/>
      <c r="J529" s="8"/>
      <c r="K529" s="8"/>
      <c r="L529" s="8"/>
      <c r="M529" s="8" t="s">
        <v>2000</v>
      </c>
      <c r="N529" s="8" t="s">
        <v>1963</v>
      </c>
      <c r="O529" s="8">
        <v>2408</v>
      </c>
      <c r="P529" s="8" t="s">
        <v>2026</v>
      </c>
      <c r="Q529" s="1" t="s">
        <v>718</v>
      </c>
      <c r="R529" s="1">
        <v>1</v>
      </c>
      <c r="S529" s="8" t="s">
        <v>1917</v>
      </c>
      <c r="T529" s="10" t="s">
        <v>1642</v>
      </c>
      <c r="U529" s="10" t="s">
        <v>1643</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24">
        <f t="shared" si="96"/>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24">
        <f t="shared" si="97"/>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24">
        <f t="shared" si="98"/>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104"/>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24">
        <f t="shared" si="99"/>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24">
        <f t="shared" si="100"/>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101"/>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24">
        <f t="shared" si="102"/>
        <v>0</v>
      </c>
      <c r="FD529" s="25">
        <f t="shared" si="103"/>
        <v>0</v>
      </c>
    </row>
    <row r="530" spans="1:160" customFormat="1" ht="60" hidden="1" x14ac:dyDescent="0.25">
      <c r="A530" s="6" t="s">
        <v>593</v>
      </c>
      <c r="B530" s="6" t="s">
        <v>1156</v>
      </c>
      <c r="C530" s="6" t="s">
        <v>699</v>
      </c>
      <c r="D530" s="6" t="s">
        <v>693</v>
      </c>
      <c r="E530" s="6" t="s">
        <v>723</v>
      </c>
      <c r="F530" s="6">
        <v>70</v>
      </c>
      <c r="G530" s="19">
        <v>66</v>
      </c>
      <c r="H530" s="8"/>
      <c r="I530" s="8"/>
      <c r="J530" s="8"/>
      <c r="K530" s="8"/>
      <c r="L530" s="8"/>
      <c r="M530" s="8" t="s">
        <v>2000</v>
      </c>
      <c r="N530" s="8" t="s">
        <v>1963</v>
      </c>
      <c r="O530" s="8">
        <v>2408</v>
      </c>
      <c r="P530" s="8" t="s">
        <v>2026</v>
      </c>
      <c r="Q530" s="1" t="s">
        <v>719</v>
      </c>
      <c r="R530" s="1">
        <v>3</v>
      </c>
      <c r="S530" s="8">
        <v>1</v>
      </c>
      <c r="T530" s="10" t="s">
        <v>1643</v>
      </c>
      <c r="U530" s="10" t="s">
        <v>1644</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24">
        <f t="shared" si="96"/>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24">
        <f t="shared" si="97"/>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24">
        <f t="shared" si="98"/>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104"/>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24">
        <f t="shared" si="99"/>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24">
        <f t="shared" si="100"/>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101"/>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24">
        <f t="shared" si="102"/>
        <v>0</v>
      </c>
      <c r="FD530" s="25">
        <f t="shared" si="103"/>
        <v>0</v>
      </c>
    </row>
    <row r="531" spans="1:160" customFormat="1" ht="60" hidden="1" x14ac:dyDescent="0.25">
      <c r="A531" s="6" t="s">
        <v>593</v>
      </c>
      <c r="B531" s="6" t="s">
        <v>1154</v>
      </c>
      <c r="C531" s="6" t="s">
        <v>699</v>
      </c>
      <c r="D531" s="6" t="s">
        <v>693</v>
      </c>
      <c r="E531" s="6" t="s">
        <v>720</v>
      </c>
      <c r="F531" s="6">
        <v>42</v>
      </c>
      <c r="G531" s="19">
        <v>42</v>
      </c>
      <c r="H531" s="8"/>
      <c r="I531" s="8"/>
      <c r="J531" s="8"/>
      <c r="K531" s="8"/>
      <c r="L531" s="8"/>
      <c r="M531" s="8" t="s">
        <v>2000</v>
      </c>
      <c r="N531" s="8" t="s">
        <v>1962</v>
      </c>
      <c r="O531" s="8">
        <v>2409</v>
      </c>
      <c r="P531" s="8" t="s">
        <v>2026</v>
      </c>
      <c r="Q531" s="1" t="s">
        <v>721</v>
      </c>
      <c r="R531" s="1">
        <v>1</v>
      </c>
      <c r="S531" s="8">
        <v>0.25</v>
      </c>
      <c r="T531" s="10" t="s">
        <v>1644</v>
      </c>
      <c r="U531" s="10" t="s">
        <v>1645</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24">
        <f t="shared" si="96"/>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24">
        <f t="shared" si="97"/>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24">
        <f t="shared" si="98"/>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104"/>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24">
        <f t="shared" si="99"/>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24">
        <f t="shared" si="100"/>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101"/>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24">
        <f t="shared" si="102"/>
        <v>0</v>
      </c>
      <c r="FD531" s="25">
        <f t="shared" si="103"/>
        <v>0</v>
      </c>
    </row>
    <row r="532" spans="1:160" customFormat="1" ht="60" hidden="1" x14ac:dyDescent="0.25">
      <c r="A532" s="6" t="s">
        <v>593</v>
      </c>
      <c r="B532" s="6" t="s">
        <v>1154</v>
      </c>
      <c r="C532" s="6" t="s">
        <v>699</v>
      </c>
      <c r="D532" s="6" t="s">
        <v>693</v>
      </c>
      <c r="E532" s="6" t="s">
        <v>720</v>
      </c>
      <c r="F532" s="6">
        <v>42</v>
      </c>
      <c r="G532" s="19">
        <v>42</v>
      </c>
      <c r="H532" s="8"/>
      <c r="I532" s="8"/>
      <c r="J532" s="8"/>
      <c r="K532" s="8"/>
      <c r="L532" s="8"/>
      <c r="M532" s="8" t="s">
        <v>2000</v>
      </c>
      <c r="N532" s="8" t="s">
        <v>1962</v>
      </c>
      <c r="O532" s="8">
        <v>2409</v>
      </c>
      <c r="P532" s="8" t="s">
        <v>2026</v>
      </c>
      <c r="Q532" s="1" t="s">
        <v>722</v>
      </c>
      <c r="R532" s="1">
        <v>40000</v>
      </c>
      <c r="S532" s="8">
        <v>10000</v>
      </c>
      <c r="T532" s="10" t="s">
        <v>1645</v>
      </c>
      <c r="U532" s="10" t="s">
        <v>1646</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24">
        <f t="shared" si="96"/>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24">
        <f t="shared" si="97"/>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24">
        <f t="shared" si="98"/>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104"/>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24">
        <f t="shared" si="99"/>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24">
        <f t="shared" si="100"/>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101"/>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24">
        <f t="shared" si="102"/>
        <v>0</v>
      </c>
      <c r="FD532" s="25">
        <f t="shared" si="103"/>
        <v>0</v>
      </c>
    </row>
    <row r="533" spans="1:160" customFormat="1" ht="60" hidden="1" x14ac:dyDescent="0.25">
      <c r="A533" s="6" t="s">
        <v>593</v>
      </c>
      <c r="B533" s="6" t="s">
        <v>1154</v>
      </c>
      <c r="C533" s="6" t="s">
        <v>699</v>
      </c>
      <c r="D533" s="6" t="s">
        <v>693</v>
      </c>
      <c r="E533" s="6" t="s">
        <v>720</v>
      </c>
      <c r="F533" s="6">
        <v>42</v>
      </c>
      <c r="G533" s="19">
        <v>42</v>
      </c>
      <c r="H533" s="8"/>
      <c r="I533" s="8"/>
      <c r="J533" s="8"/>
      <c r="K533" s="8"/>
      <c r="L533" s="8"/>
      <c r="M533" s="8" t="s">
        <v>2000</v>
      </c>
      <c r="N533" s="8" t="s">
        <v>1962</v>
      </c>
      <c r="O533" s="8">
        <v>2409</v>
      </c>
      <c r="P533" s="8" t="s">
        <v>2026</v>
      </c>
      <c r="Q533" s="1" t="s">
        <v>724</v>
      </c>
      <c r="R533" s="1">
        <v>4</v>
      </c>
      <c r="S533" s="8">
        <v>1</v>
      </c>
      <c r="T533" s="10" t="s">
        <v>1646</v>
      </c>
      <c r="U533" s="10" t="s">
        <v>1647</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24">
        <f t="shared" si="96"/>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24">
        <f t="shared" si="97"/>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24">
        <f t="shared" si="98"/>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104"/>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24">
        <f t="shared" si="99"/>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24">
        <f t="shared" si="100"/>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101"/>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24">
        <f t="shared" si="102"/>
        <v>0</v>
      </c>
      <c r="FD533" s="25">
        <f t="shared" si="103"/>
        <v>0</v>
      </c>
    </row>
    <row r="534" spans="1:160" customFormat="1" ht="60" hidden="1" x14ac:dyDescent="0.25">
      <c r="A534" s="6" t="s">
        <v>593</v>
      </c>
      <c r="B534" s="6" t="s">
        <v>1154</v>
      </c>
      <c r="C534" s="6" t="s">
        <v>699</v>
      </c>
      <c r="D534" s="6" t="s">
        <v>693</v>
      </c>
      <c r="E534" s="6" t="s">
        <v>720</v>
      </c>
      <c r="F534" s="6">
        <v>42</v>
      </c>
      <c r="G534" s="19">
        <v>42</v>
      </c>
      <c r="H534" s="8"/>
      <c r="I534" s="8"/>
      <c r="J534" s="8"/>
      <c r="K534" s="8"/>
      <c r="L534" s="8"/>
      <c r="M534" s="8" t="s">
        <v>2000</v>
      </c>
      <c r="N534" s="8" t="s">
        <v>1962</v>
      </c>
      <c r="O534" s="8">
        <v>2409</v>
      </c>
      <c r="P534" s="8" t="s">
        <v>2026</v>
      </c>
      <c r="Q534" s="1" t="s">
        <v>725</v>
      </c>
      <c r="R534" s="1">
        <v>2</v>
      </c>
      <c r="S534" s="8">
        <v>1</v>
      </c>
      <c r="T534" s="10" t="s">
        <v>1647</v>
      </c>
      <c r="U534" s="10" t="s">
        <v>1648</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24">
        <f t="shared" si="96"/>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24">
        <f t="shared" si="97"/>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24">
        <f t="shared" si="98"/>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104"/>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24">
        <f t="shared" si="99"/>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24">
        <f t="shared" si="100"/>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101"/>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24">
        <f t="shared" si="102"/>
        <v>0</v>
      </c>
      <c r="FD534" s="25">
        <f t="shared" si="103"/>
        <v>0</v>
      </c>
    </row>
    <row r="535" spans="1:160" customFormat="1" ht="60" hidden="1" x14ac:dyDescent="0.25">
      <c r="A535" s="6" t="s">
        <v>593</v>
      </c>
      <c r="B535" s="6" t="s">
        <v>1154</v>
      </c>
      <c r="C535" s="6" t="s">
        <v>699</v>
      </c>
      <c r="D535" s="6" t="s">
        <v>693</v>
      </c>
      <c r="E535" s="6" t="s">
        <v>726</v>
      </c>
      <c r="F535" s="6">
        <v>180</v>
      </c>
      <c r="G535" s="19">
        <v>180</v>
      </c>
      <c r="H535" s="8"/>
      <c r="I535" s="8"/>
      <c r="J535" s="8"/>
      <c r="K535" s="8"/>
      <c r="L535" s="8"/>
      <c r="M535" s="8" t="s">
        <v>2000</v>
      </c>
      <c r="N535" s="8" t="s">
        <v>1962</v>
      </c>
      <c r="O535" s="8">
        <v>2409</v>
      </c>
      <c r="P535" s="8" t="s">
        <v>2026</v>
      </c>
      <c r="Q535" s="1" t="s">
        <v>727</v>
      </c>
      <c r="R535" s="1">
        <v>140000</v>
      </c>
      <c r="S535" s="8">
        <v>42500</v>
      </c>
      <c r="T535" s="10" t="s">
        <v>1648</v>
      </c>
      <c r="U535" s="10" t="s">
        <v>1649</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24">
        <f t="shared" si="96"/>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24">
        <f t="shared" si="97"/>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24">
        <f t="shared" si="98"/>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104"/>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24">
        <f t="shared" si="99"/>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24">
        <f t="shared" si="100"/>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101"/>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24">
        <f t="shared" si="102"/>
        <v>0</v>
      </c>
      <c r="FD535" s="25">
        <f t="shared" si="103"/>
        <v>0</v>
      </c>
    </row>
    <row r="536" spans="1:160" customFormat="1" ht="60" hidden="1" x14ac:dyDescent="0.25">
      <c r="A536" s="6" t="s">
        <v>593</v>
      </c>
      <c r="B536" s="6" t="s">
        <v>1154</v>
      </c>
      <c r="C536" s="6" t="s">
        <v>699</v>
      </c>
      <c r="D536" s="6" t="s">
        <v>693</v>
      </c>
      <c r="E536" s="6" t="s">
        <v>726</v>
      </c>
      <c r="F536" s="6">
        <v>180</v>
      </c>
      <c r="G536" s="19">
        <v>180</v>
      </c>
      <c r="H536" s="8"/>
      <c r="I536" s="8"/>
      <c r="J536" s="8"/>
      <c r="K536" s="8"/>
      <c r="L536" s="8"/>
      <c r="M536" s="8" t="s">
        <v>2000</v>
      </c>
      <c r="N536" s="8" t="s">
        <v>1962</v>
      </c>
      <c r="O536" s="8">
        <v>2409</v>
      </c>
      <c r="P536" s="8" t="s">
        <v>2026</v>
      </c>
      <c r="Q536" s="1" t="s">
        <v>728</v>
      </c>
      <c r="R536" s="1">
        <v>2300</v>
      </c>
      <c r="S536" s="8">
        <v>650</v>
      </c>
      <c r="T536" s="10" t="s">
        <v>1649</v>
      </c>
      <c r="U536" s="10" t="s">
        <v>1650</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24">
        <f t="shared" si="96"/>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24">
        <f t="shared" si="97"/>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24">
        <f t="shared" si="98"/>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104"/>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24">
        <f t="shared" si="99"/>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24">
        <f t="shared" si="100"/>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101"/>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24">
        <f t="shared" si="102"/>
        <v>0</v>
      </c>
      <c r="FD536" s="25">
        <f t="shared" si="103"/>
        <v>0</v>
      </c>
    </row>
    <row r="537" spans="1:160" customFormat="1" ht="60" hidden="1" x14ac:dyDescent="0.25">
      <c r="A537" s="6" t="s">
        <v>593</v>
      </c>
      <c r="B537" s="6" t="s">
        <v>1154</v>
      </c>
      <c r="C537" s="6" t="s">
        <v>699</v>
      </c>
      <c r="D537" s="6" t="s">
        <v>693</v>
      </c>
      <c r="E537" s="6" t="s">
        <v>726</v>
      </c>
      <c r="F537" s="6">
        <v>180</v>
      </c>
      <c r="G537" s="19">
        <v>180</v>
      </c>
      <c r="H537" s="8"/>
      <c r="I537" s="8"/>
      <c r="J537" s="8"/>
      <c r="K537" s="8"/>
      <c r="L537" s="8"/>
      <c r="M537" s="8" t="s">
        <v>2000</v>
      </c>
      <c r="N537" s="8" t="s">
        <v>1962</v>
      </c>
      <c r="O537" s="8">
        <v>2409</v>
      </c>
      <c r="P537" s="8" t="s">
        <v>2026</v>
      </c>
      <c r="Q537" s="1" t="s">
        <v>729</v>
      </c>
      <c r="R537" s="1">
        <v>1</v>
      </c>
      <c r="S537" s="8">
        <v>1</v>
      </c>
      <c r="T537" s="10" t="s">
        <v>1650</v>
      </c>
      <c r="U537" s="10" t="s">
        <v>1651</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24">
        <f t="shared" si="96"/>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24">
        <f t="shared" si="97"/>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24">
        <f t="shared" si="98"/>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104"/>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24">
        <f t="shared" si="99"/>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24">
        <f t="shared" si="100"/>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101"/>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24">
        <f t="shared" si="102"/>
        <v>0</v>
      </c>
      <c r="FD537" s="25">
        <f t="shared" si="103"/>
        <v>0</v>
      </c>
    </row>
    <row r="538" spans="1:160" customFormat="1" ht="60" hidden="1" x14ac:dyDescent="0.25">
      <c r="A538" s="6" t="s">
        <v>593</v>
      </c>
      <c r="B538" s="6" t="s">
        <v>1154</v>
      </c>
      <c r="C538" s="6" t="s">
        <v>699</v>
      </c>
      <c r="D538" s="6" t="s">
        <v>693</v>
      </c>
      <c r="E538" s="6" t="s">
        <v>730</v>
      </c>
      <c r="F538" s="6">
        <v>11</v>
      </c>
      <c r="G538" s="19">
        <v>11</v>
      </c>
      <c r="H538" s="8"/>
      <c r="I538" s="8"/>
      <c r="J538" s="8"/>
      <c r="K538" s="8"/>
      <c r="L538" s="8"/>
      <c r="M538" s="8" t="s">
        <v>2000</v>
      </c>
      <c r="N538" s="8" t="s">
        <v>1962</v>
      </c>
      <c r="O538" s="8">
        <v>2409</v>
      </c>
      <c r="P538" s="8" t="s">
        <v>2026</v>
      </c>
      <c r="Q538" s="1" t="s">
        <v>722</v>
      </c>
      <c r="R538" s="1">
        <v>40000</v>
      </c>
      <c r="S538" s="8">
        <v>10000</v>
      </c>
      <c r="T538" s="10" t="s">
        <v>1651</v>
      </c>
      <c r="U538" s="10" t="s">
        <v>1652</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24">
        <f t="shared" si="96"/>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24">
        <f t="shared" si="97"/>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24">
        <f t="shared" si="98"/>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104"/>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24">
        <f t="shared" si="99"/>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24">
        <f t="shared" si="100"/>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101"/>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24">
        <f t="shared" si="102"/>
        <v>0</v>
      </c>
      <c r="FD538" s="25">
        <f t="shared" si="103"/>
        <v>0</v>
      </c>
    </row>
    <row r="539" spans="1:160" customFormat="1" ht="60" hidden="1" x14ac:dyDescent="0.25">
      <c r="A539" s="6" t="s">
        <v>593</v>
      </c>
      <c r="B539" s="6" t="s">
        <v>1154</v>
      </c>
      <c r="C539" s="6" t="s">
        <v>699</v>
      </c>
      <c r="D539" s="6" t="s">
        <v>693</v>
      </c>
      <c r="E539" s="6" t="s">
        <v>730</v>
      </c>
      <c r="F539" s="6">
        <v>11</v>
      </c>
      <c r="G539" s="19">
        <v>11</v>
      </c>
      <c r="H539" s="8"/>
      <c r="I539" s="8"/>
      <c r="J539" s="8"/>
      <c r="K539" s="8"/>
      <c r="L539" s="8"/>
      <c r="M539" s="8" t="s">
        <v>2000</v>
      </c>
      <c r="N539" s="8" t="s">
        <v>1962</v>
      </c>
      <c r="O539" s="8">
        <v>2409</v>
      </c>
      <c r="P539" s="8" t="s">
        <v>2026</v>
      </c>
      <c r="Q539" s="1" t="s">
        <v>731</v>
      </c>
      <c r="R539" s="1">
        <v>1</v>
      </c>
      <c r="S539" s="8">
        <v>1</v>
      </c>
      <c r="T539" s="10" t="s">
        <v>1652</v>
      </c>
      <c r="U539" s="10" t="s">
        <v>1653</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24">
        <f t="shared" si="96"/>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24">
        <f t="shared" si="97"/>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24">
        <f t="shared" si="98"/>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104"/>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24">
        <f t="shared" si="99"/>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24">
        <f t="shared" si="100"/>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101"/>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24">
        <f t="shared" si="102"/>
        <v>0</v>
      </c>
      <c r="FD539" s="25">
        <f t="shared" si="103"/>
        <v>0</v>
      </c>
    </row>
    <row r="540" spans="1:160" customFormat="1" ht="60" hidden="1" x14ac:dyDescent="0.25">
      <c r="A540" s="6" t="s">
        <v>593</v>
      </c>
      <c r="B540" s="6" t="s">
        <v>1154</v>
      </c>
      <c r="C540" s="6" t="s">
        <v>699</v>
      </c>
      <c r="D540" s="6" t="s">
        <v>693</v>
      </c>
      <c r="E540" s="6" t="s">
        <v>730</v>
      </c>
      <c r="F540" s="6">
        <v>11</v>
      </c>
      <c r="G540" s="19">
        <v>11</v>
      </c>
      <c r="H540" s="8"/>
      <c r="I540" s="8"/>
      <c r="J540" s="8"/>
      <c r="K540" s="8"/>
      <c r="L540" s="8"/>
      <c r="M540" s="8" t="s">
        <v>2000</v>
      </c>
      <c r="N540" s="8" t="s">
        <v>1962</v>
      </c>
      <c r="O540" s="8">
        <v>2409</v>
      </c>
      <c r="P540" s="8" t="s">
        <v>2026</v>
      </c>
      <c r="Q540" s="1" t="s">
        <v>732</v>
      </c>
      <c r="R540" s="1">
        <v>1</v>
      </c>
      <c r="S540" s="8">
        <v>1</v>
      </c>
      <c r="T540" s="10" t="s">
        <v>1653</v>
      </c>
      <c r="U540" s="10" t="s">
        <v>1654</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24">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24">
        <f t="shared" si="97"/>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24">
        <f t="shared" si="98"/>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104"/>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24">
        <f t="shared" si="99"/>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24">
        <f t="shared" si="100"/>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101"/>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24">
        <f t="shared" si="102"/>
        <v>0</v>
      </c>
      <c r="FD540" s="25">
        <f t="shared" si="103"/>
        <v>0</v>
      </c>
    </row>
    <row r="541" spans="1:160" customFormat="1" ht="60" hidden="1" x14ac:dyDescent="0.25">
      <c r="A541" s="6" t="s">
        <v>593</v>
      </c>
      <c r="B541" s="6" t="s">
        <v>1154</v>
      </c>
      <c r="C541" s="6" t="s">
        <v>699</v>
      </c>
      <c r="D541" s="6" t="s">
        <v>693</v>
      </c>
      <c r="E541" s="6" t="s">
        <v>730</v>
      </c>
      <c r="F541" s="6">
        <v>11</v>
      </c>
      <c r="G541" s="19">
        <v>11</v>
      </c>
      <c r="H541" s="8"/>
      <c r="I541" s="8"/>
      <c r="J541" s="8"/>
      <c r="K541" s="8"/>
      <c r="L541" s="8"/>
      <c r="M541" s="8" t="s">
        <v>2000</v>
      </c>
      <c r="N541" s="8" t="s">
        <v>1962</v>
      </c>
      <c r="O541" s="8">
        <v>2409</v>
      </c>
      <c r="P541" s="8" t="s">
        <v>2026</v>
      </c>
      <c r="Q541" s="1" t="s">
        <v>733</v>
      </c>
      <c r="R541" s="1">
        <v>2</v>
      </c>
      <c r="S541" s="8">
        <v>1</v>
      </c>
      <c r="T541" s="10" t="s">
        <v>1654</v>
      </c>
      <c r="U541" s="10" t="s">
        <v>1655</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24">
        <f t="shared" si="96"/>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24">
        <f t="shared" si="97"/>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24">
        <f t="shared" si="98"/>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104"/>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24">
        <f t="shared" si="99"/>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24">
        <f t="shared" si="100"/>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101"/>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24">
        <f t="shared" si="102"/>
        <v>0</v>
      </c>
      <c r="FD541" s="25">
        <f t="shared" si="103"/>
        <v>0</v>
      </c>
    </row>
    <row r="542" spans="1:160" customFormat="1" ht="60" hidden="1" x14ac:dyDescent="0.25">
      <c r="A542" s="6" t="s">
        <v>593</v>
      </c>
      <c r="B542" s="6" t="s">
        <v>1158</v>
      </c>
      <c r="C542" s="6" t="s">
        <v>699</v>
      </c>
      <c r="D542" s="6" t="s">
        <v>734</v>
      </c>
      <c r="E542" s="6" t="s">
        <v>742</v>
      </c>
      <c r="F542" s="6">
        <v>43</v>
      </c>
      <c r="G542" s="19">
        <v>41</v>
      </c>
      <c r="H542" s="8"/>
      <c r="I542" s="8"/>
      <c r="J542" s="8"/>
      <c r="K542" s="8"/>
      <c r="L542" s="8"/>
      <c r="M542" s="8" t="s">
        <v>2000</v>
      </c>
      <c r="N542" s="8" t="s">
        <v>1962</v>
      </c>
      <c r="O542" s="8">
        <v>2409</v>
      </c>
      <c r="P542" s="8" t="s">
        <v>2026</v>
      </c>
      <c r="Q542" s="1" t="s">
        <v>735</v>
      </c>
      <c r="R542" s="1">
        <v>1</v>
      </c>
      <c r="S542" s="8" t="s">
        <v>1917</v>
      </c>
      <c r="T542" s="10" t="s">
        <v>1655</v>
      </c>
      <c r="U542" s="10" t="s">
        <v>1656</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24">
        <f t="shared" si="96"/>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24">
        <f t="shared" si="97"/>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24">
        <f t="shared" si="98"/>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104"/>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24">
        <f t="shared" si="99"/>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24">
        <f t="shared" si="100"/>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101"/>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24">
        <f t="shared" si="102"/>
        <v>0</v>
      </c>
      <c r="FD542" s="25">
        <f t="shared" si="103"/>
        <v>0</v>
      </c>
    </row>
    <row r="543" spans="1:160" customFormat="1" ht="60" hidden="1" x14ac:dyDescent="0.25">
      <c r="A543" s="6" t="s">
        <v>593</v>
      </c>
      <c r="B543" s="6" t="s">
        <v>1154</v>
      </c>
      <c r="C543" s="6" t="s">
        <v>699</v>
      </c>
      <c r="D543" s="6" t="s">
        <v>734</v>
      </c>
      <c r="E543" s="6" t="s">
        <v>742</v>
      </c>
      <c r="F543" s="6">
        <v>43</v>
      </c>
      <c r="G543" s="19">
        <v>41</v>
      </c>
      <c r="H543" s="8"/>
      <c r="I543" s="8"/>
      <c r="J543" s="8"/>
      <c r="K543" s="8"/>
      <c r="L543" s="8"/>
      <c r="M543" s="8" t="s">
        <v>2000</v>
      </c>
      <c r="N543" s="8" t="s">
        <v>1962</v>
      </c>
      <c r="O543" s="8">
        <v>2409</v>
      </c>
      <c r="P543" s="8" t="s">
        <v>2026</v>
      </c>
      <c r="Q543" s="1" t="s">
        <v>736</v>
      </c>
      <c r="R543" s="1">
        <v>100</v>
      </c>
      <c r="S543" s="8">
        <v>35</v>
      </c>
      <c r="T543" s="10" t="s">
        <v>1656</v>
      </c>
      <c r="U543" s="10" t="s">
        <v>1657</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24">
        <f t="shared" si="96"/>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24">
        <f t="shared" si="97"/>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24">
        <f t="shared" si="98"/>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104"/>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24">
        <f t="shared" si="99"/>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24">
        <f t="shared" si="100"/>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101"/>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24">
        <f t="shared" si="102"/>
        <v>0</v>
      </c>
      <c r="FD543" s="25">
        <f t="shared" si="103"/>
        <v>0</v>
      </c>
    </row>
    <row r="544" spans="1:160" customFormat="1" ht="60" hidden="1" x14ac:dyDescent="0.25">
      <c r="A544" s="6" t="s">
        <v>593</v>
      </c>
      <c r="B544" s="6" t="s">
        <v>1154</v>
      </c>
      <c r="C544" s="6" t="s">
        <v>699</v>
      </c>
      <c r="D544" s="6" t="s">
        <v>734</v>
      </c>
      <c r="E544" s="6" t="s">
        <v>742</v>
      </c>
      <c r="F544" s="6">
        <v>43</v>
      </c>
      <c r="G544" s="19">
        <v>41</v>
      </c>
      <c r="H544" s="8"/>
      <c r="I544" s="8"/>
      <c r="J544" s="8"/>
      <c r="K544" s="8"/>
      <c r="L544" s="8"/>
      <c r="M544" s="8" t="s">
        <v>2000</v>
      </c>
      <c r="N544" s="8" t="s">
        <v>1962</v>
      </c>
      <c r="O544" s="8">
        <v>2409</v>
      </c>
      <c r="P544" s="8" t="s">
        <v>2026</v>
      </c>
      <c r="Q544" s="1" t="s">
        <v>737</v>
      </c>
      <c r="R544" s="1">
        <v>1</v>
      </c>
      <c r="S544" s="8" t="s">
        <v>1917</v>
      </c>
      <c r="T544" s="10" t="s">
        <v>1657</v>
      </c>
      <c r="U544" s="10" t="s">
        <v>1658</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24">
        <f t="shared" si="96"/>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24">
        <f t="shared" si="97"/>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24">
        <f t="shared" si="98"/>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104"/>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24">
        <f t="shared" si="99"/>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24">
        <f t="shared" si="100"/>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101"/>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24">
        <f t="shared" si="102"/>
        <v>0</v>
      </c>
      <c r="FD544" s="25">
        <f t="shared" si="103"/>
        <v>0</v>
      </c>
    </row>
    <row r="545" spans="1:160" customFormat="1" ht="60" hidden="1" x14ac:dyDescent="0.25">
      <c r="A545" s="6" t="s">
        <v>593</v>
      </c>
      <c r="B545" s="6" t="s">
        <v>1157</v>
      </c>
      <c r="C545" s="6" t="s">
        <v>699</v>
      </c>
      <c r="D545" s="6" t="s">
        <v>734</v>
      </c>
      <c r="E545" s="6" t="s">
        <v>742</v>
      </c>
      <c r="F545" s="6">
        <v>43</v>
      </c>
      <c r="G545" s="19">
        <v>42</v>
      </c>
      <c r="H545" s="8"/>
      <c r="I545" s="8"/>
      <c r="J545" s="8"/>
      <c r="K545" s="8"/>
      <c r="L545" s="8"/>
      <c r="M545" s="8" t="s">
        <v>2000</v>
      </c>
      <c r="N545" s="8" t="s">
        <v>1962</v>
      </c>
      <c r="O545" s="8">
        <v>2409</v>
      </c>
      <c r="P545" s="8" t="s">
        <v>2026</v>
      </c>
      <c r="Q545" s="1" t="s">
        <v>738</v>
      </c>
      <c r="R545" s="1">
        <v>15</v>
      </c>
      <c r="S545" s="8">
        <v>4.75</v>
      </c>
      <c r="T545" s="10" t="s">
        <v>1658</v>
      </c>
      <c r="U545" s="10" t="s">
        <v>1659</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24">
        <f t="shared" si="96"/>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24">
        <f t="shared" si="97"/>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24">
        <f t="shared" si="98"/>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104"/>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24">
        <f t="shared" si="99"/>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24">
        <f t="shared" si="100"/>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101"/>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24">
        <f t="shared" si="102"/>
        <v>0</v>
      </c>
      <c r="FD545" s="25">
        <f t="shared" si="103"/>
        <v>0</v>
      </c>
    </row>
    <row r="546" spans="1:160" customFormat="1" ht="60" hidden="1" x14ac:dyDescent="0.25">
      <c r="A546" s="6" t="s">
        <v>593</v>
      </c>
      <c r="B546" s="6" t="s">
        <v>1156</v>
      </c>
      <c r="C546" s="6" t="s">
        <v>699</v>
      </c>
      <c r="D546" s="6" t="s">
        <v>734</v>
      </c>
      <c r="E546" s="6" t="s">
        <v>742</v>
      </c>
      <c r="F546" s="6">
        <v>43</v>
      </c>
      <c r="G546" s="19">
        <v>42</v>
      </c>
      <c r="H546" s="8"/>
      <c r="I546" s="8"/>
      <c r="J546" s="8"/>
      <c r="K546" s="8"/>
      <c r="L546" s="8"/>
      <c r="M546" s="8" t="s">
        <v>2000</v>
      </c>
      <c r="N546" s="8" t="s">
        <v>1963</v>
      </c>
      <c r="O546" s="8">
        <v>2408</v>
      </c>
      <c r="P546" s="8" t="s">
        <v>2026</v>
      </c>
      <c r="Q546" s="1" t="s">
        <v>739</v>
      </c>
      <c r="R546" s="1">
        <v>140</v>
      </c>
      <c r="S546" s="8">
        <v>0.42</v>
      </c>
      <c r="T546" s="10" t="s">
        <v>1659</v>
      </c>
      <c r="U546" s="10" t="s">
        <v>1660</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24">
        <f t="shared" si="96"/>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24">
        <f t="shared" si="97"/>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24">
        <f t="shared" si="98"/>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104"/>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24">
        <f t="shared" si="99"/>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24">
        <f t="shared" si="100"/>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101"/>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24">
        <f t="shared" si="102"/>
        <v>0</v>
      </c>
      <c r="FD546" s="25">
        <f t="shared" si="103"/>
        <v>0</v>
      </c>
    </row>
    <row r="547" spans="1:160" customFormat="1" ht="60" hidden="1" x14ac:dyDescent="0.25">
      <c r="A547" s="6" t="s">
        <v>593</v>
      </c>
      <c r="B547" s="6" t="s">
        <v>1156</v>
      </c>
      <c r="C547" s="6" t="s">
        <v>699</v>
      </c>
      <c r="D547" s="6" t="s">
        <v>734</v>
      </c>
      <c r="E547" s="6" t="s">
        <v>742</v>
      </c>
      <c r="F547" s="6">
        <v>43</v>
      </c>
      <c r="G547" s="19">
        <v>42</v>
      </c>
      <c r="H547" s="8"/>
      <c r="I547" s="8"/>
      <c r="J547" s="8"/>
      <c r="K547" s="8"/>
      <c r="L547" s="8"/>
      <c r="M547" s="8" t="s">
        <v>2000</v>
      </c>
      <c r="N547" s="8" t="s">
        <v>1963</v>
      </c>
      <c r="O547" s="8">
        <v>2408</v>
      </c>
      <c r="P547" s="8" t="s">
        <v>2026</v>
      </c>
      <c r="Q547" s="1" t="s">
        <v>740</v>
      </c>
      <c r="R547" s="1">
        <v>5500</v>
      </c>
      <c r="S547" s="8">
        <v>3305</v>
      </c>
      <c r="T547" s="10" t="s">
        <v>1660</v>
      </c>
      <c r="U547" s="10" t="s">
        <v>1661</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24">
        <f t="shared" si="96"/>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24">
        <f t="shared" si="97"/>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24">
        <f t="shared" si="98"/>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104"/>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24">
        <f t="shared" si="99"/>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24">
        <f t="shared" si="100"/>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101"/>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24">
        <f t="shared" si="102"/>
        <v>0</v>
      </c>
      <c r="FD547" s="25">
        <f t="shared" si="103"/>
        <v>0</v>
      </c>
    </row>
    <row r="548" spans="1:160" customFormat="1" ht="60" hidden="1" x14ac:dyDescent="0.25">
      <c r="A548" s="6" t="s">
        <v>593</v>
      </c>
      <c r="B548" s="6" t="s">
        <v>1156</v>
      </c>
      <c r="C548" s="6" t="s">
        <v>699</v>
      </c>
      <c r="D548" s="6" t="s">
        <v>734</v>
      </c>
      <c r="E548" s="6" t="s">
        <v>742</v>
      </c>
      <c r="F548" s="6">
        <v>43</v>
      </c>
      <c r="G548" s="19">
        <v>42</v>
      </c>
      <c r="H548" s="8"/>
      <c r="I548" s="8"/>
      <c r="J548" s="8"/>
      <c r="K548" s="8"/>
      <c r="L548" s="8"/>
      <c r="M548" s="8" t="s">
        <v>2000</v>
      </c>
      <c r="N548" s="8" t="s">
        <v>1963</v>
      </c>
      <c r="O548" s="8">
        <v>2408</v>
      </c>
      <c r="P548" s="8" t="s">
        <v>2026</v>
      </c>
      <c r="Q548" s="1" t="s">
        <v>741</v>
      </c>
      <c r="R548" s="1">
        <v>996</v>
      </c>
      <c r="S548" s="8">
        <v>595.77</v>
      </c>
      <c r="T548" s="10" t="s">
        <v>1661</v>
      </c>
      <c r="U548" s="10" t="s">
        <v>1662</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24">
        <f t="shared" si="96"/>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24">
        <f t="shared" si="97"/>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24">
        <f t="shared" si="98"/>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104"/>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24">
        <f t="shared" si="99"/>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24">
        <f t="shared" si="100"/>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101"/>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24">
        <f t="shared" si="102"/>
        <v>0</v>
      </c>
      <c r="FD548" s="25">
        <f t="shared" si="103"/>
        <v>0</v>
      </c>
    </row>
    <row r="549" spans="1:160" customFormat="1" ht="60" hidden="1" x14ac:dyDescent="0.25">
      <c r="A549" s="6" t="s">
        <v>593</v>
      </c>
      <c r="B549" s="6" t="s">
        <v>1156</v>
      </c>
      <c r="C549" s="6" t="s">
        <v>699</v>
      </c>
      <c r="D549" s="6" t="s">
        <v>734</v>
      </c>
      <c r="E549" s="6" t="s">
        <v>742</v>
      </c>
      <c r="F549" s="6">
        <v>43</v>
      </c>
      <c r="G549" s="19">
        <v>42</v>
      </c>
      <c r="H549" s="8"/>
      <c r="I549" s="8"/>
      <c r="J549" s="8"/>
      <c r="K549" s="8"/>
      <c r="L549" s="8"/>
      <c r="M549" s="8" t="s">
        <v>2000</v>
      </c>
      <c r="N549" s="8" t="s">
        <v>1963</v>
      </c>
      <c r="O549" s="8">
        <v>2408</v>
      </c>
      <c r="P549" s="8" t="s">
        <v>2026</v>
      </c>
      <c r="Q549" s="1" t="s">
        <v>743</v>
      </c>
      <c r="R549" s="1">
        <v>1</v>
      </c>
      <c r="S549" s="8">
        <v>0.4</v>
      </c>
      <c r="T549" s="10" t="s">
        <v>1662</v>
      </c>
      <c r="U549" s="10" t="s">
        <v>1663</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24">
        <f t="shared" si="96"/>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24">
        <f t="shared" si="97"/>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24">
        <f t="shared" si="98"/>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104"/>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24">
        <f t="shared" si="99"/>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24">
        <f t="shared" si="100"/>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101"/>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24">
        <f t="shared" si="102"/>
        <v>0</v>
      </c>
      <c r="FD549" s="25">
        <f t="shared" si="103"/>
        <v>0</v>
      </c>
    </row>
    <row r="550" spans="1:160" customFormat="1" ht="60" hidden="1" x14ac:dyDescent="0.25">
      <c r="A550" s="6" t="s">
        <v>593</v>
      </c>
      <c r="B550" s="6" t="s">
        <v>1154</v>
      </c>
      <c r="C550" s="6" t="s">
        <v>699</v>
      </c>
      <c r="D550" s="6" t="s">
        <v>734</v>
      </c>
      <c r="E550" s="6" t="s">
        <v>742</v>
      </c>
      <c r="F550" s="6">
        <v>43</v>
      </c>
      <c r="G550" s="19">
        <v>41</v>
      </c>
      <c r="H550" s="8"/>
      <c r="I550" s="8"/>
      <c r="J550" s="8"/>
      <c r="K550" s="8"/>
      <c r="L550" s="8"/>
      <c r="M550" s="8" t="s">
        <v>2000</v>
      </c>
      <c r="N550" s="8" t="s">
        <v>1962</v>
      </c>
      <c r="O550" s="8">
        <v>2409</v>
      </c>
      <c r="P550" s="8" t="s">
        <v>2026</v>
      </c>
      <c r="Q550" s="1" t="s">
        <v>744</v>
      </c>
      <c r="R550" s="1">
        <v>24</v>
      </c>
      <c r="S550" s="8">
        <v>6</v>
      </c>
      <c r="T550" s="10" t="s">
        <v>1663</v>
      </c>
      <c r="U550" s="10" t="s">
        <v>1664</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24">
        <f t="shared" si="96"/>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24">
        <f t="shared" si="97"/>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24">
        <f t="shared" si="98"/>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104"/>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24">
        <f t="shared" si="99"/>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24">
        <f t="shared" si="100"/>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101"/>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24">
        <f t="shared" si="102"/>
        <v>0</v>
      </c>
      <c r="FD550" s="25">
        <f t="shared" si="103"/>
        <v>0</v>
      </c>
    </row>
    <row r="551" spans="1:160" customFormat="1" ht="60" hidden="1" x14ac:dyDescent="0.25">
      <c r="A551" s="6" t="s">
        <v>593</v>
      </c>
      <c r="B551" s="6" t="s">
        <v>1154</v>
      </c>
      <c r="C551" s="6" t="s">
        <v>699</v>
      </c>
      <c r="D551" s="6" t="s">
        <v>734</v>
      </c>
      <c r="E551" s="6" t="s">
        <v>742</v>
      </c>
      <c r="F551" s="6">
        <v>43</v>
      </c>
      <c r="G551" s="19">
        <v>41</v>
      </c>
      <c r="H551" s="8"/>
      <c r="I551" s="8"/>
      <c r="J551" s="8"/>
      <c r="K551" s="8"/>
      <c r="L551" s="8"/>
      <c r="M551" s="8" t="s">
        <v>2000</v>
      </c>
      <c r="N551" s="8" t="s">
        <v>1962</v>
      </c>
      <c r="O551" s="8">
        <v>2409</v>
      </c>
      <c r="P551" s="8" t="s">
        <v>2026</v>
      </c>
      <c r="Q551" s="1" t="s">
        <v>745</v>
      </c>
      <c r="R551" s="1">
        <v>3000</v>
      </c>
      <c r="S551" s="8">
        <v>866</v>
      </c>
      <c r="T551" s="10" t="s">
        <v>1664</v>
      </c>
      <c r="U551" s="10" t="s">
        <v>1665</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24">
        <f t="shared" si="96"/>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24">
        <f t="shared" si="97"/>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24">
        <f t="shared" si="98"/>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104"/>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24">
        <f t="shared" si="99"/>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24">
        <f t="shared" si="100"/>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101"/>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24">
        <f t="shared" si="102"/>
        <v>0</v>
      </c>
      <c r="FD551" s="25">
        <f t="shared" si="103"/>
        <v>0</v>
      </c>
    </row>
    <row r="552" spans="1:160" customFormat="1" ht="60" hidden="1" x14ac:dyDescent="0.25">
      <c r="A552" s="6" t="s">
        <v>593</v>
      </c>
      <c r="B552" s="6" t="s">
        <v>1154</v>
      </c>
      <c r="C552" s="6" t="s">
        <v>699</v>
      </c>
      <c r="D552" s="6" t="s">
        <v>734</v>
      </c>
      <c r="E552" s="6" t="s">
        <v>742</v>
      </c>
      <c r="F552" s="6">
        <v>43</v>
      </c>
      <c r="G552" s="19">
        <v>41</v>
      </c>
      <c r="H552" s="8"/>
      <c r="I552" s="8"/>
      <c r="J552" s="8"/>
      <c r="K552" s="8"/>
      <c r="L552" s="8"/>
      <c r="M552" s="8" t="s">
        <v>2000</v>
      </c>
      <c r="N552" s="8" t="s">
        <v>1962</v>
      </c>
      <c r="O552" s="8">
        <v>2409</v>
      </c>
      <c r="P552" s="8" t="s">
        <v>2026</v>
      </c>
      <c r="Q552" s="1" t="s">
        <v>1130</v>
      </c>
      <c r="R552" s="1">
        <v>1</v>
      </c>
      <c r="S552" s="8">
        <v>1</v>
      </c>
      <c r="T552" s="10" t="s">
        <v>1665</v>
      </c>
      <c r="U552" s="10" t="s">
        <v>1666</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24">
        <f t="shared" si="96"/>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24">
        <f t="shared" si="97"/>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24">
        <f t="shared" si="98"/>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104"/>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24">
        <f t="shared" si="99"/>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24">
        <f t="shared" si="100"/>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101"/>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24">
        <f t="shared" si="102"/>
        <v>0</v>
      </c>
      <c r="FD552" s="25">
        <f t="shared" si="103"/>
        <v>0</v>
      </c>
    </row>
    <row r="553" spans="1:160" customFormat="1" ht="60" hidden="1" x14ac:dyDescent="0.25">
      <c r="A553" s="6" t="s">
        <v>593</v>
      </c>
      <c r="B553" s="6" t="s">
        <v>1154</v>
      </c>
      <c r="C553" s="6" t="s">
        <v>699</v>
      </c>
      <c r="D553" s="6" t="s">
        <v>734</v>
      </c>
      <c r="E553" s="6" t="s">
        <v>742</v>
      </c>
      <c r="F553" s="6">
        <v>43</v>
      </c>
      <c r="G553" s="19">
        <v>41</v>
      </c>
      <c r="H553" s="8"/>
      <c r="I553" s="8"/>
      <c r="J553" s="8"/>
      <c r="K553" s="8"/>
      <c r="L553" s="8"/>
      <c r="M553" s="8" t="s">
        <v>2000</v>
      </c>
      <c r="N553" s="8" t="s">
        <v>1962</v>
      </c>
      <c r="O553" s="8">
        <v>2409</v>
      </c>
      <c r="P553" s="8" t="s">
        <v>2026</v>
      </c>
      <c r="Q553" s="1" t="s">
        <v>746</v>
      </c>
      <c r="R553" s="1">
        <v>40</v>
      </c>
      <c r="S553" s="8">
        <v>10</v>
      </c>
      <c r="T553" s="10" t="s">
        <v>1666</v>
      </c>
      <c r="U553" s="10" t="s">
        <v>1667</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24">
        <f t="shared" si="96"/>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24">
        <f t="shared" si="97"/>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24">
        <f t="shared" si="98"/>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104"/>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24">
        <f t="shared" si="99"/>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24">
        <f t="shared" si="100"/>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101"/>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24">
        <f t="shared" si="102"/>
        <v>0</v>
      </c>
      <c r="FD553" s="25">
        <f t="shared" si="103"/>
        <v>0</v>
      </c>
    </row>
    <row r="554" spans="1:160" customFormat="1" ht="60" hidden="1" x14ac:dyDescent="0.25">
      <c r="A554" s="6" t="s">
        <v>593</v>
      </c>
      <c r="B554" s="6" t="s">
        <v>1154</v>
      </c>
      <c r="C554" s="6" t="s">
        <v>699</v>
      </c>
      <c r="D554" s="6" t="s">
        <v>734</v>
      </c>
      <c r="E554" s="6" t="s">
        <v>742</v>
      </c>
      <c r="F554" s="6">
        <v>43</v>
      </c>
      <c r="G554" s="19">
        <v>41</v>
      </c>
      <c r="H554" s="8"/>
      <c r="I554" s="8"/>
      <c r="J554" s="8"/>
      <c r="K554" s="8"/>
      <c r="L554" s="8"/>
      <c r="M554" s="8" t="s">
        <v>2000</v>
      </c>
      <c r="N554" s="8" t="s">
        <v>1962</v>
      </c>
      <c r="O554" s="8">
        <v>2409</v>
      </c>
      <c r="P554" s="8" t="s">
        <v>2026</v>
      </c>
      <c r="Q554" s="1" t="s">
        <v>747</v>
      </c>
      <c r="R554" s="1">
        <v>1</v>
      </c>
      <c r="S554" s="8" t="s">
        <v>1917</v>
      </c>
      <c r="T554" s="10" t="s">
        <v>1667</v>
      </c>
      <c r="U554" s="10" t="s">
        <v>1668</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24">
        <f t="shared" si="96"/>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24">
        <f t="shared" si="97"/>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24">
        <f t="shared" si="98"/>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104"/>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24">
        <f t="shared" si="99"/>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24">
        <f t="shared" si="100"/>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101"/>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24">
        <f t="shared" si="102"/>
        <v>0</v>
      </c>
      <c r="FD554" s="25">
        <f t="shared" si="103"/>
        <v>0</v>
      </c>
    </row>
    <row r="555" spans="1:160" customFormat="1" ht="60" hidden="1" x14ac:dyDescent="0.25">
      <c r="A555" s="6" t="s">
        <v>593</v>
      </c>
      <c r="B555" s="6" t="s">
        <v>1154</v>
      </c>
      <c r="C555" s="6" t="s">
        <v>699</v>
      </c>
      <c r="D555" s="6" t="s">
        <v>734</v>
      </c>
      <c r="E555" s="6" t="s">
        <v>742</v>
      </c>
      <c r="F555" s="6">
        <v>43</v>
      </c>
      <c r="G555" s="19">
        <v>41</v>
      </c>
      <c r="H555" s="8"/>
      <c r="I555" s="8"/>
      <c r="J555" s="8"/>
      <c r="K555" s="8"/>
      <c r="L555" s="8"/>
      <c r="M555" s="8" t="s">
        <v>2000</v>
      </c>
      <c r="N555" s="8" t="s">
        <v>1962</v>
      </c>
      <c r="O555" s="8">
        <v>2409</v>
      </c>
      <c r="P555" s="8" t="s">
        <v>2026</v>
      </c>
      <c r="Q555" s="1" t="s">
        <v>748</v>
      </c>
      <c r="R555" s="1">
        <v>12</v>
      </c>
      <c r="S555" s="8">
        <v>3</v>
      </c>
      <c r="T555" s="10" t="s">
        <v>1668</v>
      </c>
      <c r="U555" s="10" t="s">
        <v>1669</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24">
        <f t="shared" si="96"/>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24">
        <f t="shared" si="97"/>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24">
        <f t="shared" si="98"/>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104"/>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24">
        <f t="shared" si="99"/>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24">
        <f t="shared" si="100"/>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101"/>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24">
        <f t="shared" si="102"/>
        <v>0</v>
      </c>
      <c r="FD555" s="25">
        <f t="shared" si="103"/>
        <v>0</v>
      </c>
    </row>
    <row r="556" spans="1:160" customFormat="1" ht="60" hidden="1" x14ac:dyDescent="0.25">
      <c r="A556" s="6" t="s">
        <v>593</v>
      </c>
      <c r="B556" s="6" t="s">
        <v>1154</v>
      </c>
      <c r="C556" s="6" t="s">
        <v>699</v>
      </c>
      <c r="D556" s="6" t="s">
        <v>734</v>
      </c>
      <c r="E556" s="6" t="s">
        <v>742</v>
      </c>
      <c r="F556" s="6">
        <v>43</v>
      </c>
      <c r="G556" s="19">
        <v>41</v>
      </c>
      <c r="H556" s="8"/>
      <c r="I556" s="8"/>
      <c r="J556" s="8"/>
      <c r="K556" s="8"/>
      <c r="L556" s="8"/>
      <c r="M556" s="8" t="s">
        <v>2000</v>
      </c>
      <c r="N556" s="8" t="s">
        <v>1962</v>
      </c>
      <c r="O556" s="8">
        <v>2409</v>
      </c>
      <c r="P556" s="8" t="s">
        <v>2026</v>
      </c>
      <c r="Q556" s="1" t="s">
        <v>749</v>
      </c>
      <c r="R556" s="1">
        <v>4</v>
      </c>
      <c r="S556" s="8">
        <v>1</v>
      </c>
      <c r="T556" s="10" t="s">
        <v>1669</v>
      </c>
      <c r="U556" s="10" t="s">
        <v>1670</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24">
        <f t="shared" si="96"/>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24">
        <f t="shared" si="97"/>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24">
        <f t="shared" si="98"/>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104"/>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24">
        <f t="shared" si="99"/>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24">
        <f t="shared" si="100"/>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101"/>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24">
        <f t="shared" si="102"/>
        <v>0</v>
      </c>
      <c r="FD556" s="25">
        <f t="shared" si="103"/>
        <v>0</v>
      </c>
    </row>
    <row r="557" spans="1:160" customFormat="1" ht="60" hidden="1" x14ac:dyDescent="0.25">
      <c r="A557" s="6" t="s">
        <v>593</v>
      </c>
      <c r="B557" s="6" t="s">
        <v>1154</v>
      </c>
      <c r="C557" s="6" t="s">
        <v>699</v>
      </c>
      <c r="D557" s="6" t="s">
        <v>734</v>
      </c>
      <c r="E557" s="6" t="s">
        <v>742</v>
      </c>
      <c r="F557" s="6">
        <v>43</v>
      </c>
      <c r="G557" s="19">
        <v>41</v>
      </c>
      <c r="H557" s="8"/>
      <c r="I557" s="8"/>
      <c r="J557" s="8"/>
      <c r="K557" s="8"/>
      <c r="L557" s="8"/>
      <c r="M557" s="8" t="s">
        <v>2000</v>
      </c>
      <c r="N557" s="8" t="s">
        <v>1962</v>
      </c>
      <c r="O557" s="8">
        <v>2409</v>
      </c>
      <c r="P557" s="8" t="s">
        <v>2026</v>
      </c>
      <c r="Q557" s="1" t="s">
        <v>750</v>
      </c>
      <c r="R557" s="1">
        <v>1</v>
      </c>
      <c r="S557" s="8">
        <v>1</v>
      </c>
      <c r="T557" s="10" t="s">
        <v>1670</v>
      </c>
      <c r="U557" s="10" t="s">
        <v>1671</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24">
        <f t="shared" si="96"/>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24">
        <f t="shared" si="97"/>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24">
        <f t="shared" si="98"/>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104"/>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24">
        <f t="shared" si="99"/>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24">
        <f t="shared" si="100"/>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101"/>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24">
        <f t="shared" si="102"/>
        <v>0</v>
      </c>
      <c r="FD557" s="25">
        <f t="shared" si="103"/>
        <v>0</v>
      </c>
    </row>
    <row r="558" spans="1:160" customFormat="1" ht="60" hidden="1" x14ac:dyDescent="0.25">
      <c r="A558" s="6" t="s">
        <v>593</v>
      </c>
      <c r="B558" s="6" t="s">
        <v>1154</v>
      </c>
      <c r="C558" s="6" t="s">
        <v>699</v>
      </c>
      <c r="D558" s="6" t="s">
        <v>734</v>
      </c>
      <c r="E558" s="6" t="s">
        <v>742</v>
      </c>
      <c r="F558" s="6">
        <v>43</v>
      </c>
      <c r="G558" s="19">
        <v>41</v>
      </c>
      <c r="H558" s="8"/>
      <c r="I558" s="8"/>
      <c r="J558" s="8"/>
      <c r="K558" s="8"/>
      <c r="L558" s="8"/>
      <c r="M558" s="8" t="s">
        <v>2000</v>
      </c>
      <c r="N558" s="8" t="s">
        <v>1962</v>
      </c>
      <c r="O558" s="8">
        <v>2409</v>
      </c>
      <c r="P558" s="8" t="s">
        <v>2026</v>
      </c>
      <c r="Q558" s="1" t="s">
        <v>751</v>
      </c>
      <c r="R558" s="1">
        <v>12</v>
      </c>
      <c r="S558" s="8">
        <v>3</v>
      </c>
      <c r="T558" s="10" t="s">
        <v>1671</v>
      </c>
      <c r="U558" s="10" t="s">
        <v>1672</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24">
        <f t="shared" si="96"/>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24">
        <f t="shared" si="97"/>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24">
        <f t="shared" si="98"/>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104"/>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24">
        <f t="shared" si="99"/>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24">
        <f t="shared" si="100"/>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101"/>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24">
        <f t="shared" si="102"/>
        <v>0</v>
      </c>
      <c r="FD558" s="25">
        <f t="shared" si="103"/>
        <v>0</v>
      </c>
    </row>
    <row r="559" spans="1:160" customFormat="1" ht="45" hidden="1" x14ac:dyDescent="0.25">
      <c r="A559" s="6" t="s">
        <v>593</v>
      </c>
      <c r="B559" s="6" t="s">
        <v>754</v>
      </c>
      <c r="C559" s="6" t="s">
        <v>752</v>
      </c>
      <c r="D559" s="6" t="s">
        <v>760</v>
      </c>
      <c r="E559" s="6" t="s">
        <v>753</v>
      </c>
      <c r="F559" s="6">
        <v>10</v>
      </c>
      <c r="G559" s="19">
        <v>2.5</v>
      </c>
      <c r="H559" s="8"/>
      <c r="I559" s="8"/>
      <c r="J559" s="8"/>
      <c r="K559" s="8"/>
      <c r="L559" s="8"/>
      <c r="M559" s="8" t="s">
        <v>2001</v>
      </c>
      <c r="N559" s="8" t="s">
        <v>1964</v>
      </c>
      <c r="O559" s="8">
        <v>2102</v>
      </c>
      <c r="P559" s="8" t="s">
        <v>2027</v>
      </c>
      <c r="Q559" s="1" t="s">
        <v>759</v>
      </c>
      <c r="R559" s="1">
        <v>1142</v>
      </c>
      <c r="S559" s="8">
        <v>422.54</v>
      </c>
      <c r="T559" s="10" t="s">
        <v>1672</v>
      </c>
      <c r="U559" s="10" t="s">
        <v>1673</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24">
        <f t="shared" si="96"/>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24">
        <f t="shared" si="97"/>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24">
        <f t="shared" si="98"/>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104"/>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24">
        <f t="shared" si="99"/>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24">
        <f t="shared" si="100"/>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101"/>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24">
        <f t="shared" si="102"/>
        <v>0</v>
      </c>
      <c r="FD559" s="25">
        <f t="shared" si="103"/>
        <v>0</v>
      </c>
    </row>
    <row r="560" spans="1:160" customFormat="1" ht="45" hidden="1" x14ac:dyDescent="0.25">
      <c r="A560" s="6" t="s">
        <v>593</v>
      </c>
      <c r="B560" s="6" t="s">
        <v>754</v>
      </c>
      <c r="C560" s="6" t="s">
        <v>752</v>
      </c>
      <c r="D560" s="6" t="s">
        <v>760</v>
      </c>
      <c r="E560" s="6" t="s">
        <v>753</v>
      </c>
      <c r="F560" s="6">
        <v>10</v>
      </c>
      <c r="G560" s="19">
        <v>2.5</v>
      </c>
      <c r="H560" s="8"/>
      <c r="I560" s="8"/>
      <c r="J560" s="8"/>
      <c r="K560" s="8"/>
      <c r="L560" s="8"/>
      <c r="M560" s="8" t="s">
        <v>2001</v>
      </c>
      <c r="N560" s="8" t="s">
        <v>1964</v>
      </c>
      <c r="O560" s="8">
        <v>2102</v>
      </c>
      <c r="P560" s="8" t="s">
        <v>2027</v>
      </c>
      <c r="Q560" s="1" t="s">
        <v>755</v>
      </c>
      <c r="R560" s="1">
        <v>1428</v>
      </c>
      <c r="S560" s="8">
        <v>528.36</v>
      </c>
      <c r="T560" s="10" t="s">
        <v>1673</v>
      </c>
      <c r="U560" s="10" t="s">
        <v>1674</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24">
        <f t="shared" si="96"/>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24">
        <f t="shared" si="97"/>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24">
        <f t="shared" si="98"/>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104"/>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24">
        <f t="shared" si="99"/>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24">
        <f t="shared" si="100"/>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101"/>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24">
        <f t="shared" si="102"/>
        <v>0</v>
      </c>
      <c r="FD560" s="25">
        <f t="shared" si="103"/>
        <v>0</v>
      </c>
    </row>
    <row r="561" spans="1:160" customFormat="1" ht="45" hidden="1" x14ac:dyDescent="0.25">
      <c r="A561" s="6" t="s">
        <v>593</v>
      </c>
      <c r="B561" s="6" t="s">
        <v>754</v>
      </c>
      <c r="C561" s="6" t="s">
        <v>752</v>
      </c>
      <c r="D561" s="6" t="s">
        <v>760</v>
      </c>
      <c r="E561" s="6" t="s">
        <v>753</v>
      </c>
      <c r="F561" s="6">
        <v>10</v>
      </c>
      <c r="G561" s="19">
        <v>2.5</v>
      </c>
      <c r="H561" s="8"/>
      <c r="I561" s="8"/>
      <c r="J561" s="8"/>
      <c r="K561" s="8"/>
      <c r="L561" s="8"/>
      <c r="M561" s="8" t="s">
        <v>2001</v>
      </c>
      <c r="N561" s="8" t="s">
        <v>1964</v>
      </c>
      <c r="O561" s="8">
        <v>2102</v>
      </c>
      <c r="P561" s="8" t="s">
        <v>2027</v>
      </c>
      <c r="Q561" s="1" t="s">
        <v>756</v>
      </c>
      <c r="R561" s="1">
        <v>3</v>
      </c>
      <c r="S561" s="8">
        <v>1</v>
      </c>
      <c r="T561" s="10" t="s">
        <v>1674</v>
      </c>
      <c r="U561" s="10" t="s">
        <v>1675</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24">
        <f t="shared" si="96"/>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24">
        <f t="shared" si="97"/>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24">
        <f t="shared" si="98"/>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104"/>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24">
        <f t="shared" si="99"/>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24">
        <f t="shared" si="100"/>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101"/>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24">
        <f t="shared" si="102"/>
        <v>0</v>
      </c>
      <c r="FD561" s="25">
        <f t="shared" si="103"/>
        <v>0</v>
      </c>
    </row>
    <row r="562" spans="1:160" customFormat="1" ht="45" hidden="1" x14ac:dyDescent="0.25">
      <c r="A562" s="6" t="s">
        <v>593</v>
      </c>
      <c r="B562" s="6" t="s">
        <v>754</v>
      </c>
      <c r="C562" s="6" t="s">
        <v>752</v>
      </c>
      <c r="D562" s="6" t="s">
        <v>760</v>
      </c>
      <c r="E562" s="6" t="s">
        <v>753</v>
      </c>
      <c r="F562" s="6">
        <v>10</v>
      </c>
      <c r="G562" s="19">
        <v>2.5</v>
      </c>
      <c r="H562" s="8"/>
      <c r="I562" s="8"/>
      <c r="J562" s="8"/>
      <c r="K562" s="8"/>
      <c r="L562" s="8"/>
      <c r="M562" s="8" t="s">
        <v>2001</v>
      </c>
      <c r="N562" s="8" t="s">
        <v>1964</v>
      </c>
      <c r="O562" s="8">
        <v>2102</v>
      </c>
      <c r="P562" s="8" t="s">
        <v>2027</v>
      </c>
      <c r="Q562" s="1" t="s">
        <v>757</v>
      </c>
      <c r="R562" s="1">
        <v>4</v>
      </c>
      <c r="S562" s="8">
        <v>1</v>
      </c>
      <c r="T562" s="10" t="s">
        <v>1675</v>
      </c>
      <c r="U562" s="10" t="s">
        <v>1676</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24">
        <f t="shared" si="96"/>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24">
        <f t="shared" si="97"/>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24">
        <f t="shared" si="98"/>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104"/>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24">
        <f t="shared" si="99"/>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24">
        <f t="shared" si="100"/>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101"/>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24">
        <f t="shared" si="102"/>
        <v>0</v>
      </c>
      <c r="FD562" s="25">
        <f t="shared" si="103"/>
        <v>0</v>
      </c>
    </row>
    <row r="563" spans="1:160" customFormat="1" ht="45" hidden="1" x14ac:dyDescent="0.25">
      <c r="A563" s="6" t="s">
        <v>593</v>
      </c>
      <c r="B563" s="6" t="s">
        <v>754</v>
      </c>
      <c r="C563" s="6" t="s">
        <v>752</v>
      </c>
      <c r="D563" s="6" t="s">
        <v>760</v>
      </c>
      <c r="E563" s="6" t="s">
        <v>753</v>
      </c>
      <c r="F563" s="6">
        <v>10</v>
      </c>
      <c r="G563" s="19">
        <v>2.5</v>
      </c>
      <c r="H563" s="8"/>
      <c r="I563" s="8"/>
      <c r="J563" s="8"/>
      <c r="K563" s="8"/>
      <c r="L563" s="8"/>
      <c r="M563" s="8" t="s">
        <v>2001</v>
      </c>
      <c r="N563" s="8" t="s">
        <v>1964</v>
      </c>
      <c r="O563" s="8">
        <v>2102</v>
      </c>
      <c r="P563" s="8" t="s">
        <v>2027</v>
      </c>
      <c r="Q563" s="1" t="s">
        <v>758</v>
      </c>
      <c r="R563" s="1">
        <v>4</v>
      </c>
      <c r="S563" s="8">
        <v>1.48</v>
      </c>
      <c r="T563" s="10" t="s">
        <v>1676</v>
      </c>
      <c r="U563" s="10" t="s">
        <v>1677</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24">
        <f t="shared" si="96"/>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24">
        <f t="shared" si="97"/>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24">
        <f t="shared" si="98"/>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104"/>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24">
        <f t="shared" si="99"/>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24">
        <f t="shared" si="100"/>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101"/>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24">
        <f t="shared" si="102"/>
        <v>0</v>
      </c>
      <c r="FD563" s="25">
        <f t="shared" si="103"/>
        <v>0</v>
      </c>
    </row>
    <row r="564" spans="1:160" customFormat="1" ht="45" hidden="1" x14ac:dyDescent="0.25">
      <c r="A564" s="6" t="s">
        <v>761</v>
      </c>
      <c r="B564" s="6" t="s">
        <v>764</v>
      </c>
      <c r="C564" s="6" t="s">
        <v>762</v>
      </c>
      <c r="D564" s="6" t="s">
        <v>763</v>
      </c>
      <c r="E564" s="6" t="s">
        <v>4</v>
      </c>
      <c r="F564" s="6">
        <v>100</v>
      </c>
      <c r="G564" s="19">
        <v>25</v>
      </c>
      <c r="H564" s="8"/>
      <c r="I564" s="8"/>
      <c r="J564" s="8"/>
      <c r="K564" s="8"/>
      <c r="L564" s="8"/>
      <c r="M564" s="8" t="s">
        <v>1992</v>
      </c>
      <c r="N564" s="8" t="s">
        <v>1965</v>
      </c>
      <c r="O564" s="8">
        <v>3204</v>
      </c>
      <c r="P564" s="8" t="s">
        <v>2015</v>
      </c>
      <c r="Q564" s="1" t="s">
        <v>7</v>
      </c>
      <c r="R564" s="1">
        <v>1</v>
      </c>
      <c r="S564" s="8">
        <v>0.7</v>
      </c>
      <c r="T564" s="10" t="s">
        <v>1677</v>
      </c>
      <c r="U564" s="10" t="s">
        <v>1678</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24">
        <f t="shared" si="96"/>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24">
        <f t="shared" si="97"/>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24">
        <f t="shared" si="98"/>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104"/>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24">
        <f t="shared" si="99"/>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24">
        <f t="shared" si="100"/>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101"/>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24">
        <f t="shared" si="102"/>
        <v>0</v>
      </c>
      <c r="FD564" s="25">
        <f t="shared" si="103"/>
        <v>0</v>
      </c>
    </row>
    <row r="565" spans="1:160" customFormat="1" ht="60" hidden="1" x14ac:dyDescent="0.25">
      <c r="A565" s="6" t="s">
        <v>761</v>
      </c>
      <c r="B565" s="6" t="s">
        <v>764</v>
      </c>
      <c r="C565" s="6" t="s">
        <v>762</v>
      </c>
      <c r="D565" s="6" t="s">
        <v>763</v>
      </c>
      <c r="E565" s="6" t="s">
        <v>4</v>
      </c>
      <c r="F565" s="6">
        <v>100</v>
      </c>
      <c r="G565" s="19">
        <v>25</v>
      </c>
      <c r="H565" s="8"/>
      <c r="I565" s="8"/>
      <c r="J565" s="8"/>
      <c r="K565" s="8"/>
      <c r="L565" s="8"/>
      <c r="M565" s="8" t="s">
        <v>1992</v>
      </c>
      <c r="N565" s="8" t="s">
        <v>1966</v>
      </c>
      <c r="O565" s="8">
        <v>3201</v>
      </c>
      <c r="P565" s="8" t="s">
        <v>2015</v>
      </c>
      <c r="Q565" s="1" t="s">
        <v>765</v>
      </c>
      <c r="R565" s="1">
        <v>1</v>
      </c>
      <c r="S565" s="8">
        <v>0</v>
      </c>
      <c r="T565" s="10" t="s">
        <v>1678</v>
      </c>
      <c r="U565" s="10" t="s">
        <v>1679</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24">
        <f t="shared" si="96"/>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24">
        <f t="shared" si="97"/>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24">
        <f t="shared" si="98"/>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104"/>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24">
        <f t="shared" si="99"/>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24">
        <f t="shared" si="100"/>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101"/>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24">
        <f t="shared" si="102"/>
        <v>0</v>
      </c>
      <c r="FD565" s="25">
        <f t="shared" si="103"/>
        <v>0</v>
      </c>
    </row>
    <row r="566" spans="1:160" customFormat="1" ht="60" hidden="1" x14ac:dyDescent="0.25">
      <c r="A566" s="6" t="s">
        <v>761</v>
      </c>
      <c r="B566" s="6" t="s">
        <v>764</v>
      </c>
      <c r="C566" s="6" t="s">
        <v>762</v>
      </c>
      <c r="D566" s="6" t="s">
        <v>763</v>
      </c>
      <c r="E566" s="6" t="s">
        <v>4</v>
      </c>
      <c r="F566" s="6">
        <v>100</v>
      </c>
      <c r="G566" s="19">
        <v>25</v>
      </c>
      <c r="H566" s="8"/>
      <c r="I566" s="8"/>
      <c r="J566" s="8"/>
      <c r="K566" s="8"/>
      <c r="L566" s="8"/>
      <c r="M566" s="8" t="s">
        <v>1992</v>
      </c>
      <c r="N566" s="8" t="s">
        <v>1966</v>
      </c>
      <c r="O566" s="8">
        <v>3201</v>
      </c>
      <c r="P566" s="8" t="s">
        <v>2015</v>
      </c>
      <c r="Q566" s="1" t="s">
        <v>766</v>
      </c>
      <c r="R566" s="1">
        <v>1</v>
      </c>
      <c r="S566" s="8">
        <v>0.6</v>
      </c>
      <c r="T566" s="10" t="s">
        <v>1679</v>
      </c>
      <c r="U566" s="10" t="s">
        <v>1680</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24">
        <f t="shared" si="96"/>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24">
        <f t="shared" si="97"/>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24">
        <f t="shared" si="98"/>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104"/>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24">
        <f t="shared" si="99"/>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24">
        <f t="shared" si="100"/>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101"/>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24">
        <f t="shared" si="102"/>
        <v>0</v>
      </c>
      <c r="FD566" s="25">
        <f t="shared" si="103"/>
        <v>0</v>
      </c>
    </row>
    <row r="567" spans="1:160" customFormat="1" ht="60" hidden="1" x14ac:dyDescent="0.25">
      <c r="A567" s="6" t="s">
        <v>761</v>
      </c>
      <c r="B567" s="6" t="s">
        <v>764</v>
      </c>
      <c r="C567" s="6" t="s">
        <v>762</v>
      </c>
      <c r="D567" s="6" t="s">
        <v>763</v>
      </c>
      <c r="E567" s="6" t="s">
        <v>4</v>
      </c>
      <c r="F567" s="6">
        <v>100</v>
      </c>
      <c r="G567" s="19">
        <v>100</v>
      </c>
      <c r="H567" s="8"/>
      <c r="I567" s="8"/>
      <c r="J567" s="8"/>
      <c r="K567" s="8"/>
      <c r="L567" s="8"/>
      <c r="M567" s="8" t="s">
        <v>1992</v>
      </c>
      <c r="N567" s="8" t="s">
        <v>1965</v>
      </c>
      <c r="O567" s="8">
        <v>3204</v>
      </c>
      <c r="P567" s="8" t="s">
        <v>2015</v>
      </c>
      <c r="Q567" s="1" t="s">
        <v>767</v>
      </c>
      <c r="R567" s="1">
        <v>1</v>
      </c>
      <c r="S567" s="8">
        <v>1</v>
      </c>
      <c r="T567" s="10" t="s">
        <v>1680</v>
      </c>
      <c r="U567" s="10" t="s">
        <v>1681</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24">
        <f t="shared" si="96"/>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24">
        <f t="shared" si="97"/>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24">
        <f t="shared" si="98"/>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104"/>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24">
        <f t="shared" si="99"/>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24">
        <f t="shared" si="100"/>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101"/>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24">
        <f t="shared" si="102"/>
        <v>0</v>
      </c>
      <c r="FD567" s="25">
        <f t="shared" si="103"/>
        <v>0</v>
      </c>
    </row>
    <row r="568" spans="1:160" customFormat="1" ht="150" hidden="1" x14ac:dyDescent="0.25">
      <c r="A568" s="6" t="s">
        <v>761</v>
      </c>
      <c r="B568" s="6" t="s">
        <v>764</v>
      </c>
      <c r="C568" s="6" t="s">
        <v>768</v>
      </c>
      <c r="D568" s="6" t="s">
        <v>770</v>
      </c>
      <c r="E568" s="6" t="s">
        <v>769</v>
      </c>
      <c r="F568" s="6">
        <v>100</v>
      </c>
      <c r="G568" s="19" t="s">
        <v>1919</v>
      </c>
      <c r="H568" s="8"/>
      <c r="I568" s="8"/>
      <c r="J568" s="8"/>
      <c r="K568" s="8"/>
      <c r="L568" s="8"/>
      <c r="M568" s="8" t="s">
        <v>1992</v>
      </c>
      <c r="N568" s="8" t="s">
        <v>1967</v>
      </c>
      <c r="O568" s="8">
        <v>3208</v>
      </c>
      <c r="P568" s="8" t="s">
        <v>2015</v>
      </c>
      <c r="Q568" s="1" t="s">
        <v>771</v>
      </c>
      <c r="R568" s="1">
        <v>150</v>
      </c>
      <c r="S568" s="8">
        <v>55</v>
      </c>
      <c r="T568" s="10" t="s">
        <v>1681</v>
      </c>
      <c r="U568" s="10" t="s">
        <v>1682</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24">
        <f t="shared" si="96"/>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24">
        <f t="shared" si="97"/>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24">
        <f t="shared" si="98"/>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104"/>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24">
        <f t="shared" si="99"/>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24">
        <f t="shared" si="100"/>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101"/>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24">
        <f t="shared" si="102"/>
        <v>0</v>
      </c>
      <c r="FD568" s="25">
        <f t="shared" si="103"/>
        <v>0</v>
      </c>
    </row>
    <row r="569" spans="1:160" customFormat="1" ht="45" hidden="1" x14ac:dyDescent="0.25">
      <c r="A569" s="6" t="s">
        <v>761</v>
      </c>
      <c r="B569" s="6" t="s">
        <v>764</v>
      </c>
      <c r="C569" s="6" t="s">
        <v>768</v>
      </c>
      <c r="D569" s="6" t="s">
        <v>770</v>
      </c>
      <c r="E569" s="6" t="s">
        <v>769</v>
      </c>
      <c r="F569" s="6">
        <v>100</v>
      </c>
      <c r="G569" s="19">
        <v>50</v>
      </c>
      <c r="H569" s="8"/>
      <c r="I569" s="8"/>
      <c r="J569" s="8"/>
      <c r="K569" s="8"/>
      <c r="L569" s="8"/>
      <c r="M569" s="8" t="s">
        <v>1992</v>
      </c>
      <c r="N569" s="8" t="s">
        <v>1965</v>
      </c>
      <c r="O569" s="8">
        <v>3204</v>
      </c>
      <c r="P569" s="8" t="s">
        <v>2015</v>
      </c>
      <c r="Q569" s="1" t="s">
        <v>772</v>
      </c>
      <c r="R569" s="1">
        <v>2</v>
      </c>
      <c r="S569" s="8">
        <v>1</v>
      </c>
      <c r="T569" s="10" t="s">
        <v>1682</v>
      </c>
      <c r="U569" s="10" t="s">
        <v>1683</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24">
        <f t="shared" si="96"/>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24">
        <f t="shared" si="97"/>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24">
        <f t="shared" si="98"/>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104"/>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24">
        <f t="shared" si="99"/>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24">
        <f t="shared" si="100"/>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101"/>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24">
        <f t="shared" si="102"/>
        <v>0</v>
      </c>
      <c r="FD569" s="25">
        <f t="shared" si="103"/>
        <v>0</v>
      </c>
    </row>
    <row r="570" spans="1:160" customFormat="1" ht="45" hidden="1" x14ac:dyDescent="0.25">
      <c r="A570" s="6" t="s">
        <v>761</v>
      </c>
      <c r="B570" s="6" t="s">
        <v>764</v>
      </c>
      <c r="C570" s="6" t="s">
        <v>768</v>
      </c>
      <c r="D570" s="6" t="s">
        <v>770</v>
      </c>
      <c r="E570" s="6" t="s">
        <v>769</v>
      </c>
      <c r="F570" s="6">
        <v>100</v>
      </c>
      <c r="G570" s="19">
        <v>25</v>
      </c>
      <c r="H570" s="8"/>
      <c r="I570" s="8"/>
      <c r="J570" s="8"/>
      <c r="K570" s="8"/>
      <c r="L570" s="8"/>
      <c r="M570" s="8" t="s">
        <v>1992</v>
      </c>
      <c r="N570" s="8" t="s">
        <v>1967</v>
      </c>
      <c r="O570" s="8">
        <v>3208</v>
      </c>
      <c r="P570" s="8" t="s">
        <v>2015</v>
      </c>
      <c r="Q570" s="1" t="s">
        <v>778</v>
      </c>
      <c r="R570" s="1">
        <v>2</v>
      </c>
      <c r="S570" s="8" t="s">
        <v>1923</v>
      </c>
      <c r="T570" s="10" t="s">
        <v>1683</v>
      </c>
      <c r="U570" s="10" t="s">
        <v>1684</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24">
        <f t="shared" si="96"/>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24">
        <f t="shared" si="97"/>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24">
        <f t="shared" si="98"/>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104"/>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24">
        <f t="shared" si="99"/>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24">
        <f t="shared" si="100"/>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101"/>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24">
        <f t="shared" si="102"/>
        <v>0</v>
      </c>
      <c r="FD570" s="25">
        <f t="shared" si="103"/>
        <v>0</v>
      </c>
    </row>
    <row r="571" spans="1:160" customFormat="1" ht="45" hidden="1" x14ac:dyDescent="0.25">
      <c r="A571" s="6" t="s">
        <v>761</v>
      </c>
      <c r="B571" s="6" t="s">
        <v>764</v>
      </c>
      <c r="C571" s="6" t="s">
        <v>768</v>
      </c>
      <c r="D571" s="6" t="s">
        <v>770</v>
      </c>
      <c r="E571" s="6" t="s">
        <v>769</v>
      </c>
      <c r="F571" s="6">
        <v>100</v>
      </c>
      <c r="G571" s="19">
        <v>25</v>
      </c>
      <c r="H571" s="8"/>
      <c r="I571" s="8"/>
      <c r="J571" s="8"/>
      <c r="K571" s="8"/>
      <c r="L571" s="8"/>
      <c r="M571" s="8" t="s">
        <v>1992</v>
      </c>
      <c r="N571" s="8" t="s">
        <v>1965</v>
      </c>
      <c r="O571" s="8">
        <v>3204</v>
      </c>
      <c r="P571" s="8" t="s">
        <v>2015</v>
      </c>
      <c r="Q571" s="1" t="s">
        <v>773</v>
      </c>
      <c r="R571" s="1">
        <v>12</v>
      </c>
      <c r="S571" s="8">
        <v>3</v>
      </c>
      <c r="T571" s="10" t="s">
        <v>1684</v>
      </c>
      <c r="U571" s="10" t="s">
        <v>1685</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24">
        <f t="shared" si="96"/>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24">
        <f t="shared" si="97"/>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24">
        <f t="shared" si="98"/>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104"/>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24">
        <f t="shared" si="99"/>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24">
        <f t="shared" si="100"/>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101"/>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24">
        <f t="shared" si="102"/>
        <v>0</v>
      </c>
      <c r="FD571" s="25">
        <f t="shared" si="103"/>
        <v>0</v>
      </c>
    </row>
    <row r="572" spans="1:160" customFormat="1" ht="60" hidden="1" x14ac:dyDescent="0.25">
      <c r="A572" s="6" t="s">
        <v>761</v>
      </c>
      <c r="B572" s="6" t="s">
        <v>774</v>
      </c>
      <c r="C572" s="6" t="s">
        <v>768</v>
      </c>
      <c r="D572" s="6" t="s">
        <v>770</v>
      </c>
      <c r="E572" s="6" t="s">
        <v>769</v>
      </c>
      <c r="F572" s="6">
        <v>100</v>
      </c>
      <c r="G572" s="19">
        <v>100</v>
      </c>
      <c r="H572" s="8"/>
      <c r="I572" s="8"/>
      <c r="J572" s="8"/>
      <c r="K572" s="8"/>
      <c r="L572" s="8"/>
      <c r="M572" s="8" t="s">
        <v>1992</v>
      </c>
      <c r="N572" s="8" t="s">
        <v>1942</v>
      </c>
      <c r="O572" s="8">
        <v>3203</v>
      </c>
      <c r="P572" s="8" t="s">
        <v>2015</v>
      </c>
      <c r="Q572" s="1" t="s">
        <v>780</v>
      </c>
      <c r="R572" s="1">
        <v>2</v>
      </c>
      <c r="S572" s="8">
        <v>0.5</v>
      </c>
      <c r="T572" s="10" t="s">
        <v>1685</v>
      </c>
      <c r="U572" s="10" t="s">
        <v>1686</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24">
        <f t="shared" si="96"/>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24">
        <f t="shared" si="97"/>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24">
        <f t="shared" si="98"/>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104"/>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24">
        <f t="shared" si="99"/>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24">
        <f t="shared" si="100"/>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101"/>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24">
        <f t="shared" si="102"/>
        <v>0</v>
      </c>
      <c r="FD572" s="25">
        <f t="shared" si="103"/>
        <v>0</v>
      </c>
    </row>
    <row r="573" spans="1:160" customFormat="1" ht="45" hidden="1" x14ac:dyDescent="0.25">
      <c r="A573" s="6" t="s">
        <v>761</v>
      </c>
      <c r="B573" s="6" t="s">
        <v>764</v>
      </c>
      <c r="C573" s="6" t="s">
        <v>768</v>
      </c>
      <c r="D573" s="6" t="s">
        <v>770</v>
      </c>
      <c r="E573" s="6" t="s">
        <v>769</v>
      </c>
      <c r="F573" s="6">
        <v>100</v>
      </c>
      <c r="G573" s="19">
        <v>32.6</v>
      </c>
      <c r="H573" s="8"/>
      <c r="I573" s="8"/>
      <c r="J573" s="8"/>
      <c r="K573" s="8"/>
      <c r="L573" s="8"/>
      <c r="M573" s="8" t="s">
        <v>1992</v>
      </c>
      <c r="N573" s="8" t="s">
        <v>1967</v>
      </c>
      <c r="O573" s="8">
        <v>3208</v>
      </c>
      <c r="P573" s="8" t="s">
        <v>2015</v>
      </c>
      <c r="Q573" s="1" t="s">
        <v>775</v>
      </c>
      <c r="R573" s="1">
        <v>460</v>
      </c>
      <c r="S573" s="8">
        <v>150</v>
      </c>
      <c r="T573" s="10" t="s">
        <v>1686</v>
      </c>
      <c r="U573" s="10" t="s">
        <v>1687</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24">
        <f t="shared" si="96"/>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24">
        <f t="shared" si="97"/>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24">
        <f t="shared" si="98"/>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104"/>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24">
        <f t="shared" si="99"/>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24">
        <f t="shared" si="100"/>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101"/>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24">
        <f t="shared" si="102"/>
        <v>0</v>
      </c>
      <c r="FD573" s="25">
        <f t="shared" si="103"/>
        <v>0</v>
      </c>
    </row>
    <row r="574" spans="1:160" customFormat="1" ht="45" hidden="1" x14ac:dyDescent="0.25">
      <c r="A574" s="6" t="s">
        <v>761</v>
      </c>
      <c r="B574" s="6" t="s">
        <v>764</v>
      </c>
      <c r="C574" s="6" t="s">
        <v>768</v>
      </c>
      <c r="D574" s="6" t="s">
        <v>777</v>
      </c>
      <c r="E574" s="6" t="s">
        <v>776</v>
      </c>
      <c r="F574" s="6">
        <v>100</v>
      </c>
      <c r="G574" s="19">
        <v>26.53</v>
      </c>
      <c r="H574" s="8"/>
      <c r="I574" s="8"/>
      <c r="J574" s="8"/>
      <c r="K574" s="8"/>
      <c r="L574" s="8"/>
      <c r="M574" s="8" t="s">
        <v>1992</v>
      </c>
      <c r="N574" s="8" t="s">
        <v>1967</v>
      </c>
      <c r="O574" s="8">
        <v>3208</v>
      </c>
      <c r="P574" s="8" t="s">
        <v>2015</v>
      </c>
      <c r="Q574" s="1" t="s">
        <v>779</v>
      </c>
      <c r="R574" s="1">
        <v>49</v>
      </c>
      <c r="S574" s="8">
        <v>13</v>
      </c>
      <c r="T574" s="10" t="s">
        <v>1687</v>
      </c>
      <c r="U574" s="10" t="s">
        <v>1688</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24">
        <f t="shared" si="96"/>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24">
        <f t="shared" si="97"/>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24">
        <f t="shared" si="98"/>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104"/>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24">
        <f t="shared" si="99"/>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24">
        <f t="shared" si="100"/>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101"/>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24">
        <f t="shared" si="102"/>
        <v>0</v>
      </c>
      <c r="FD574" s="25">
        <f t="shared" si="103"/>
        <v>0</v>
      </c>
    </row>
    <row r="575" spans="1:160" customFormat="1" ht="75" hidden="1" x14ac:dyDescent="0.25">
      <c r="A575" s="6" t="s">
        <v>761</v>
      </c>
      <c r="B575" s="6" t="s">
        <v>764</v>
      </c>
      <c r="C575" s="6" t="s">
        <v>768</v>
      </c>
      <c r="D575" s="6" t="s">
        <v>777</v>
      </c>
      <c r="E575" s="6" t="s">
        <v>776</v>
      </c>
      <c r="F575" s="6">
        <v>100</v>
      </c>
      <c r="G575" s="19">
        <v>25</v>
      </c>
      <c r="H575" s="8"/>
      <c r="I575" s="8"/>
      <c r="J575" s="8"/>
      <c r="K575" s="8"/>
      <c r="L575" s="8"/>
      <c r="M575" s="8" t="s">
        <v>1992</v>
      </c>
      <c r="N575" s="8" t="s">
        <v>1967</v>
      </c>
      <c r="O575" s="8">
        <v>3208</v>
      </c>
      <c r="P575" s="8" t="s">
        <v>2015</v>
      </c>
      <c r="Q575" s="1" t="s">
        <v>792</v>
      </c>
      <c r="R575" s="1">
        <v>4</v>
      </c>
      <c r="S575" s="8">
        <v>1</v>
      </c>
      <c r="T575" s="10" t="s">
        <v>1688</v>
      </c>
      <c r="U575" s="10" t="s">
        <v>1689</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24">
        <f t="shared" si="96"/>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24">
        <f t="shared" si="97"/>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24">
        <f t="shared" si="98"/>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104"/>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24">
        <f t="shared" si="99"/>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24">
        <f t="shared" si="100"/>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101"/>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24">
        <f t="shared" si="102"/>
        <v>0</v>
      </c>
      <c r="FD575" s="25">
        <f t="shared" si="103"/>
        <v>0</v>
      </c>
    </row>
    <row r="576" spans="1:160" customFormat="1" ht="45" hidden="1" x14ac:dyDescent="0.25">
      <c r="A576" s="6" t="s">
        <v>761</v>
      </c>
      <c r="B576" s="6" t="s">
        <v>764</v>
      </c>
      <c r="C576" s="6" t="s">
        <v>768</v>
      </c>
      <c r="D576" s="6" t="s">
        <v>782</v>
      </c>
      <c r="E576" s="6" t="s">
        <v>781</v>
      </c>
      <c r="F576" s="6">
        <v>100</v>
      </c>
      <c r="G576" s="19">
        <v>25</v>
      </c>
      <c r="H576" s="8"/>
      <c r="I576" s="8"/>
      <c r="J576" s="8"/>
      <c r="K576" s="8"/>
      <c r="L576" s="8"/>
      <c r="M576" s="8" t="s">
        <v>1992</v>
      </c>
      <c r="N576" s="8" t="s">
        <v>1965</v>
      </c>
      <c r="O576" s="8">
        <v>3204</v>
      </c>
      <c r="P576" s="8" t="s">
        <v>2015</v>
      </c>
      <c r="Q576" s="1" t="s">
        <v>783</v>
      </c>
      <c r="R576" s="1">
        <v>1</v>
      </c>
      <c r="S576" s="8">
        <v>1</v>
      </c>
      <c r="T576" s="10" t="s">
        <v>1689</v>
      </c>
      <c r="U576" s="10" t="s">
        <v>1690</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24">
        <f t="shared" si="96"/>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24">
        <f t="shared" si="97"/>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24">
        <f t="shared" si="98"/>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104"/>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24">
        <f t="shared" si="99"/>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24">
        <f t="shared" si="100"/>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101"/>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24">
        <f t="shared" si="102"/>
        <v>0</v>
      </c>
      <c r="FD576" s="25">
        <f t="shared" si="103"/>
        <v>0</v>
      </c>
    </row>
    <row r="577" spans="1:160" customFormat="1" ht="45" hidden="1" x14ac:dyDescent="0.25">
      <c r="A577" s="6" t="s">
        <v>761</v>
      </c>
      <c r="B577" s="6" t="s">
        <v>764</v>
      </c>
      <c r="C577" s="6" t="s">
        <v>768</v>
      </c>
      <c r="D577" s="6" t="s">
        <v>782</v>
      </c>
      <c r="E577" s="6" t="s">
        <v>781</v>
      </c>
      <c r="F577" s="6">
        <v>100</v>
      </c>
      <c r="G577" s="19">
        <v>25</v>
      </c>
      <c r="H577" s="8"/>
      <c r="I577" s="8"/>
      <c r="J577" s="8"/>
      <c r="K577" s="8"/>
      <c r="L577" s="8"/>
      <c r="M577" s="8" t="s">
        <v>1992</v>
      </c>
      <c r="N577" s="8" t="s">
        <v>1968</v>
      </c>
      <c r="O577" s="8">
        <v>3202</v>
      </c>
      <c r="P577" s="8" t="s">
        <v>2015</v>
      </c>
      <c r="Q577" s="1" t="s">
        <v>784</v>
      </c>
      <c r="R577" s="1">
        <v>3</v>
      </c>
      <c r="S577" s="8">
        <v>1</v>
      </c>
      <c r="T577" s="10" t="s">
        <v>1690</v>
      </c>
      <c r="U577" s="10" t="s">
        <v>1691</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24">
        <f t="shared" si="96"/>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24">
        <f t="shared" si="97"/>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24">
        <f t="shared" si="98"/>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104"/>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24">
        <f t="shared" si="99"/>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24">
        <f t="shared" si="100"/>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101"/>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24">
        <f t="shared" si="102"/>
        <v>0</v>
      </c>
      <c r="FD577" s="25">
        <f t="shared" si="103"/>
        <v>0</v>
      </c>
    </row>
    <row r="578" spans="1:160" customFormat="1" ht="45" hidden="1" x14ac:dyDescent="0.25">
      <c r="A578" s="6" t="s">
        <v>761</v>
      </c>
      <c r="B578" s="6" t="s">
        <v>764</v>
      </c>
      <c r="C578" s="6" t="s">
        <v>768</v>
      </c>
      <c r="D578" s="6" t="s">
        <v>782</v>
      </c>
      <c r="E578" s="6" t="s">
        <v>781</v>
      </c>
      <c r="F578" s="6">
        <v>100</v>
      </c>
      <c r="G578" s="19">
        <v>25</v>
      </c>
      <c r="H578" s="8"/>
      <c r="I578" s="8"/>
      <c r="J578" s="8"/>
      <c r="K578" s="8"/>
      <c r="L578" s="8"/>
      <c r="M578" s="8" t="s">
        <v>1992</v>
      </c>
      <c r="N578" s="8" t="s">
        <v>1965</v>
      </c>
      <c r="O578" s="8">
        <v>3204</v>
      </c>
      <c r="P578" s="8" t="s">
        <v>2015</v>
      </c>
      <c r="Q578" s="1" t="s">
        <v>785</v>
      </c>
      <c r="R578" s="1">
        <v>1</v>
      </c>
      <c r="S578" s="8">
        <v>0.7</v>
      </c>
      <c r="T578" s="10" t="s">
        <v>1691</v>
      </c>
      <c r="U578" s="10" t="s">
        <v>1692</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24">
        <f t="shared" si="96"/>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24">
        <f t="shared" si="97"/>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24">
        <f t="shared" si="98"/>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104"/>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24">
        <f t="shared" si="99"/>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24">
        <f t="shared" si="100"/>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101"/>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24">
        <f t="shared" si="102"/>
        <v>0</v>
      </c>
      <c r="FD578" s="25">
        <f t="shared" si="103"/>
        <v>0</v>
      </c>
    </row>
    <row r="579" spans="1:160" customFormat="1" ht="45" hidden="1" x14ac:dyDescent="0.25">
      <c r="A579" s="6" t="s">
        <v>761</v>
      </c>
      <c r="B579" s="6" t="s">
        <v>764</v>
      </c>
      <c r="C579" s="6" t="s">
        <v>768</v>
      </c>
      <c r="D579" s="6" t="s">
        <v>782</v>
      </c>
      <c r="E579" s="6" t="s">
        <v>781</v>
      </c>
      <c r="F579" s="6">
        <v>100</v>
      </c>
      <c r="G579" s="19">
        <v>25</v>
      </c>
      <c r="H579" s="8"/>
      <c r="I579" s="8"/>
      <c r="J579" s="8"/>
      <c r="K579" s="8"/>
      <c r="L579" s="8"/>
      <c r="M579" s="8" t="s">
        <v>1992</v>
      </c>
      <c r="N579" s="8" t="s">
        <v>1965</v>
      </c>
      <c r="O579" s="8">
        <v>3204</v>
      </c>
      <c r="P579" s="8" t="s">
        <v>2015</v>
      </c>
      <c r="Q579" s="1" t="s">
        <v>786</v>
      </c>
      <c r="R579" s="1">
        <v>1</v>
      </c>
      <c r="S579" s="8">
        <v>0.5</v>
      </c>
      <c r="T579" s="10" t="s">
        <v>1692</v>
      </c>
      <c r="U579" s="10" t="s">
        <v>1693</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24">
        <f t="shared" si="96"/>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24">
        <f t="shared" si="97"/>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24">
        <f t="shared" si="98"/>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104"/>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24">
        <f t="shared" si="99"/>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24">
        <f t="shared" si="100"/>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101"/>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24">
        <f t="shared" si="102"/>
        <v>0</v>
      </c>
      <c r="FD579" s="25">
        <f t="shared" si="103"/>
        <v>0</v>
      </c>
    </row>
    <row r="580" spans="1:160" customFormat="1" ht="45" hidden="1" x14ac:dyDescent="0.25">
      <c r="A580" s="6" t="s">
        <v>761</v>
      </c>
      <c r="B580" s="6" t="s">
        <v>788</v>
      </c>
      <c r="C580" s="6" t="s">
        <v>768</v>
      </c>
      <c r="D580" s="6" t="s">
        <v>782</v>
      </c>
      <c r="E580" s="6" t="s">
        <v>781</v>
      </c>
      <c r="F580" s="6">
        <v>100</v>
      </c>
      <c r="G580" s="19">
        <v>34</v>
      </c>
      <c r="H580" s="8"/>
      <c r="I580" s="8"/>
      <c r="J580" s="8"/>
      <c r="K580" s="8"/>
      <c r="L580" s="8"/>
      <c r="M580" s="8" t="s">
        <v>1992</v>
      </c>
      <c r="N580" s="8" t="s">
        <v>1968</v>
      </c>
      <c r="O580" s="8">
        <v>3202</v>
      </c>
      <c r="P580" s="8" t="s">
        <v>2015</v>
      </c>
      <c r="Q580" s="1" t="s">
        <v>787</v>
      </c>
      <c r="R580" s="1">
        <v>3</v>
      </c>
      <c r="S580" s="8">
        <v>1</v>
      </c>
      <c r="T580" s="10" t="s">
        <v>1693</v>
      </c>
      <c r="U580" s="10" t="s">
        <v>1694</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24">
        <f t="shared" si="96"/>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24">
        <f t="shared" si="97"/>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24">
        <f t="shared" si="98"/>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104"/>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24">
        <f t="shared" si="99"/>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24">
        <f t="shared" si="100"/>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101"/>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24">
        <f t="shared" si="102"/>
        <v>0</v>
      </c>
      <c r="FD580" s="25">
        <f t="shared" si="103"/>
        <v>0</v>
      </c>
    </row>
    <row r="581" spans="1:160" customFormat="1" ht="60" hidden="1" x14ac:dyDescent="0.25">
      <c r="A581" s="6" t="s">
        <v>761</v>
      </c>
      <c r="B581" s="6" t="s">
        <v>416</v>
      </c>
      <c r="C581" s="6" t="s">
        <v>768</v>
      </c>
      <c r="D581" s="6" t="s">
        <v>790</v>
      </c>
      <c r="E581" s="6" t="s">
        <v>789</v>
      </c>
      <c r="F581" s="6">
        <v>100</v>
      </c>
      <c r="G581" s="19">
        <v>100</v>
      </c>
      <c r="H581" s="8"/>
      <c r="I581" s="8"/>
      <c r="J581" s="8"/>
      <c r="K581" s="8"/>
      <c r="L581" s="8"/>
      <c r="M581" s="8" t="s">
        <v>1992</v>
      </c>
      <c r="N581" s="8" t="s">
        <v>1942</v>
      </c>
      <c r="O581" s="8">
        <v>3203</v>
      </c>
      <c r="P581" s="8" t="s">
        <v>2015</v>
      </c>
      <c r="Q581" s="1" t="s">
        <v>791</v>
      </c>
      <c r="R581" s="1">
        <v>80</v>
      </c>
      <c r="S581" s="8">
        <v>74</v>
      </c>
      <c r="T581" s="10" t="s">
        <v>1694</v>
      </c>
      <c r="U581" s="10" t="s">
        <v>1695</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24">
        <f t="shared" si="96"/>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24">
        <f t="shared" si="97"/>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24">
        <f t="shared" si="98"/>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104"/>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24">
        <f t="shared" si="99"/>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24">
        <f t="shared" si="100"/>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101"/>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24">
        <f t="shared" si="102"/>
        <v>0</v>
      </c>
      <c r="FD581" s="25">
        <f t="shared" si="103"/>
        <v>0</v>
      </c>
    </row>
    <row r="582" spans="1:160" customFormat="1" ht="60" hidden="1" x14ac:dyDescent="0.25">
      <c r="A582" s="6" t="s">
        <v>761</v>
      </c>
      <c r="B582" s="6" t="s">
        <v>764</v>
      </c>
      <c r="C582" s="6" t="s">
        <v>768</v>
      </c>
      <c r="D582" s="6" t="s">
        <v>790</v>
      </c>
      <c r="E582" s="6" t="s">
        <v>789</v>
      </c>
      <c r="F582" s="6">
        <v>100</v>
      </c>
      <c r="G582" s="19">
        <v>25</v>
      </c>
      <c r="H582" s="8"/>
      <c r="I582" s="8"/>
      <c r="J582" s="8"/>
      <c r="K582" s="8"/>
      <c r="L582" s="8"/>
      <c r="M582" s="8" t="s">
        <v>1992</v>
      </c>
      <c r="N582" s="8" t="s">
        <v>1942</v>
      </c>
      <c r="O582" s="8">
        <v>3203</v>
      </c>
      <c r="P582" s="8" t="s">
        <v>2015</v>
      </c>
      <c r="Q582" s="1" t="s">
        <v>801</v>
      </c>
      <c r="R582" s="1">
        <v>1</v>
      </c>
      <c r="S582" s="8">
        <v>1</v>
      </c>
      <c r="T582" s="10" t="s">
        <v>1695</v>
      </c>
      <c r="U582" s="10" t="s">
        <v>1696</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24">
        <f t="shared" si="96"/>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24">
        <f t="shared" si="97"/>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24">
        <f t="shared" si="98"/>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104"/>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24">
        <f t="shared" si="99"/>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24">
        <f t="shared" si="100"/>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101"/>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24">
        <f t="shared" si="102"/>
        <v>0</v>
      </c>
      <c r="FD582" s="25">
        <f t="shared" si="103"/>
        <v>0</v>
      </c>
    </row>
    <row r="583" spans="1:160" customFormat="1" ht="60" hidden="1" x14ac:dyDescent="0.25">
      <c r="A583" s="6" t="s">
        <v>761</v>
      </c>
      <c r="B583" s="6" t="s">
        <v>764</v>
      </c>
      <c r="C583" s="6" t="s">
        <v>768</v>
      </c>
      <c r="D583" s="6" t="s">
        <v>790</v>
      </c>
      <c r="E583" s="6" t="s">
        <v>789</v>
      </c>
      <c r="F583" s="6">
        <v>100</v>
      </c>
      <c r="G583" s="19">
        <v>25</v>
      </c>
      <c r="H583" s="8"/>
      <c r="I583" s="8"/>
      <c r="J583" s="8"/>
      <c r="K583" s="8"/>
      <c r="L583" s="8"/>
      <c r="M583" s="8" t="s">
        <v>1992</v>
      </c>
      <c r="N583" s="8" t="s">
        <v>1942</v>
      </c>
      <c r="O583" s="8">
        <v>3203</v>
      </c>
      <c r="P583" s="8" t="s">
        <v>2015</v>
      </c>
      <c r="Q583" s="1" t="s">
        <v>793</v>
      </c>
      <c r="R583" s="1">
        <v>100</v>
      </c>
      <c r="S583" s="8">
        <v>25</v>
      </c>
      <c r="T583" s="10" t="s">
        <v>1696</v>
      </c>
      <c r="U583" s="10" t="s">
        <v>1697</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24">
        <f t="shared" si="96"/>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24">
        <f t="shared" si="97"/>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24">
        <f t="shared" si="98"/>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104"/>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24">
        <f t="shared" si="99"/>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24">
        <f t="shared" si="100"/>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101"/>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24">
        <f t="shared" si="102"/>
        <v>0</v>
      </c>
      <c r="FD583" s="25">
        <f t="shared" si="103"/>
        <v>0</v>
      </c>
    </row>
    <row r="584" spans="1:160" customFormat="1" ht="30" hidden="1" x14ac:dyDescent="0.25">
      <c r="A584" s="6" t="s">
        <v>761</v>
      </c>
      <c r="B584" s="6" t="s">
        <v>764</v>
      </c>
      <c r="C584" s="6" t="s">
        <v>768</v>
      </c>
      <c r="D584" s="6" t="s">
        <v>790</v>
      </c>
      <c r="E584" s="6" t="s">
        <v>789</v>
      </c>
      <c r="F584" s="6">
        <v>100</v>
      </c>
      <c r="G584" s="19">
        <v>32</v>
      </c>
      <c r="H584" s="8"/>
      <c r="I584" s="8"/>
      <c r="J584" s="8"/>
      <c r="K584" s="8"/>
      <c r="L584" s="8"/>
      <c r="M584" s="8" t="s">
        <v>1992</v>
      </c>
      <c r="N584" s="8" t="s">
        <v>1942</v>
      </c>
      <c r="O584" s="8">
        <v>3203</v>
      </c>
      <c r="P584" s="8" t="s">
        <v>2015</v>
      </c>
      <c r="Q584" s="1" t="s">
        <v>794</v>
      </c>
      <c r="R584" s="1">
        <v>100</v>
      </c>
      <c r="S584" s="8">
        <v>32</v>
      </c>
      <c r="T584" s="10" t="s">
        <v>1697</v>
      </c>
      <c r="U584" s="10" t="s">
        <v>1698</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24">
        <f t="shared" si="96"/>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24">
        <f t="shared" si="97"/>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24">
        <f t="shared" si="98"/>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104"/>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24">
        <f t="shared" si="99"/>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24">
        <f t="shared" si="100"/>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101"/>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24">
        <f t="shared" si="102"/>
        <v>0</v>
      </c>
      <c r="FD584" s="25">
        <f t="shared" si="103"/>
        <v>0</v>
      </c>
    </row>
    <row r="585" spans="1:160" customFormat="1" ht="45" hidden="1" x14ac:dyDescent="0.25">
      <c r="A585" s="6" t="s">
        <v>761</v>
      </c>
      <c r="B585" s="6" t="s">
        <v>764</v>
      </c>
      <c r="C585" s="6" t="s">
        <v>768</v>
      </c>
      <c r="D585" s="6" t="s">
        <v>1159</v>
      </c>
      <c r="E585" s="6" t="s">
        <v>795</v>
      </c>
      <c r="F585" s="6">
        <v>100</v>
      </c>
      <c r="G585" s="19">
        <v>25</v>
      </c>
      <c r="H585" s="8"/>
      <c r="I585" s="8"/>
      <c r="J585" s="8"/>
      <c r="K585" s="8"/>
      <c r="L585" s="8"/>
      <c r="M585" s="8" t="s">
        <v>1992</v>
      </c>
      <c r="N585" s="8" t="s">
        <v>1968</v>
      </c>
      <c r="O585" s="8">
        <v>3202</v>
      </c>
      <c r="P585" s="8" t="s">
        <v>2015</v>
      </c>
      <c r="Q585" s="1" t="s">
        <v>796</v>
      </c>
      <c r="R585" s="1">
        <v>1</v>
      </c>
      <c r="S585" s="8">
        <v>1</v>
      </c>
      <c r="T585" s="10" t="s">
        <v>1698</v>
      </c>
      <c r="U585" s="10" t="s">
        <v>1699</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24">
        <f t="shared" si="96"/>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24">
        <f t="shared" si="97"/>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24">
        <f t="shared" si="98"/>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104"/>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24">
        <f t="shared" si="99"/>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24">
        <f t="shared" si="100"/>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101"/>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24">
        <f t="shared" si="102"/>
        <v>0</v>
      </c>
      <c r="FD585" s="25">
        <f t="shared" si="103"/>
        <v>0</v>
      </c>
    </row>
    <row r="586" spans="1:160" customFormat="1" ht="45" hidden="1" x14ac:dyDescent="0.25">
      <c r="A586" s="6" t="s">
        <v>761</v>
      </c>
      <c r="B586" s="6" t="s">
        <v>764</v>
      </c>
      <c r="C586" s="6" t="s">
        <v>768</v>
      </c>
      <c r="D586" s="6" t="s">
        <v>1159</v>
      </c>
      <c r="E586" s="6" t="s">
        <v>795</v>
      </c>
      <c r="F586" s="6">
        <v>100</v>
      </c>
      <c r="G586" s="19">
        <v>25</v>
      </c>
      <c r="H586" s="8"/>
      <c r="I586" s="8"/>
      <c r="J586" s="8"/>
      <c r="K586" s="8"/>
      <c r="L586" s="8"/>
      <c r="M586" s="8" t="s">
        <v>1992</v>
      </c>
      <c r="N586" s="8" t="s">
        <v>1968</v>
      </c>
      <c r="O586" s="8">
        <v>3202</v>
      </c>
      <c r="P586" s="8" t="s">
        <v>2015</v>
      </c>
      <c r="Q586" s="1" t="s">
        <v>797</v>
      </c>
      <c r="R586" s="1">
        <v>1</v>
      </c>
      <c r="S586" s="8">
        <v>1</v>
      </c>
      <c r="T586" s="10" t="s">
        <v>1699</v>
      </c>
      <c r="U586" s="10" t="s">
        <v>1700</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24">
        <f t="shared" si="96"/>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24">
        <f t="shared" si="97"/>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24">
        <f t="shared" si="98"/>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104"/>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24">
        <f t="shared" si="99"/>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24">
        <f t="shared" si="100"/>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101"/>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24">
        <f t="shared" si="102"/>
        <v>0</v>
      </c>
      <c r="FD586" s="25">
        <f t="shared" si="103"/>
        <v>0</v>
      </c>
    </row>
    <row r="587" spans="1:160" customFormat="1" ht="45" hidden="1" x14ac:dyDescent="0.25">
      <c r="A587" s="6" t="s">
        <v>761</v>
      </c>
      <c r="B587" s="6" t="s">
        <v>764</v>
      </c>
      <c r="C587" s="6" t="s">
        <v>768</v>
      </c>
      <c r="D587" s="6" t="s">
        <v>1159</v>
      </c>
      <c r="E587" s="6" t="s">
        <v>795</v>
      </c>
      <c r="F587" s="6">
        <v>100</v>
      </c>
      <c r="G587" s="19">
        <v>34</v>
      </c>
      <c r="H587" s="8"/>
      <c r="I587" s="8"/>
      <c r="J587" s="8"/>
      <c r="K587" s="8"/>
      <c r="L587" s="8"/>
      <c r="M587" s="8" t="s">
        <v>1992</v>
      </c>
      <c r="N587" s="8" t="s">
        <v>1968</v>
      </c>
      <c r="O587" s="8">
        <v>3202</v>
      </c>
      <c r="P587" s="8" t="s">
        <v>2015</v>
      </c>
      <c r="Q587" s="1" t="s">
        <v>798</v>
      </c>
      <c r="R587" s="1">
        <v>3</v>
      </c>
      <c r="S587" s="8">
        <v>1</v>
      </c>
      <c r="T587" s="10" t="s">
        <v>1700</v>
      </c>
      <c r="U587" s="10" t="s">
        <v>1701</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24">
        <f t="shared" ref="AN587:AN650" si="105">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24">
        <f t="shared" ref="BE587:BE650" si="106">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24">
        <f t="shared" ref="BV587:BV650" si="107">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104"/>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24">
        <f t="shared" ref="DD587:DD650" si="108">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24">
        <f t="shared" ref="DU587:DU650" si="109">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110">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24">
        <f t="shared" ref="FC587:FC650" si="111">SUM(EM587:FB587)</f>
        <v>0</v>
      </c>
      <c r="FD587" s="25">
        <f t="shared" ref="FD587:FD650" si="112">SUM(AN587+BE587+BV587+CM587+DD587+DU587+EL587+FC587)</f>
        <v>0</v>
      </c>
    </row>
    <row r="588" spans="1:160" customFormat="1" ht="60" hidden="1" x14ac:dyDescent="0.25">
      <c r="A588" s="6" t="s">
        <v>761</v>
      </c>
      <c r="B588" s="6" t="s">
        <v>764</v>
      </c>
      <c r="C588" s="6" t="s">
        <v>768</v>
      </c>
      <c r="D588" s="6" t="s">
        <v>1160</v>
      </c>
      <c r="E588" s="6" t="s">
        <v>799</v>
      </c>
      <c r="F588" s="6">
        <v>50</v>
      </c>
      <c r="G588" s="19">
        <v>50</v>
      </c>
      <c r="H588" s="8"/>
      <c r="I588" s="8"/>
      <c r="J588" s="8"/>
      <c r="K588" s="8"/>
      <c r="L588" s="8"/>
      <c r="M588" s="8" t="s">
        <v>1992</v>
      </c>
      <c r="N588" s="8" t="s">
        <v>1942</v>
      </c>
      <c r="O588" s="8">
        <v>3203</v>
      </c>
      <c r="P588" s="8" t="s">
        <v>2015</v>
      </c>
      <c r="Q588" s="1" t="s">
        <v>800</v>
      </c>
      <c r="R588" s="1">
        <v>1</v>
      </c>
      <c r="S588" s="8">
        <v>1</v>
      </c>
      <c r="T588" s="10" t="s">
        <v>1701</v>
      </c>
      <c r="U588" s="10" t="s">
        <v>1702</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24">
        <f t="shared" si="105"/>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24">
        <f t="shared" si="106"/>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24">
        <f t="shared" si="107"/>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113">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24">
        <f t="shared" si="108"/>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24">
        <f t="shared" si="109"/>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110"/>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24">
        <f t="shared" si="111"/>
        <v>0</v>
      </c>
      <c r="FD588" s="25">
        <f t="shared" si="112"/>
        <v>0</v>
      </c>
    </row>
    <row r="589" spans="1:160" customFormat="1" ht="60" hidden="1" x14ac:dyDescent="0.25">
      <c r="A589" s="6" t="s">
        <v>761</v>
      </c>
      <c r="B589" s="6" t="s">
        <v>764</v>
      </c>
      <c r="C589" s="6" t="s">
        <v>768</v>
      </c>
      <c r="D589" s="6" t="s">
        <v>1160</v>
      </c>
      <c r="E589" s="6" t="s">
        <v>799</v>
      </c>
      <c r="F589" s="6">
        <v>50</v>
      </c>
      <c r="G589" s="19">
        <v>50</v>
      </c>
      <c r="H589" s="8"/>
      <c r="I589" s="8"/>
      <c r="J589" s="8"/>
      <c r="K589" s="8"/>
      <c r="L589" s="8"/>
      <c r="M589" s="8" t="s">
        <v>1992</v>
      </c>
      <c r="N589" s="8" t="s">
        <v>1966</v>
      </c>
      <c r="O589" s="8">
        <v>3201</v>
      </c>
      <c r="P589" s="8" t="s">
        <v>2015</v>
      </c>
      <c r="Q589" s="1" t="s">
        <v>802</v>
      </c>
      <c r="R589" s="1">
        <v>2</v>
      </c>
      <c r="S589" s="8">
        <v>0.5</v>
      </c>
      <c r="T589" s="10" t="s">
        <v>1702</v>
      </c>
      <c r="U589" s="10" t="s">
        <v>1703</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24">
        <f t="shared" si="105"/>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24">
        <f t="shared" si="106"/>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24">
        <f t="shared" si="107"/>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113"/>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24">
        <f t="shared" si="108"/>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24">
        <f t="shared" si="109"/>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110"/>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24">
        <f t="shared" si="111"/>
        <v>0</v>
      </c>
      <c r="FD589" s="25">
        <f t="shared" si="112"/>
        <v>0</v>
      </c>
    </row>
    <row r="590" spans="1:160" customFormat="1" ht="60" hidden="1" x14ac:dyDescent="0.25">
      <c r="A590" s="6" t="s">
        <v>761</v>
      </c>
      <c r="B590" s="6" t="s">
        <v>764</v>
      </c>
      <c r="C590" s="6" t="s">
        <v>768</v>
      </c>
      <c r="D590" s="6" t="s">
        <v>1160</v>
      </c>
      <c r="E590" s="6" t="s">
        <v>799</v>
      </c>
      <c r="F590" s="6">
        <v>50</v>
      </c>
      <c r="G590" s="19">
        <v>50</v>
      </c>
      <c r="H590" s="8"/>
      <c r="I590" s="8"/>
      <c r="J590" s="8"/>
      <c r="K590" s="8"/>
      <c r="L590" s="8"/>
      <c r="M590" s="8" t="s">
        <v>1992</v>
      </c>
      <c r="N590" s="8" t="s">
        <v>1966</v>
      </c>
      <c r="O590" s="8">
        <v>3201</v>
      </c>
      <c r="P590" s="8" t="s">
        <v>2015</v>
      </c>
      <c r="Q590" s="1" t="s">
        <v>803</v>
      </c>
      <c r="R590" s="1">
        <v>6</v>
      </c>
      <c r="S590" s="8">
        <v>2</v>
      </c>
      <c r="T590" s="10" t="s">
        <v>1703</v>
      </c>
      <c r="U590" s="10" t="s">
        <v>1704</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24">
        <f t="shared" si="105"/>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24">
        <f t="shared" si="106"/>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24">
        <f t="shared" si="107"/>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113"/>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24">
        <f t="shared" si="108"/>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24">
        <f t="shared" si="109"/>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110"/>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24">
        <f t="shared" si="111"/>
        <v>0</v>
      </c>
      <c r="FD590" s="25">
        <f t="shared" si="112"/>
        <v>0</v>
      </c>
    </row>
    <row r="591" spans="1:160" customFormat="1" ht="75" hidden="1" x14ac:dyDescent="0.25">
      <c r="A591" s="6" t="s">
        <v>761</v>
      </c>
      <c r="B591" s="6" t="s">
        <v>764</v>
      </c>
      <c r="C591" s="6" t="s">
        <v>768</v>
      </c>
      <c r="D591" s="6" t="s">
        <v>1160</v>
      </c>
      <c r="E591" s="6" t="s">
        <v>799</v>
      </c>
      <c r="F591" s="6">
        <v>50</v>
      </c>
      <c r="G591" s="19">
        <v>12.5</v>
      </c>
      <c r="H591" s="8"/>
      <c r="I591" s="8"/>
      <c r="J591" s="8"/>
      <c r="K591" s="8"/>
      <c r="L591" s="8"/>
      <c r="M591" s="8" t="s">
        <v>1992</v>
      </c>
      <c r="N591" s="8" t="s">
        <v>1969</v>
      </c>
      <c r="O591" s="8">
        <v>3206</v>
      </c>
      <c r="P591" s="8" t="s">
        <v>2015</v>
      </c>
      <c r="Q591" s="1" t="s">
        <v>804</v>
      </c>
      <c r="R591" s="1">
        <v>2</v>
      </c>
      <c r="S591" s="8">
        <v>0</v>
      </c>
      <c r="T591" s="10" t="s">
        <v>1704</v>
      </c>
      <c r="U591" s="10" t="s">
        <v>1705</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24">
        <f t="shared" si="105"/>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24">
        <f t="shared" si="106"/>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24">
        <f t="shared" si="107"/>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113"/>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24">
        <f t="shared" si="108"/>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24">
        <f t="shared" si="109"/>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110"/>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24">
        <f t="shared" si="111"/>
        <v>0</v>
      </c>
      <c r="FD591" s="25">
        <f t="shared" si="112"/>
        <v>0</v>
      </c>
    </row>
    <row r="592" spans="1:160" customFormat="1" ht="45" hidden="1" x14ac:dyDescent="0.25">
      <c r="A592" s="6" t="s">
        <v>761</v>
      </c>
      <c r="B592" s="6" t="s">
        <v>764</v>
      </c>
      <c r="C592" s="6" t="s">
        <v>768</v>
      </c>
      <c r="D592" s="6" t="s">
        <v>1161</v>
      </c>
      <c r="E592" s="6" t="s">
        <v>805</v>
      </c>
      <c r="F592" s="6">
        <v>0.4</v>
      </c>
      <c r="G592" s="19">
        <v>40</v>
      </c>
      <c r="H592" s="8"/>
      <c r="I592" s="8"/>
      <c r="J592" s="8"/>
      <c r="K592" s="8"/>
      <c r="L592" s="8"/>
      <c r="M592" s="8" t="s">
        <v>1992</v>
      </c>
      <c r="N592" s="8" t="s">
        <v>1968</v>
      </c>
      <c r="O592" s="8">
        <v>3202</v>
      </c>
      <c r="P592" s="8" t="s">
        <v>2015</v>
      </c>
      <c r="Q592" s="1" t="s">
        <v>806</v>
      </c>
      <c r="R592" s="1">
        <v>160</v>
      </c>
      <c r="S592" s="8">
        <v>40</v>
      </c>
      <c r="T592" s="10" t="s">
        <v>1705</v>
      </c>
      <c r="U592" s="10" t="s">
        <v>1706</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24">
        <f t="shared" si="105"/>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24">
        <f t="shared" si="106"/>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24">
        <f t="shared" si="107"/>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113"/>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24">
        <f t="shared" si="108"/>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24">
        <f t="shared" si="109"/>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110"/>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24">
        <f t="shared" si="111"/>
        <v>0</v>
      </c>
      <c r="FD592" s="25">
        <f t="shared" si="112"/>
        <v>0</v>
      </c>
    </row>
    <row r="593" spans="1:160" customFormat="1" ht="45" hidden="1" x14ac:dyDescent="0.25">
      <c r="A593" s="6" t="s">
        <v>761</v>
      </c>
      <c r="B593" s="6" t="s">
        <v>764</v>
      </c>
      <c r="C593" s="6" t="s">
        <v>768</v>
      </c>
      <c r="D593" s="6" t="s">
        <v>1161</v>
      </c>
      <c r="E593" s="6" t="s">
        <v>805</v>
      </c>
      <c r="F593" s="6">
        <v>0.4</v>
      </c>
      <c r="G593" s="19">
        <v>0</v>
      </c>
      <c r="H593" s="8"/>
      <c r="I593" s="8"/>
      <c r="J593" s="8"/>
      <c r="K593" s="8"/>
      <c r="L593" s="8"/>
      <c r="M593" s="8" t="s">
        <v>1992</v>
      </c>
      <c r="N593" s="8" t="s">
        <v>1968</v>
      </c>
      <c r="O593" s="8">
        <v>3202</v>
      </c>
      <c r="P593" s="8" t="s">
        <v>2015</v>
      </c>
      <c r="Q593" s="1" t="s">
        <v>807</v>
      </c>
      <c r="R593" s="1">
        <v>1</v>
      </c>
      <c r="S593" s="8">
        <v>0</v>
      </c>
      <c r="T593" s="10" t="s">
        <v>1706</v>
      </c>
      <c r="U593" s="10" t="s">
        <v>1707</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24">
        <f t="shared" si="105"/>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24">
        <f t="shared" si="106"/>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24">
        <f t="shared" si="107"/>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113"/>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24">
        <f t="shared" si="108"/>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24">
        <f t="shared" si="109"/>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110"/>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24">
        <f t="shared" si="111"/>
        <v>0</v>
      </c>
      <c r="FD593" s="25">
        <f t="shared" si="112"/>
        <v>0</v>
      </c>
    </row>
    <row r="594" spans="1:160" customFormat="1" ht="75" hidden="1" x14ac:dyDescent="0.25">
      <c r="A594" s="6" t="s">
        <v>761</v>
      </c>
      <c r="B594" s="6" t="s">
        <v>764</v>
      </c>
      <c r="C594" s="6" t="s">
        <v>768</v>
      </c>
      <c r="D594" s="6" t="s">
        <v>1161</v>
      </c>
      <c r="E594" s="6" t="s">
        <v>805</v>
      </c>
      <c r="F594" s="6">
        <v>0.4</v>
      </c>
      <c r="G594" s="19">
        <v>0.1</v>
      </c>
      <c r="H594" s="8"/>
      <c r="I594" s="8"/>
      <c r="J594" s="8"/>
      <c r="K594" s="8"/>
      <c r="L594" s="8"/>
      <c r="M594" s="8" t="s">
        <v>1992</v>
      </c>
      <c r="N594" s="8" t="s">
        <v>1969</v>
      </c>
      <c r="O594" s="8">
        <v>3206</v>
      </c>
      <c r="P594" s="8" t="s">
        <v>2015</v>
      </c>
      <c r="Q594" s="1" t="s">
        <v>808</v>
      </c>
      <c r="R594" s="1">
        <v>15</v>
      </c>
      <c r="S594" s="8">
        <v>2</v>
      </c>
      <c r="T594" s="10" t="s">
        <v>1707</v>
      </c>
      <c r="U594" s="10" t="s">
        <v>1708</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24">
        <f t="shared" si="105"/>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24">
        <f t="shared" si="106"/>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24">
        <f t="shared" si="107"/>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113"/>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24">
        <f t="shared" si="108"/>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24">
        <f t="shared" si="109"/>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110"/>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24">
        <f t="shared" si="111"/>
        <v>0</v>
      </c>
      <c r="FD594" s="25">
        <f t="shared" si="112"/>
        <v>0</v>
      </c>
    </row>
    <row r="595" spans="1:160" customFormat="1" ht="60" hidden="1" x14ac:dyDescent="0.25">
      <c r="A595" s="6" t="s">
        <v>761</v>
      </c>
      <c r="B595" s="6" t="s">
        <v>764</v>
      </c>
      <c r="C595" s="6" t="s">
        <v>768</v>
      </c>
      <c r="D595" s="6" t="s">
        <v>1161</v>
      </c>
      <c r="E595" s="6" t="s">
        <v>805</v>
      </c>
      <c r="F595" s="6">
        <v>0.4</v>
      </c>
      <c r="G595" s="19">
        <v>0.1</v>
      </c>
      <c r="H595" s="8"/>
      <c r="I595" s="8"/>
      <c r="J595" s="8"/>
      <c r="K595" s="8"/>
      <c r="L595" s="8"/>
      <c r="M595" s="8" t="s">
        <v>1992</v>
      </c>
      <c r="N595" s="8" t="s">
        <v>1966</v>
      </c>
      <c r="O595" s="8">
        <v>3201</v>
      </c>
      <c r="P595" s="8" t="s">
        <v>2015</v>
      </c>
      <c r="Q595" s="1" t="s">
        <v>809</v>
      </c>
      <c r="R595" s="1">
        <v>1</v>
      </c>
      <c r="S595" s="8">
        <v>1</v>
      </c>
      <c r="T595" s="10" t="s">
        <v>1708</v>
      </c>
      <c r="U595" s="10" t="s">
        <v>1709</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24">
        <f t="shared" si="105"/>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24">
        <f t="shared" si="106"/>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24">
        <f t="shared" si="107"/>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113"/>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24">
        <f t="shared" si="108"/>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24">
        <f t="shared" si="109"/>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110"/>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24">
        <f t="shared" si="111"/>
        <v>0</v>
      </c>
      <c r="FD595" s="25">
        <f t="shared" si="112"/>
        <v>0</v>
      </c>
    </row>
    <row r="596" spans="1:160" customFormat="1" ht="45" hidden="1" x14ac:dyDescent="0.25">
      <c r="A596" s="6" t="s">
        <v>761</v>
      </c>
      <c r="B596" s="6" t="s">
        <v>764</v>
      </c>
      <c r="C596" s="6" t="s">
        <v>768</v>
      </c>
      <c r="D596" s="6" t="s">
        <v>1161</v>
      </c>
      <c r="E596" s="6" t="s">
        <v>805</v>
      </c>
      <c r="F596" s="6">
        <v>0.4</v>
      </c>
      <c r="G596" s="19">
        <v>0.2</v>
      </c>
      <c r="H596" s="8"/>
      <c r="I596" s="8"/>
      <c r="J596" s="8"/>
      <c r="K596" s="8"/>
      <c r="L596" s="8"/>
      <c r="M596" s="8" t="s">
        <v>1992</v>
      </c>
      <c r="N596" s="8" t="s">
        <v>1968</v>
      </c>
      <c r="O596" s="8">
        <v>3202</v>
      </c>
      <c r="P596" s="8" t="s">
        <v>2015</v>
      </c>
      <c r="Q596" s="1" t="s">
        <v>810</v>
      </c>
      <c r="R596" s="1">
        <v>1</v>
      </c>
      <c r="S596" s="8">
        <v>0.5</v>
      </c>
      <c r="T596" s="10" t="s">
        <v>1709</v>
      </c>
      <c r="U596" s="10" t="s">
        <v>1710</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24">
        <f t="shared" si="105"/>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24">
        <f t="shared" si="106"/>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24">
        <f t="shared" si="107"/>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113"/>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24">
        <f t="shared" si="108"/>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24">
        <f t="shared" si="109"/>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110"/>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24">
        <f t="shared" si="111"/>
        <v>0</v>
      </c>
      <c r="FD596" s="25">
        <f t="shared" si="112"/>
        <v>0</v>
      </c>
    </row>
    <row r="597" spans="1:160" customFormat="1" ht="75" hidden="1" x14ac:dyDescent="0.25">
      <c r="A597" s="6" t="s">
        <v>761</v>
      </c>
      <c r="B597" s="6" t="s">
        <v>764</v>
      </c>
      <c r="C597" s="6" t="s">
        <v>768</v>
      </c>
      <c r="D597" s="6" t="s">
        <v>1161</v>
      </c>
      <c r="E597" s="6" t="s">
        <v>805</v>
      </c>
      <c r="F597" s="6">
        <v>0.4</v>
      </c>
      <c r="G597" s="19">
        <v>0.1</v>
      </c>
      <c r="H597" s="8"/>
      <c r="I597" s="8"/>
      <c r="J597" s="8"/>
      <c r="K597" s="8"/>
      <c r="L597" s="8"/>
      <c r="M597" s="8" t="s">
        <v>1992</v>
      </c>
      <c r="N597" s="8" t="s">
        <v>1969</v>
      </c>
      <c r="O597" s="8">
        <v>3206</v>
      </c>
      <c r="P597" s="8" t="s">
        <v>2015</v>
      </c>
      <c r="Q597" s="1" t="s">
        <v>811</v>
      </c>
      <c r="R597" s="1">
        <v>1</v>
      </c>
      <c r="S597" s="8">
        <v>0.5</v>
      </c>
      <c r="T597" s="10" t="s">
        <v>1710</v>
      </c>
      <c r="U597" s="10" t="s">
        <v>1711</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24">
        <f t="shared" si="105"/>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24">
        <f t="shared" si="106"/>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24">
        <f t="shared" si="107"/>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113"/>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24">
        <f t="shared" si="108"/>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24">
        <f t="shared" si="109"/>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110"/>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24">
        <f t="shared" si="111"/>
        <v>0</v>
      </c>
      <c r="FD597" s="25">
        <f t="shared" si="112"/>
        <v>0</v>
      </c>
    </row>
    <row r="598" spans="1:160" customFormat="1" ht="75" hidden="1" x14ac:dyDescent="0.25">
      <c r="A598" s="6" t="s">
        <v>761</v>
      </c>
      <c r="B598" s="6" t="s">
        <v>764</v>
      </c>
      <c r="C598" s="6" t="s">
        <v>768</v>
      </c>
      <c r="D598" s="6" t="s">
        <v>1161</v>
      </c>
      <c r="E598" s="6" t="s">
        <v>805</v>
      </c>
      <c r="F598" s="6">
        <v>0.4</v>
      </c>
      <c r="G598" s="19">
        <v>0.1</v>
      </c>
      <c r="H598" s="8"/>
      <c r="I598" s="8"/>
      <c r="J598" s="8"/>
      <c r="K598" s="8"/>
      <c r="L598" s="8"/>
      <c r="M598" s="8" t="s">
        <v>1992</v>
      </c>
      <c r="N598" s="8" t="s">
        <v>1969</v>
      </c>
      <c r="O598" s="8">
        <v>3206</v>
      </c>
      <c r="P598" s="8" t="s">
        <v>2015</v>
      </c>
      <c r="Q598" s="1" t="s">
        <v>812</v>
      </c>
      <c r="R598" s="1">
        <v>4</v>
      </c>
      <c r="S598" s="8">
        <v>1</v>
      </c>
      <c r="T598" s="10" t="s">
        <v>1711</v>
      </c>
      <c r="U598" s="10" t="s">
        <v>1712</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24">
        <f t="shared" si="105"/>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24">
        <f t="shared" si="106"/>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24">
        <f t="shared" si="107"/>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113"/>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24">
        <f t="shared" si="108"/>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24">
        <f t="shared" si="109"/>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110"/>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24">
        <f t="shared" si="111"/>
        <v>0</v>
      </c>
      <c r="FD598" s="25">
        <f t="shared" si="112"/>
        <v>0</v>
      </c>
    </row>
    <row r="599" spans="1:160" customFormat="1" ht="30" hidden="1" x14ac:dyDescent="0.25">
      <c r="A599" s="6" t="s">
        <v>761</v>
      </c>
      <c r="B599" s="6" t="s">
        <v>764</v>
      </c>
      <c r="C599" s="6" t="s">
        <v>768</v>
      </c>
      <c r="D599" s="6" t="s">
        <v>1161</v>
      </c>
      <c r="E599" s="6" t="s">
        <v>805</v>
      </c>
      <c r="F599" s="6">
        <v>0.4</v>
      </c>
      <c r="G599" s="19">
        <v>0.4</v>
      </c>
      <c r="H599" s="8"/>
      <c r="I599" s="8"/>
      <c r="J599" s="8"/>
      <c r="K599" s="8"/>
      <c r="L599" s="8"/>
      <c r="M599" s="8" t="s">
        <v>1992</v>
      </c>
      <c r="N599" s="8" t="s">
        <v>1942</v>
      </c>
      <c r="O599" s="8">
        <v>3203</v>
      </c>
      <c r="P599" s="8" t="s">
        <v>2015</v>
      </c>
      <c r="Q599" s="1" t="s">
        <v>813</v>
      </c>
      <c r="R599" s="1">
        <v>1</v>
      </c>
      <c r="S599" s="8">
        <v>1</v>
      </c>
      <c r="T599" s="10" t="s">
        <v>1712</v>
      </c>
      <c r="U599" s="10" t="s">
        <v>1713</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24">
        <f t="shared" si="105"/>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24">
        <f t="shared" si="106"/>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24">
        <f t="shared" si="107"/>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113"/>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24">
        <f t="shared" si="108"/>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24">
        <f t="shared" si="109"/>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110"/>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24">
        <f t="shared" si="111"/>
        <v>0</v>
      </c>
      <c r="FD599" s="25">
        <f t="shared" si="112"/>
        <v>0</v>
      </c>
    </row>
    <row r="600" spans="1:160" customFormat="1" ht="45" hidden="1" x14ac:dyDescent="0.25">
      <c r="A600" s="6" t="s">
        <v>761</v>
      </c>
      <c r="B600" s="6" t="s">
        <v>764</v>
      </c>
      <c r="C600" s="6" t="s">
        <v>814</v>
      </c>
      <c r="D600" s="6" t="s">
        <v>816</v>
      </c>
      <c r="E600" s="6" t="s">
        <v>815</v>
      </c>
      <c r="F600" s="6">
        <v>12</v>
      </c>
      <c r="G600" s="19">
        <v>12</v>
      </c>
      <c r="H600" s="8"/>
      <c r="I600" s="8"/>
      <c r="J600" s="8"/>
      <c r="K600" s="8"/>
      <c r="L600" s="8"/>
      <c r="M600" s="8" t="s">
        <v>1992</v>
      </c>
      <c r="N600" s="8" t="s">
        <v>1968</v>
      </c>
      <c r="O600" s="8">
        <v>3202</v>
      </c>
      <c r="P600" s="8" t="s">
        <v>2015</v>
      </c>
      <c r="Q600" s="1" t="s">
        <v>817</v>
      </c>
      <c r="R600" s="1">
        <v>1</v>
      </c>
      <c r="S600" s="8">
        <v>1</v>
      </c>
      <c r="T600" s="10" t="s">
        <v>1713</v>
      </c>
      <c r="U600" s="10" t="s">
        <v>1714</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24">
        <f t="shared" si="105"/>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24">
        <f t="shared" si="106"/>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24">
        <f t="shared" si="107"/>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113"/>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24">
        <f t="shared" si="108"/>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24">
        <f t="shared" si="109"/>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110"/>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24">
        <f t="shared" si="111"/>
        <v>0</v>
      </c>
      <c r="FD600" s="25">
        <f t="shared" si="112"/>
        <v>0</v>
      </c>
    </row>
    <row r="601" spans="1:160" customFormat="1" ht="45" hidden="1" x14ac:dyDescent="0.25">
      <c r="A601" s="6" t="s">
        <v>761</v>
      </c>
      <c r="B601" s="6" t="s">
        <v>764</v>
      </c>
      <c r="C601" s="6" t="s">
        <v>814</v>
      </c>
      <c r="D601" s="6" t="s">
        <v>816</v>
      </c>
      <c r="E601" s="6" t="s">
        <v>815</v>
      </c>
      <c r="F601" s="6">
        <v>12</v>
      </c>
      <c r="G601" s="19">
        <v>4</v>
      </c>
      <c r="H601" s="8"/>
      <c r="I601" s="8"/>
      <c r="J601" s="8"/>
      <c r="K601" s="8"/>
      <c r="L601" s="8"/>
      <c r="M601" s="8" t="s">
        <v>1992</v>
      </c>
      <c r="N601" s="8" t="s">
        <v>1968</v>
      </c>
      <c r="O601" s="8">
        <v>3202</v>
      </c>
      <c r="P601" s="8" t="s">
        <v>2015</v>
      </c>
      <c r="Q601" s="1" t="s">
        <v>818</v>
      </c>
      <c r="R601" s="1">
        <v>40</v>
      </c>
      <c r="S601" s="8">
        <v>12</v>
      </c>
      <c r="T601" s="10" t="s">
        <v>1714</v>
      </c>
      <c r="U601" s="10" t="s">
        <v>1715</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24">
        <f t="shared" si="105"/>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24">
        <f t="shared" si="106"/>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24">
        <f t="shared" si="107"/>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113"/>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24">
        <f t="shared" si="108"/>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24">
        <f t="shared" si="109"/>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110"/>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24">
        <f t="shared" si="111"/>
        <v>0</v>
      </c>
      <c r="FD601" s="25">
        <f t="shared" si="112"/>
        <v>0</v>
      </c>
    </row>
    <row r="602" spans="1:160" customFormat="1" ht="45" hidden="1" x14ac:dyDescent="0.25">
      <c r="A602" s="6" t="s">
        <v>761</v>
      </c>
      <c r="B602" s="6" t="s">
        <v>764</v>
      </c>
      <c r="C602" s="6" t="s">
        <v>814</v>
      </c>
      <c r="D602" s="6" t="s">
        <v>816</v>
      </c>
      <c r="E602" s="6" t="s">
        <v>815</v>
      </c>
      <c r="F602" s="6">
        <v>12</v>
      </c>
      <c r="G602" s="19">
        <v>4</v>
      </c>
      <c r="H602" s="8"/>
      <c r="I602" s="8"/>
      <c r="J602" s="8"/>
      <c r="K602" s="8"/>
      <c r="L602" s="8"/>
      <c r="M602" s="8" t="s">
        <v>1992</v>
      </c>
      <c r="N602" s="8" t="s">
        <v>1968</v>
      </c>
      <c r="O602" s="8">
        <v>3202</v>
      </c>
      <c r="P602" s="8" t="s">
        <v>2015</v>
      </c>
      <c r="Q602" s="1" t="s">
        <v>819</v>
      </c>
      <c r="R602" s="1">
        <v>2000</v>
      </c>
      <c r="S602" s="8">
        <v>650</v>
      </c>
      <c r="T602" s="10" t="s">
        <v>1715</v>
      </c>
      <c r="U602" s="10" t="s">
        <v>1716</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24">
        <f t="shared" si="105"/>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24">
        <f t="shared" si="106"/>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24">
        <f t="shared" si="107"/>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113"/>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24">
        <f t="shared" si="108"/>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24">
        <f t="shared" si="109"/>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110"/>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24">
        <f t="shared" si="111"/>
        <v>0</v>
      </c>
      <c r="FD602" s="25">
        <f t="shared" si="112"/>
        <v>0</v>
      </c>
    </row>
    <row r="603" spans="1:160" customFormat="1" ht="45" hidden="1" x14ac:dyDescent="0.25">
      <c r="A603" s="6" t="s">
        <v>761</v>
      </c>
      <c r="B603" s="6" t="s">
        <v>764</v>
      </c>
      <c r="C603" s="6" t="s">
        <v>814</v>
      </c>
      <c r="D603" s="6" t="s">
        <v>816</v>
      </c>
      <c r="E603" s="6" t="s">
        <v>815</v>
      </c>
      <c r="F603" s="6">
        <v>12</v>
      </c>
      <c r="G603" s="19">
        <v>4</v>
      </c>
      <c r="H603" s="8"/>
      <c r="I603" s="8"/>
      <c r="J603" s="8"/>
      <c r="K603" s="8"/>
      <c r="L603" s="8"/>
      <c r="M603" s="8" t="s">
        <v>1992</v>
      </c>
      <c r="N603" s="8" t="s">
        <v>1968</v>
      </c>
      <c r="O603" s="8">
        <v>3202</v>
      </c>
      <c r="P603" s="8" t="s">
        <v>2015</v>
      </c>
      <c r="Q603" s="1" t="s">
        <v>820</v>
      </c>
      <c r="R603" s="1">
        <v>4</v>
      </c>
      <c r="S603" s="8">
        <v>1</v>
      </c>
      <c r="T603" s="10" t="s">
        <v>1716</v>
      </c>
      <c r="U603" s="10" t="s">
        <v>1717</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24">
        <f t="shared" si="105"/>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24">
        <f t="shared" si="106"/>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24">
        <f t="shared" si="107"/>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113"/>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24">
        <f t="shared" si="108"/>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24">
        <f t="shared" si="109"/>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110"/>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24">
        <f t="shared" si="111"/>
        <v>0</v>
      </c>
      <c r="FD603" s="25">
        <f t="shared" si="112"/>
        <v>0</v>
      </c>
    </row>
    <row r="604" spans="1:160" customFormat="1" ht="45" hidden="1" x14ac:dyDescent="0.25">
      <c r="A604" s="6" t="s">
        <v>761</v>
      </c>
      <c r="B604" s="6" t="s">
        <v>764</v>
      </c>
      <c r="C604" s="6" t="s">
        <v>814</v>
      </c>
      <c r="D604" s="6" t="s">
        <v>816</v>
      </c>
      <c r="E604" s="6" t="s">
        <v>815</v>
      </c>
      <c r="F604" s="6">
        <v>12</v>
      </c>
      <c r="G604" s="19">
        <v>4</v>
      </c>
      <c r="H604" s="8"/>
      <c r="I604" s="8"/>
      <c r="J604" s="8"/>
      <c r="K604" s="8"/>
      <c r="L604" s="8"/>
      <c r="M604" s="8" t="s">
        <v>1992</v>
      </c>
      <c r="N604" s="8" t="s">
        <v>1968</v>
      </c>
      <c r="O604" s="8">
        <v>3202</v>
      </c>
      <c r="P604" s="8" t="s">
        <v>2015</v>
      </c>
      <c r="Q604" s="1" t="s">
        <v>821</v>
      </c>
      <c r="R604" s="1">
        <v>600</v>
      </c>
      <c r="S604" s="8">
        <v>150</v>
      </c>
      <c r="T604" s="10" t="s">
        <v>1717</v>
      </c>
      <c r="U604" s="10" t="s">
        <v>1718</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24">
        <f t="shared" si="105"/>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24">
        <f t="shared" si="106"/>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24">
        <f t="shared" si="107"/>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113"/>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24">
        <f t="shared" si="108"/>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24">
        <f t="shared" si="109"/>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110"/>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24">
        <f t="shared" si="111"/>
        <v>0</v>
      </c>
      <c r="FD604" s="25">
        <f t="shared" si="112"/>
        <v>0</v>
      </c>
    </row>
    <row r="605" spans="1:160" customFormat="1" ht="75" hidden="1" x14ac:dyDescent="0.25">
      <c r="A605" s="6" t="s">
        <v>761</v>
      </c>
      <c r="B605" s="6" t="s">
        <v>764</v>
      </c>
      <c r="C605" s="6" t="s">
        <v>814</v>
      </c>
      <c r="D605" s="6" t="s">
        <v>816</v>
      </c>
      <c r="E605" s="6" t="s">
        <v>815</v>
      </c>
      <c r="F605" s="6">
        <v>12</v>
      </c>
      <c r="G605" s="19">
        <v>4</v>
      </c>
      <c r="H605" s="8"/>
      <c r="I605" s="8"/>
      <c r="J605" s="8"/>
      <c r="K605" s="8"/>
      <c r="L605" s="8"/>
      <c r="M605" s="8" t="s">
        <v>1992</v>
      </c>
      <c r="N605" s="8" t="s">
        <v>1967</v>
      </c>
      <c r="O605" s="8">
        <v>3208</v>
      </c>
      <c r="P605" s="8" t="s">
        <v>2015</v>
      </c>
      <c r="Q605" s="1" t="s">
        <v>822</v>
      </c>
      <c r="R605" s="1">
        <v>15</v>
      </c>
      <c r="S605" s="8">
        <v>4</v>
      </c>
      <c r="T605" s="10" t="s">
        <v>1718</v>
      </c>
      <c r="U605" s="10" t="s">
        <v>1719</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24">
        <f t="shared" si="105"/>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24">
        <f t="shared" si="106"/>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24">
        <f t="shared" si="107"/>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113"/>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24">
        <f t="shared" si="108"/>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24">
        <f t="shared" si="109"/>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110"/>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24">
        <f t="shared" si="111"/>
        <v>0</v>
      </c>
      <c r="FD605" s="25">
        <f t="shared" si="112"/>
        <v>0</v>
      </c>
    </row>
    <row r="606" spans="1:160" customFormat="1" ht="45" hidden="1" x14ac:dyDescent="0.25">
      <c r="A606" s="6" t="s">
        <v>761</v>
      </c>
      <c r="B606" s="6" t="s">
        <v>764</v>
      </c>
      <c r="C606" s="6" t="s">
        <v>814</v>
      </c>
      <c r="D606" s="6" t="s">
        <v>816</v>
      </c>
      <c r="E606" s="6" t="s">
        <v>815</v>
      </c>
      <c r="F606" s="6">
        <v>12</v>
      </c>
      <c r="G606" s="19">
        <v>4</v>
      </c>
      <c r="H606" s="8"/>
      <c r="I606" s="8"/>
      <c r="J606" s="8"/>
      <c r="K606" s="8"/>
      <c r="L606" s="8"/>
      <c r="M606" s="8" t="s">
        <v>1992</v>
      </c>
      <c r="N606" s="8" t="s">
        <v>1968</v>
      </c>
      <c r="O606" s="8">
        <v>3202</v>
      </c>
      <c r="P606" s="8" t="s">
        <v>2015</v>
      </c>
      <c r="Q606" s="1" t="s">
        <v>823</v>
      </c>
      <c r="R606" s="1">
        <v>4</v>
      </c>
      <c r="S606" s="8">
        <v>1</v>
      </c>
      <c r="T606" s="10" t="s">
        <v>1719</v>
      </c>
      <c r="U606" s="10" t="s">
        <v>1720</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24">
        <f t="shared" si="105"/>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24">
        <f t="shared" si="106"/>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24">
        <f t="shared" si="107"/>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113"/>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24">
        <f t="shared" si="108"/>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24">
        <f t="shared" si="109"/>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110"/>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24">
        <f t="shared" si="111"/>
        <v>0</v>
      </c>
      <c r="FD606" s="25">
        <f t="shared" si="112"/>
        <v>0</v>
      </c>
    </row>
    <row r="607" spans="1:160" customFormat="1" ht="45" hidden="1" x14ac:dyDescent="0.25">
      <c r="A607" s="6" t="s">
        <v>761</v>
      </c>
      <c r="B607" s="6" t="s">
        <v>764</v>
      </c>
      <c r="C607" s="6" t="s">
        <v>814</v>
      </c>
      <c r="D607" s="6" t="s">
        <v>816</v>
      </c>
      <c r="E607" s="6" t="s">
        <v>824</v>
      </c>
      <c r="F607" s="6">
        <v>25</v>
      </c>
      <c r="G607" s="19">
        <v>12.5</v>
      </c>
      <c r="H607" s="8"/>
      <c r="I607" s="8"/>
      <c r="J607" s="8"/>
      <c r="K607" s="8"/>
      <c r="L607" s="8"/>
      <c r="M607" s="8" t="s">
        <v>1992</v>
      </c>
      <c r="N607" s="8" t="s">
        <v>1967</v>
      </c>
      <c r="O607" s="8">
        <v>3208</v>
      </c>
      <c r="P607" s="8" t="s">
        <v>2015</v>
      </c>
      <c r="Q607" s="1" t="s">
        <v>825</v>
      </c>
      <c r="R607" s="1">
        <v>1</v>
      </c>
      <c r="S607" s="8">
        <v>0</v>
      </c>
      <c r="T607" s="10" t="s">
        <v>1720</v>
      </c>
      <c r="U607" s="10" t="s">
        <v>1721</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24">
        <f t="shared" si="105"/>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24">
        <f t="shared" si="106"/>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24">
        <f t="shared" si="107"/>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113"/>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24">
        <f t="shared" si="108"/>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24">
        <f t="shared" si="109"/>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110"/>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24">
        <f t="shared" si="111"/>
        <v>0</v>
      </c>
      <c r="FD607" s="25">
        <f t="shared" si="112"/>
        <v>0</v>
      </c>
    </row>
    <row r="608" spans="1:160" customFormat="1" ht="75" hidden="1" x14ac:dyDescent="0.25">
      <c r="A608" s="6" t="s">
        <v>761</v>
      </c>
      <c r="B608" s="6" t="s">
        <v>764</v>
      </c>
      <c r="C608" s="6" t="s">
        <v>814</v>
      </c>
      <c r="D608" s="6" t="s">
        <v>816</v>
      </c>
      <c r="E608" s="6" t="s">
        <v>824</v>
      </c>
      <c r="F608" s="6">
        <v>25</v>
      </c>
      <c r="G608" s="19">
        <v>6.66</v>
      </c>
      <c r="H608" s="8"/>
      <c r="I608" s="8"/>
      <c r="J608" s="8"/>
      <c r="K608" s="8"/>
      <c r="L608" s="8"/>
      <c r="M608" s="8" t="s">
        <v>1992</v>
      </c>
      <c r="N608" s="8" t="s">
        <v>1967</v>
      </c>
      <c r="O608" s="8">
        <v>3208</v>
      </c>
      <c r="P608" s="8" t="s">
        <v>2015</v>
      </c>
      <c r="Q608" s="1" t="s">
        <v>828</v>
      </c>
      <c r="R608" s="1">
        <v>40</v>
      </c>
      <c r="S608" s="8">
        <v>12</v>
      </c>
      <c r="T608" s="10" t="s">
        <v>1721</v>
      </c>
      <c r="U608" s="10" t="s">
        <v>1722</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24">
        <f t="shared" si="105"/>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24">
        <f t="shared" si="106"/>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24">
        <f t="shared" si="107"/>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113"/>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24">
        <f t="shared" si="108"/>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24">
        <f t="shared" si="109"/>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110"/>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24">
        <f t="shared" si="111"/>
        <v>0</v>
      </c>
      <c r="FD608" s="25">
        <f t="shared" si="112"/>
        <v>0</v>
      </c>
    </row>
    <row r="609" spans="1:160" customFormat="1" ht="45" hidden="1" x14ac:dyDescent="0.25">
      <c r="A609" s="6" t="s">
        <v>761</v>
      </c>
      <c r="B609" s="6" t="s">
        <v>764</v>
      </c>
      <c r="C609" s="6" t="s">
        <v>814</v>
      </c>
      <c r="D609" s="6" t="s">
        <v>816</v>
      </c>
      <c r="E609" s="6" t="s">
        <v>824</v>
      </c>
      <c r="F609" s="6">
        <v>25</v>
      </c>
      <c r="G609" s="19">
        <v>6.25</v>
      </c>
      <c r="H609" s="8"/>
      <c r="I609" s="8"/>
      <c r="J609" s="8"/>
      <c r="K609" s="8"/>
      <c r="L609" s="8"/>
      <c r="M609" s="8" t="s">
        <v>1992</v>
      </c>
      <c r="N609" s="8" t="s">
        <v>1968</v>
      </c>
      <c r="O609" s="8">
        <v>3202</v>
      </c>
      <c r="P609" s="8" t="s">
        <v>2015</v>
      </c>
      <c r="Q609" s="1" t="s">
        <v>826</v>
      </c>
      <c r="R609" s="1">
        <v>4</v>
      </c>
      <c r="S609" s="8">
        <v>1</v>
      </c>
      <c r="T609" s="10" t="s">
        <v>1722</v>
      </c>
      <c r="U609" s="10" t="s">
        <v>1723</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24">
        <f t="shared" si="105"/>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24">
        <f t="shared" si="106"/>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24">
        <f t="shared" si="107"/>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113"/>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24">
        <f t="shared" si="108"/>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24">
        <f t="shared" si="109"/>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110"/>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24">
        <f t="shared" si="111"/>
        <v>0</v>
      </c>
      <c r="FD609" s="25">
        <f t="shared" si="112"/>
        <v>0</v>
      </c>
    </row>
    <row r="610" spans="1:160" customFormat="1" ht="45" hidden="1" x14ac:dyDescent="0.25">
      <c r="A610" s="6" t="s">
        <v>761</v>
      </c>
      <c r="B610" s="6" t="s">
        <v>764</v>
      </c>
      <c r="C610" s="6" t="s">
        <v>814</v>
      </c>
      <c r="D610" s="6" t="s">
        <v>816</v>
      </c>
      <c r="E610" s="6" t="s">
        <v>824</v>
      </c>
      <c r="F610" s="6">
        <v>25</v>
      </c>
      <c r="G610" s="19">
        <v>0</v>
      </c>
      <c r="H610" s="8"/>
      <c r="I610" s="8"/>
      <c r="J610" s="8"/>
      <c r="K610" s="8"/>
      <c r="L610" s="8"/>
      <c r="M610" s="8" t="s">
        <v>1992</v>
      </c>
      <c r="N610" s="8" t="s">
        <v>1968</v>
      </c>
      <c r="O610" s="8">
        <v>3202</v>
      </c>
      <c r="P610" s="8" t="s">
        <v>2015</v>
      </c>
      <c r="Q610" s="1" t="s">
        <v>827</v>
      </c>
      <c r="R610" s="1">
        <v>1</v>
      </c>
      <c r="S610" s="8">
        <v>0</v>
      </c>
      <c r="T610" s="10" t="s">
        <v>1723</v>
      </c>
      <c r="U610" s="10" t="s">
        <v>1724</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24">
        <f t="shared" si="105"/>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24">
        <f t="shared" si="106"/>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24">
        <f t="shared" si="107"/>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113"/>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24">
        <f t="shared" si="108"/>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24">
        <f t="shared" si="109"/>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110"/>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24">
        <f t="shared" si="111"/>
        <v>0</v>
      </c>
      <c r="FD610" s="25">
        <f t="shared" si="112"/>
        <v>0</v>
      </c>
    </row>
    <row r="611" spans="1:160" customFormat="1" ht="60" hidden="1" x14ac:dyDescent="0.25">
      <c r="A611" s="6" t="s">
        <v>829</v>
      </c>
      <c r="B611" s="6" t="s">
        <v>1162</v>
      </c>
      <c r="C611" s="6" t="s">
        <v>830</v>
      </c>
      <c r="D611" s="6" t="s">
        <v>832</v>
      </c>
      <c r="E611" s="6" t="s">
        <v>831</v>
      </c>
      <c r="F611" s="6">
        <v>100</v>
      </c>
      <c r="G611" s="19">
        <v>50</v>
      </c>
      <c r="H611" s="8"/>
      <c r="I611" s="8"/>
      <c r="J611" s="8"/>
      <c r="K611" s="8"/>
      <c r="L611" s="8"/>
      <c r="M611" s="8" t="s">
        <v>1993</v>
      </c>
      <c r="N611" s="8" t="s">
        <v>1970</v>
      </c>
      <c r="O611" s="8">
        <v>4501</v>
      </c>
      <c r="P611" s="8" t="s">
        <v>2017</v>
      </c>
      <c r="Q611" s="1" t="s">
        <v>7</v>
      </c>
      <c r="R611" s="1">
        <v>1</v>
      </c>
      <c r="S611" s="8">
        <v>1</v>
      </c>
      <c r="T611" s="10" t="s">
        <v>1724</v>
      </c>
      <c r="U611" s="10" t="s">
        <v>1725</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24">
        <f t="shared" si="105"/>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24">
        <f t="shared" si="106"/>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24">
        <f t="shared" si="107"/>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113"/>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24">
        <f t="shared" si="108"/>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24">
        <f t="shared" si="109"/>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110"/>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24">
        <f t="shared" si="111"/>
        <v>0</v>
      </c>
      <c r="FD611" s="25">
        <f t="shared" si="112"/>
        <v>0</v>
      </c>
    </row>
    <row r="612" spans="1:160" customFormat="1" ht="60" hidden="1" x14ac:dyDescent="0.25">
      <c r="A612" s="6" t="s">
        <v>829</v>
      </c>
      <c r="B612" s="6" t="s">
        <v>1162</v>
      </c>
      <c r="C612" s="6" t="s">
        <v>830</v>
      </c>
      <c r="D612" s="6" t="s">
        <v>832</v>
      </c>
      <c r="E612" s="6" t="s">
        <v>831</v>
      </c>
      <c r="F612" s="6">
        <v>100</v>
      </c>
      <c r="G612" s="19">
        <v>50</v>
      </c>
      <c r="H612" s="8"/>
      <c r="I612" s="8"/>
      <c r="J612" s="8"/>
      <c r="K612" s="8"/>
      <c r="L612" s="8"/>
      <c r="M612" s="8" t="s">
        <v>1993</v>
      </c>
      <c r="N612" s="8" t="s">
        <v>1970</v>
      </c>
      <c r="O612" s="8">
        <v>4501</v>
      </c>
      <c r="P612" s="8" t="s">
        <v>2017</v>
      </c>
      <c r="Q612" s="1" t="s">
        <v>8</v>
      </c>
      <c r="R612" s="1">
        <v>1</v>
      </c>
      <c r="S612" s="8" t="s">
        <v>1917</v>
      </c>
      <c r="T612" s="10" t="s">
        <v>1725</v>
      </c>
      <c r="U612" s="10" t="s">
        <v>1726</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24">
        <f t="shared" si="105"/>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24">
        <f t="shared" si="106"/>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24">
        <f t="shared" si="107"/>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113"/>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24">
        <f t="shared" si="108"/>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24">
        <f t="shared" si="109"/>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110"/>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24">
        <f t="shared" si="111"/>
        <v>0</v>
      </c>
      <c r="FD612" s="25">
        <f t="shared" si="112"/>
        <v>0</v>
      </c>
    </row>
    <row r="613" spans="1:160" customFormat="1" ht="60" hidden="1" x14ac:dyDescent="0.25">
      <c r="A613" s="6" t="s">
        <v>829</v>
      </c>
      <c r="B613" s="6" t="s">
        <v>1162</v>
      </c>
      <c r="C613" s="6" t="s">
        <v>830</v>
      </c>
      <c r="D613" s="6" t="s">
        <v>832</v>
      </c>
      <c r="E613" s="6" t="s">
        <v>831</v>
      </c>
      <c r="F613" s="6">
        <v>100</v>
      </c>
      <c r="G613" s="19">
        <v>50</v>
      </c>
      <c r="H613" s="8"/>
      <c r="I613" s="8"/>
      <c r="J613" s="8"/>
      <c r="K613" s="8"/>
      <c r="L613" s="8"/>
      <c r="M613" s="8" t="s">
        <v>1993</v>
      </c>
      <c r="N613" s="8" t="s">
        <v>1970</v>
      </c>
      <c r="O613" s="8">
        <v>4501</v>
      </c>
      <c r="P613" s="8" t="s">
        <v>2017</v>
      </c>
      <c r="Q613" s="1" t="s">
        <v>1131</v>
      </c>
      <c r="R613" s="1">
        <v>1</v>
      </c>
      <c r="S613" s="8">
        <v>1</v>
      </c>
      <c r="T613" s="10" t="s">
        <v>1726</v>
      </c>
      <c r="U613" s="10" t="s">
        <v>1727</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24">
        <f t="shared" si="105"/>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24">
        <f t="shared" si="106"/>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24">
        <f t="shared" si="107"/>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113"/>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24">
        <f t="shared" si="108"/>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24">
        <f t="shared" si="109"/>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110"/>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24">
        <f t="shared" si="111"/>
        <v>0</v>
      </c>
      <c r="FD613" s="25">
        <f t="shared" si="112"/>
        <v>0</v>
      </c>
    </row>
    <row r="614" spans="1:160" customFormat="1" ht="60" hidden="1" x14ac:dyDescent="0.25">
      <c r="A614" s="6" t="s">
        <v>829</v>
      </c>
      <c r="B614" s="6" t="s">
        <v>1162</v>
      </c>
      <c r="C614" s="6" t="s">
        <v>830</v>
      </c>
      <c r="D614" s="6" t="s">
        <v>832</v>
      </c>
      <c r="E614" s="6" t="s">
        <v>831</v>
      </c>
      <c r="F614" s="6">
        <v>100</v>
      </c>
      <c r="G614" s="19">
        <v>50</v>
      </c>
      <c r="H614" s="8"/>
      <c r="I614" s="8"/>
      <c r="J614" s="8"/>
      <c r="K614" s="8"/>
      <c r="L614" s="8"/>
      <c r="M614" s="8" t="s">
        <v>1993</v>
      </c>
      <c r="N614" s="8" t="s">
        <v>1970</v>
      </c>
      <c r="O614" s="8">
        <v>4501</v>
      </c>
      <c r="P614" s="8" t="s">
        <v>2017</v>
      </c>
      <c r="Q614" s="1" t="s">
        <v>833</v>
      </c>
      <c r="R614" s="1">
        <v>1</v>
      </c>
      <c r="S614" s="8">
        <v>0.5</v>
      </c>
      <c r="T614" s="10" t="s">
        <v>1727</v>
      </c>
      <c r="U614" s="10" t="s">
        <v>1728</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24">
        <f t="shared" si="105"/>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24">
        <f t="shared" si="106"/>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24">
        <f t="shared" si="107"/>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113"/>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24">
        <f t="shared" si="108"/>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24">
        <f t="shared" si="109"/>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110"/>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24">
        <f t="shared" si="111"/>
        <v>0</v>
      </c>
      <c r="FD614" s="25">
        <f t="shared" si="112"/>
        <v>0</v>
      </c>
    </row>
    <row r="615" spans="1:160" customFormat="1" ht="60" hidden="1" x14ac:dyDescent="0.25">
      <c r="A615" s="6" t="s">
        <v>829</v>
      </c>
      <c r="B615" s="6" t="s">
        <v>1162</v>
      </c>
      <c r="C615" s="6" t="s">
        <v>830</v>
      </c>
      <c r="D615" s="6" t="s">
        <v>832</v>
      </c>
      <c r="E615" s="6" t="s">
        <v>831</v>
      </c>
      <c r="F615" s="6">
        <v>100</v>
      </c>
      <c r="G615" s="19">
        <v>50</v>
      </c>
      <c r="H615" s="8"/>
      <c r="I615" s="8"/>
      <c r="J615" s="8"/>
      <c r="K615" s="8"/>
      <c r="L615" s="8"/>
      <c r="M615" s="8" t="s">
        <v>1993</v>
      </c>
      <c r="N615" s="8" t="s">
        <v>1970</v>
      </c>
      <c r="O615" s="8">
        <v>4501</v>
      </c>
      <c r="P615" s="8" t="s">
        <v>2017</v>
      </c>
      <c r="Q615" s="1" t="s">
        <v>834</v>
      </c>
      <c r="R615" s="1">
        <v>3</v>
      </c>
      <c r="S615" s="8">
        <v>1</v>
      </c>
      <c r="T615" s="10" t="s">
        <v>1728</v>
      </c>
      <c r="U615" s="10" t="s">
        <v>1729</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24">
        <f t="shared" si="105"/>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24">
        <f t="shared" si="106"/>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24">
        <f t="shared" si="107"/>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113"/>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24">
        <f t="shared" si="108"/>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24">
        <f t="shared" si="109"/>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110"/>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24">
        <f t="shared" si="111"/>
        <v>0</v>
      </c>
      <c r="FD615" s="25">
        <f t="shared" si="112"/>
        <v>0</v>
      </c>
    </row>
    <row r="616" spans="1:160" customFormat="1" ht="45" hidden="1" x14ac:dyDescent="0.25">
      <c r="A616" s="6" t="s">
        <v>829</v>
      </c>
      <c r="B616" s="6" t="s">
        <v>362</v>
      </c>
      <c r="C616" s="6" t="s">
        <v>835</v>
      </c>
      <c r="D616" s="6" t="s">
        <v>837</v>
      </c>
      <c r="E616" s="6" t="s">
        <v>836</v>
      </c>
      <c r="F616" s="6">
        <v>12</v>
      </c>
      <c r="G616" s="19">
        <v>12.75</v>
      </c>
      <c r="H616" s="8"/>
      <c r="I616" s="8"/>
      <c r="J616" s="8"/>
      <c r="K616" s="8"/>
      <c r="L616" s="8"/>
      <c r="M616" s="8" t="s">
        <v>1993</v>
      </c>
      <c r="N616" s="8" t="s">
        <v>1970</v>
      </c>
      <c r="O616" s="8">
        <v>4501</v>
      </c>
      <c r="P616" s="8" t="s">
        <v>2017</v>
      </c>
      <c r="Q616" s="1" t="s">
        <v>838</v>
      </c>
      <c r="R616" s="1">
        <v>1</v>
      </c>
      <c r="S616" s="8">
        <v>1</v>
      </c>
      <c r="T616" s="10" t="s">
        <v>1729</v>
      </c>
      <c r="U616" s="10" t="s">
        <v>1730</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24">
        <f t="shared" si="105"/>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24">
        <f t="shared" si="106"/>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24">
        <f t="shared" si="107"/>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113"/>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24">
        <f t="shared" si="108"/>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24">
        <f t="shared" si="109"/>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110"/>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24">
        <f t="shared" si="111"/>
        <v>0</v>
      </c>
      <c r="FD616" s="25">
        <f t="shared" si="112"/>
        <v>0</v>
      </c>
    </row>
    <row r="617" spans="1:160" customFormat="1" ht="90" hidden="1" x14ac:dyDescent="0.25">
      <c r="A617" s="6" t="s">
        <v>829</v>
      </c>
      <c r="B617" s="6" t="s">
        <v>362</v>
      </c>
      <c r="C617" s="6" t="s">
        <v>835</v>
      </c>
      <c r="D617" s="6" t="s">
        <v>837</v>
      </c>
      <c r="E617" s="6" t="s">
        <v>839</v>
      </c>
      <c r="F617" s="6">
        <v>381.2</v>
      </c>
      <c r="G617" s="19">
        <v>395.5</v>
      </c>
      <c r="H617" s="8"/>
      <c r="I617" s="8"/>
      <c r="J617" s="8"/>
      <c r="K617" s="8"/>
      <c r="L617" s="8"/>
      <c r="M617" s="8" t="s">
        <v>1993</v>
      </c>
      <c r="N617" s="8" t="s">
        <v>1970</v>
      </c>
      <c r="O617" s="8">
        <v>4501</v>
      </c>
      <c r="P617" s="8" t="s">
        <v>2017</v>
      </c>
      <c r="Q617" s="1" t="s">
        <v>840</v>
      </c>
      <c r="R617" s="1">
        <v>5</v>
      </c>
      <c r="S617" s="8">
        <v>1</v>
      </c>
      <c r="T617" s="10" t="s">
        <v>1730</v>
      </c>
      <c r="U617" s="10" t="s">
        <v>1731</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24">
        <f t="shared" si="105"/>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24">
        <f t="shared" si="106"/>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24">
        <f t="shared" si="107"/>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113"/>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24">
        <f t="shared" si="108"/>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24">
        <f t="shared" si="109"/>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110"/>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24">
        <f t="shared" si="111"/>
        <v>0</v>
      </c>
      <c r="FD617" s="25">
        <f t="shared" si="112"/>
        <v>0</v>
      </c>
    </row>
    <row r="618" spans="1:160" customFormat="1" ht="45" hidden="1" x14ac:dyDescent="0.25">
      <c r="A618" s="6" t="s">
        <v>829</v>
      </c>
      <c r="B618" s="6" t="s">
        <v>362</v>
      </c>
      <c r="C618" s="6" t="s">
        <v>835</v>
      </c>
      <c r="D618" s="6" t="s">
        <v>837</v>
      </c>
      <c r="E618" s="6" t="s">
        <v>849</v>
      </c>
      <c r="F618" s="6">
        <v>1395.5</v>
      </c>
      <c r="G618" s="19">
        <v>1447.7</v>
      </c>
      <c r="H618" s="8"/>
      <c r="I618" s="8"/>
      <c r="J618" s="8"/>
      <c r="K618" s="8"/>
      <c r="L618" s="8"/>
      <c r="M618" s="8" t="s">
        <v>1993</v>
      </c>
      <c r="N618" s="8" t="s">
        <v>1970</v>
      </c>
      <c r="O618" s="8">
        <v>4501</v>
      </c>
      <c r="P618" s="8" t="s">
        <v>2017</v>
      </c>
      <c r="Q618" s="1" t="s">
        <v>845</v>
      </c>
      <c r="R618" s="1">
        <v>1200</v>
      </c>
      <c r="S618" s="8">
        <v>320</v>
      </c>
      <c r="T618" s="10" t="s">
        <v>1731</v>
      </c>
      <c r="U618" s="10" t="s">
        <v>1732</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24">
        <f t="shared" si="105"/>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24">
        <f t="shared" si="106"/>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24">
        <f t="shared" si="107"/>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113"/>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24">
        <f t="shared" si="108"/>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24">
        <f t="shared" si="109"/>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110"/>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24">
        <f t="shared" si="111"/>
        <v>0</v>
      </c>
      <c r="FD618" s="25">
        <f t="shared" si="112"/>
        <v>0</v>
      </c>
    </row>
    <row r="619" spans="1:160" customFormat="1" ht="45" hidden="1" x14ac:dyDescent="0.25">
      <c r="A619" s="6" t="s">
        <v>829</v>
      </c>
      <c r="B619" s="6" t="s">
        <v>362</v>
      </c>
      <c r="C619" s="6" t="s">
        <v>835</v>
      </c>
      <c r="D619" s="6" t="s">
        <v>837</v>
      </c>
      <c r="E619" s="6" t="s">
        <v>849</v>
      </c>
      <c r="F619" s="6">
        <v>1395.5</v>
      </c>
      <c r="G619" s="19">
        <v>1447.7</v>
      </c>
      <c r="H619" s="8"/>
      <c r="I619" s="8"/>
      <c r="J619" s="8"/>
      <c r="K619" s="8"/>
      <c r="L619" s="8"/>
      <c r="M619" s="8" t="s">
        <v>1993</v>
      </c>
      <c r="N619" s="8" t="s">
        <v>1970</v>
      </c>
      <c r="O619" s="8">
        <v>4501</v>
      </c>
      <c r="P619" s="8" t="s">
        <v>2017</v>
      </c>
      <c r="Q619" s="1" t="s">
        <v>847</v>
      </c>
      <c r="R619" s="1">
        <v>4</v>
      </c>
      <c r="S619" s="8">
        <v>1</v>
      </c>
      <c r="T619" s="10" t="s">
        <v>1732</v>
      </c>
      <c r="U619" s="10" t="s">
        <v>1733</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24">
        <f t="shared" si="105"/>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24">
        <f t="shared" si="106"/>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24">
        <f t="shared" si="107"/>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113"/>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24">
        <f t="shared" si="108"/>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24">
        <f t="shared" si="109"/>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110"/>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24">
        <f t="shared" si="111"/>
        <v>0</v>
      </c>
      <c r="FD619" s="25">
        <f t="shared" si="112"/>
        <v>0</v>
      </c>
    </row>
    <row r="620" spans="1:160" customFormat="1" ht="45" hidden="1" x14ac:dyDescent="0.25">
      <c r="A620" s="6" t="s">
        <v>829</v>
      </c>
      <c r="B620" s="6" t="s">
        <v>362</v>
      </c>
      <c r="C620" s="6" t="s">
        <v>835</v>
      </c>
      <c r="D620" s="6" t="s">
        <v>837</v>
      </c>
      <c r="E620" s="6" t="s">
        <v>849</v>
      </c>
      <c r="F620" s="6">
        <v>1395.5</v>
      </c>
      <c r="G620" s="19">
        <v>1447.7</v>
      </c>
      <c r="H620" s="8"/>
      <c r="I620" s="8"/>
      <c r="J620" s="8"/>
      <c r="K620" s="8"/>
      <c r="L620" s="8"/>
      <c r="M620" s="8" t="s">
        <v>1993</v>
      </c>
      <c r="N620" s="8" t="s">
        <v>1970</v>
      </c>
      <c r="O620" s="8">
        <v>4501</v>
      </c>
      <c r="P620" s="8" t="s">
        <v>2017</v>
      </c>
      <c r="Q620" s="1" t="s">
        <v>846</v>
      </c>
      <c r="R620" s="1">
        <v>48</v>
      </c>
      <c r="S620" s="8">
        <v>12</v>
      </c>
      <c r="T620" s="10" t="s">
        <v>1733</v>
      </c>
      <c r="U620" s="10" t="s">
        <v>1734</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24">
        <f t="shared" si="105"/>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24">
        <f t="shared" si="106"/>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24">
        <f t="shared" si="107"/>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113"/>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24">
        <f t="shared" si="108"/>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24">
        <f t="shared" si="109"/>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110"/>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24">
        <f t="shared" si="111"/>
        <v>0</v>
      </c>
      <c r="FD620" s="25">
        <f t="shared" si="112"/>
        <v>0</v>
      </c>
    </row>
    <row r="621" spans="1:160" customFormat="1" ht="60" hidden="1" x14ac:dyDescent="0.25">
      <c r="A621" s="6" t="s">
        <v>829</v>
      </c>
      <c r="B621" s="6" t="s">
        <v>362</v>
      </c>
      <c r="C621" s="6" t="s">
        <v>835</v>
      </c>
      <c r="D621" s="6" t="s">
        <v>837</v>
      </c>
      <c r="E621" s="6" t="s">
        <v>849</v>
      </c>
      <c r="F621" s="6">
        <v>1395.5</v>
      </c>
      <c r="G621" s="19">
        <v>1447.7</v>
      </c>
      <c r="H621" s="8"/>
      <c r="I621" s="8"/>
      <c r="J621" s="8"/>
      <c r="K621" s="8"/>
      <c r="L621" s="8"/>
      <c r="M621" s="8" t="s">
        <v>1993</v>
      </c>
      <c r="N621" s="8" t="s">
        <v>1970</v>
      </c>
      <c r="O621" s="8">
        <v>4501</v>
      </c>
      <c r="P621" s="8" t="s">
        <v>2017</v>
      </c>
      <c r="Q621" s="1" t="s">
        <v>848</v>
      </c>
      <c r="R621" s="1">
        <v>40</v>
      </c>
      <c r="S621" s="8">
        <v>10</v>
      </c>
      <c r="T621" s="10" t="s">
        <v>1734</v>
      </c>
      <c r="U621" s="10" t="s">
        <v>1735</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24">
        <f t="shared" si="105"/>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24">
        <f t="shared" si="106"/>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24">
        <f t="shared" si="107"/>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113"/>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24">
        <f t="shared" si="108"/>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24">
        <f t="shared" si="109"/>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110"/>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24">
        <f t="shared" si="111"/>
        <v>0</v>
      </c>
      <c r="FD621" s="25">
        <f t="shared" si="112"/>
        <v>0</v>
      </c>
    </row>
    <row r="622" spans="1:160" customFormat="1" ht="45" hidden="1" x14ac:dyDescent="0.25">
      <c r="A622" s="6" t="s">
        <v>829</v>
      </c>
      <c r="B622" s="6" t="s">
        <v>362</v>
      </c>
      <c r="C622" s="6" t="s">
        <v>835</v>
      </c>
      <c r="D622" s="6" t="s">
        <v>837</v>
      </c>
      <c r="E622" s="6" t="s">
        <v>849</v>
      </c>
      <c r="F622" s="6">
        <v>1395.5</v>
      </c>
      <c r="G622" s="19">
        <v>1447.7</v>
      </c>
      <c r="H622" s="8"/>
      <c r="I622" s="8"/>
      <c r="J622" s="8"/>
      <c r="K622" s="8"/>
      <c r="L622" s="8"/>
      <c r="M622" s="8" t="s">
        <v>1993</v>
      </c>
      <c r="N622" s="8" t="s">
        <v>1970</v>
      </c>
      <c r="O622" s="8">
        <v>4501</v>
      </c>
      <c r="P622" s="8" t="s">
        <v>2017</v>
      </c>
      <c r="Q622" s="1" t="s">
        <v>841</v>
      </c>
      <c r="R622" s="1">
        <v>2</v>
      </c>
      <c r="S622" s="8">
        <v>2</v>
      </c>
      <c r="T622" s="10" t="s">
        <v>1735</v>
      </c>
      <c r="U622" s="10" t="s">
        <v>1736</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24">
        <f t="shared" si="105"/>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24">
        <f t="shared" si="106"/>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24">
        <f t="shared" si="107"/>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113"/>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24">
        <f t="shared" si="108"/>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24">
        <f t="shared" si="109"/>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110"/>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24">
        <f t="shared" si="111"/>
        <v>0</v>
      </c>
      <c r="FD622" s="25">
        <f t="shared" si="112"/>
        <v>0</v>
      </c>
    </row>
    <row r="623" spans="1:160" customFormat="1" ht="60" hidden="1" x14ac:dyDescent="0.25">
      <c r="A623" s="6" t="s">
        <v>829</v>
      </c>
      <c r="B623" s="6" t="s">
        <v>362</v>
      </c>
      <c r="C623" s="6" t="s">
        <v>835</v>
      </c>
      <c r="D623" s="6" t="s">
        <v>842</v>
      </c>
      <c r="E623" s="6" t="s">
        <v>855</v>
      </c>
      <c r="F623" s="6">
        <v>70</v>
      </c>
      <c r="G623" s="19">
        <v>65</v>
      </c>
      <c r="H623" s="8"/>
      <c r="I623" s="8"/>
      <c r="J623" s="8"/>
      <c r="K623" s="8"/>
      <c r="L623" s="8"/>
      <c r="M623" s="8" t="s">
        <v>1993</v>
      </c>
      <c r="N623" s="8" t="s">
        <v>1970</v>
      </c>
      <c r="O623" s="8">
        <v>4501</v>
      </c>
      <c r="P623" s="8" t="s">
        <v>2017</v>
      </c>
      <c r="Q623" s="1" t="s">
        <v>850</v>
      </c>
      <c r="R623" s="1">
        <v>1</v>
      </c>
      <c r="S623" s="8">
        <v>1</v>
      </c>
      <c r="T623" s="10" t="s">
        <v>1736</v>
      </c>
      <c r="U623" s="10" t="s">
        <v>1737</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24">
        <f t="shared" si="105"/>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24">
        <f t="shared" si="106"/>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24">
        <f t="shared" si="107"/>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113"/>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24">
        <f t="shared" si="108"/>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24">
        <f t="shared" si="109"/>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110"/>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24">
        <f t="shared" si="111"/>
        <v>0</v>
      </c>
      <c r="FD623" s="25">
        <f t="shared" si="112"/>
        <v>0</v>
      </c>
    </row>
    <row r="624" spans="1:160" customFormat="1" ht="60" hidden="1" x14ac:dyDescent="0.25">
      <c r="A624" s="6" t="s">
        <v>829</v>
      </c>
      <c r="B624" s="6" t="s">
        <v>362</v>
      </c>
      <c r="C624" s="6" t="s">
        <v>835</v>
      </c>
      <c r="D624" s="6" t="s">
        <v>842</v>
      </c>
      <c r="E624" s="6" t="s">
        <v>855</v>
      </c>
      <c r="F624" s="6">
        <v>70</v>
      </c>
      <c r="G624" s="19">
        <v>65</v>
      </c>
      <c r="H624" s="8"/>
      <c r="I624" s="8"/>
      <c r="J624" s="8"/>
      <c r="K624" s="8"/>
      <c r="L624" s="8"/>
      <c r="M624" s="8" t="s">
        <v>1993</v>
      </c>
      <c r="N624" s="8" t="s">
        <v>1970</v>
      </c>
      <c r="O624" s="8">
        <v>4501</v>
      </c>
      <c r="P624" s="8" t="s">
        <v>2017</v>
      </c>
      <c r="Q624" s="1" t="s">
        <v>851</v>
      </c>
      <c r="R624" s="1">
        <v>40000</v>
      </c>
      <c r="S624" s="8">
        <v>10000</v>
      </c>
      <c r="T624" s="10" t="s">
        <v>1737</v>
      </c>
      <c r="U624" s="10" t="s">
        <v>1738</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24">
        <f t="shared" si="105"/>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24">
        <f t="shared" si="106"/>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24">
        <f t="shared" si="107"/>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113"/>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24">
        <f t="shared" si="108"/>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24">
        <f t="shared" si="109"/>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110"/>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24">
        <f t="shared" si="111"/>
        <v>0</v>
      </c>
      <c r="FD624" s="25">
        <f t="shared" si="112"/>
        <v>0</v>
      </c>
    </row>
    <row r="625" spans="1:160" customFormat="1" ht="60" hidden="1" x14ac:dyDescent="0.25">
      <c r="A625" s="6" t="s">
        <v>829</v>
      </c>
      <c r="B625" s="6" t="s">
        <v>362</v>
      </c>
      <c r="C625" s="6" t="s">
        <v>835</v>
      </c>
      <c r="D625" s="6" t="s">
        <v>842</v>
      </c>
      <c r="E625" s="6" t="s">
        <v>855</v>
      </c>
      <c r="F625" s="6">
        <v>70</v>
      </c>
      <c r="G625" s="19">
        <v>65</v>
      </c>
      <c r="H625" s="8"/>
      <c r="I625" s="8"/>
      <c r="J625" s="8"/>
      <c r="K625" s="8"/>
      <c r="L625" s="8"/>
      <c r="M625" s="8" t="s">
        <v>1993</v>
      </c>
      <c r="N625" s="8" t="s">
        <v>1970</v>
      </c>
      <c r="O625" s="8">
        <v>4501</v>
      </c>
      <c r="P625" s="8" t="s">
        <v>2017</v>
      </c>
      <c r="Q625" s="1" t="s">
        <v>852</v>
      </c>
      <c r="R625" s="1">
        <v>50</v>
      </c>
      <c r="S625" s="8">
        <v>12</v>
      </c>
      <c r="T625" s="10" t="s">
        <v>1738</v>
      </c>
      <c r="U625" s="10" t="s">
        <v>1739</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24">
        <f t="shared" si="105"/>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24">
        <f t="shared" si="106"/>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24">
        <f t="shared" si="107"/>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113"/>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24">
        <f t="shared" si="108"/>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24">
        <f t="shared" si="109"/>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110"/>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24">
        <f t="shared" si="111"/>
        <v>0</v>
      </c>
      <c r="FD625" s="25">
        <f t="shared" si="112"/>
        <v>0</v>
      </c>
    </row>
    <row r="626" spans="1:160" customFormat="1" ht="60" hidden="1" x14ac:dyDescent="0.25">
      <c r="A626" s="6" t="s">
        <v>829</v>
      </c>
      <c r="B626" s="6" t="s">
        <v>362</v>
      </c>
      <c r="C626" s="6" t="s">
        <v>835</v>
      </c>
      <c r="D626" s="6" t="s">
        <v>842</v>
      </c>
      <c r="E626" s="6" t="s">
        <v>855</v>
      </c>
      <c r="F626" s="6">
        <v>70</v>
      </c>
      <c r="G626" s="19">
        <v>65</v>
      </c>
      <c r="H626" s="8"/>
      <c r="I626" s="8"/>
      <c r="J626" s="8"/>
      <c r="K626" s="8"/>
      <c r="L626" s="8"/>
      <c r="M626" s="8" t="s">
        <v>1993</v>
      </c>
      <c r="N626" s="8" t="s">
        <v>1970</v>
      </c>
      <c r="O626" s="8">
        <v>4501</v>
      </c>
      <c r="P626" s="8" t="s">
        <v>2017</v>
      </c>
      <c r="Q626" s="1" t="s">
        <v>853</v>
      </c>
      <c r="R626" s="1">
        <v>8000</v>
      </c>
      <c r="S626" s="8">
        <v>2200</v>
      </c>
      <c r="T626" s="10" t="s">
        <v>1739</v>
      </c>
      <c r="U626" s="10" t="s">
        <v>1740</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24">
        <f t="shared" si="105"/>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24">
        <f t="shared" si="106"/>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24">
        <f t="shared" si="107"/>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113"/>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24">
        <f t="shared" si="108"/>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24">
        <f t="shared" si="109"/>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110"/>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24">
        <f t="shared" si="111"/>
        <v>0</v>
      </c>
      <c r="FD626" s="25">
        <f t="shared" si="112"/>
        <v>0</v>
      </c>
    </row>
    <row r="627" spans="1:160" customFormat="1" ht="60" hidden="1" x14ac:dyDescent="0.25">
      <c r="A627" s="6" t="s">
        <v>829</v>
      </c>
      <c r="B627" s="6" t="s">
        <v>362</v>
      </c>
      <c r="C627" s="6" t="s">
        <v>835</v>
      </c>
      <c r="D627" s="6" t="s">
        <v>842</v>
      </c>
      <c r="E627" s="6" t="s">
        <v>856</v>
      </c>
      <c r="F627" s="6">
        <v>70</v>
      </c>
      <c r="G627" s="19">
        <v>65</v>
      </c>
      <c r="H627" s="8"/>
      <c r="I627" s="8"/>
      <c r="J627" s="8"/>
      <c r="K627" s="8"/>
      <c r="L627" s="8"/>
      <c r="M627" s="8" t="s">
        <v>1993</v>
      </c>
      <c r="N627" s="8" t="s">
        <v>1970</v>
      </c>
      <c r="O627" s="8">
        <v>4501</v>
      </c>
      <c r="P627" s="8" t="s">
        <v>2017</v>
      </c>
      <c r="Q627" s="1" t="s">
        <v>854</v>
      </c>
      <c r="R627" s="1">
        <v>2</v>
      </c>
      <c r="S627" s="8">
        <v>2</v>
      </c>
      <c r="T627" s="10" t="s">
        <v>1740</v>
      </c>
      <c r="U627" s="10" t="s">
        <v>1741</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24">
        <f t="shared" si="105"/>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24">
        <f t="shared" si="106"/>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24">
        <f t="shared" si="107"/>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113"/>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24">
        <f t="shared" si="108"/>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24">
        <f t="shared" si="109"/>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110"/>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24">
        <f t="shared" si="111"/>
        <v>0</v>
      </c>
      <c r="FD627" s="25">
        <f t="shared" si="112"/>
        <v>0</v>
      </c>
    </row>
    <row r="628" spans="1:160" customFormat="1" ht="60" hidden="1" x14ac:dyDescent="0.25">
      <c r="A628" s="6" t="s">
        <v>829</v>
      </c>
      <c r="B628" s="6" t="s">
        <v>362</v>
      </c>
      <c r="C628" s="6" t="s">
        <v>835</v>
      </c>
      <c r="D628" s="6" t="s">
        <v>842</v>
      </c>
      <c r="E628" s="6" t="s">
        <v>856</v>
      </c>
      <c r="F628" s="6">
        <v>70</v>
      </c>
      <c r="G628" s="19">
        <v>65</v>
      </c>
      <c r="H628" s="8"/>
      <c r="I628" s="8"/>
      <c r="J628" s="8"/>
      <c r="K628" s="8"/>
      <c r="L628" s="8"/>
      <c r="M628" s="8" t="s">
        <v>1993</v>
      </c>
      <c r="N628" s="8" t="s">
        <v>1970</v>
      </c>
      <c r="O628" s="8">
        <v>4501</v>
      </c>
      <c r="P628" s="8" t="s">
        <v>2017</v>
      </c>
      <c r="Q628" s="1" t="s">
        <v>843</v>
      </c>
      <c r="R628" s="1">
        <v>4000</v>
      </c>
      <c r="S628" s="8">
        <v>1050</v>
      </c>
      <c r="T628" s="10" t="s">
        <v>1741</v>
      </c>
      <c r="U628" s="10" t="s">
        <v>1742</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24">
        <f t="shared" si="105"/>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24">
        <f t="shared" si="106"/>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24">
        <f t="shared" si="107"/>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113"/>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24">
        <f t="shared" si="108"/>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24">
        <f t="shared" si="109"/>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110"/>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24">
        <f t="shared" si="111"/>
        <v>0</v>
      </c>
      <c r="FD628" s="25">
        <f t="shared" si="112"/>
        <v>0</v>
      </c>
    </row>
    <row r="629" spans="1:160" customFormat="1" ht="60" hidden="1" x14ac:dyDescent="0.25">
      <c r="A629" s="6" t="s">
        <v>829</v>
      </c>
      <c r="B629" s="6" t="s">
        <v>362</v>
      </c>
      <c r="C629" s="6" t="s">
        <v>835</v>
      </c>
      <c r="D629" s="6" t="s">
        <v>842</v>
      </c>
      <c r="E629" s="6" t="s">
        <v>856</v>
      </c>
      <c r="F629" s="6">
        <v>70</v>
      </c>
      <c r="G629" s="19">
        <v>65</v>
      </c>
      <c r="H629" s="8"/>
      <c r="I629" s="8"/>
      <c r="J629" s="8"/>
      <c r="K629" s="8"/>
      <c r="L629" s="8"/>
      <c r="M629" s="8" t="s">
        <v>1993</v>
      </c>
      <c r="N629" s="8" t="s">
        <v>1970</v>
      </c>
      <c r="O629" s="8">
        <v>4501</v>
      </c>
      <c r="P629" s="8" t="s">
        <v>2017</v>
      </c>
      <c r="Q629" s="1" t="s">
        <v>844</v>
      </c>
      <c r="R629" s="1">
        <v>2280</v>
      </c>
      <c r="S629" s="8">
        <v>520</v>
      </c>
      <c r="T629" s="10" t="s">
        <v>1742</v>
      </c>
      <c r="U629" s="10" t="s">
        <v>1743</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24">
        <f t="shared" si="105"/>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24">
        <f t="shared" si="106"/>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24">
        <f t="shared" si="107"/>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113"/>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24">
        <f t="shared" si="108"/>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24">
        <f t="shared" si="109"/>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110"/>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24">
        <f t="shared" si="111"/>
        <v>0</v>
      </c>
      <c r="FD629" s="25">
        <f t="shared" si="112"/>
        <v>0</v>
      </c>
    </row>
    <row r="630" spans="1:160" customFormat="1" ht="60" hidden="1" x14ac:dyDescent="0.25">
      <c r="A630" s="6" t="s">
        <v>829</v>
      </c>
      <c r="B630" s="6" t="s">
        <v>362</v>
      </c>
      <c r="C630" s="6" t="s">
        <v>835</v>
      </c>
      <c r="D630" s="6" t="s">
        <v>867</v>
      </c>
      <c r="E630" s="6" t="s">
        <v>866</v>
      </c>
      <c r="F630" s="6">
        <v>100</v>
      </c>
      <c r="G630" s="19">
        <v>100</v>
      </c>
      <c r="H630" s="8"/>
      <c r="I630" s="8"/>
      <c r="J630" s="8"/>
      <c r="K630" s="8"/>
      <c r="L630" s="8"/>
      <c r="M630" s="8" t="s">
        <v>1993</v>
      </c>
      <c r="N630" s="8" t="s">
        <v>1970</v>
      </c>
      <c r="O630" s="8">
        <v>4501</v>
      </c>
      <c r="P630" s="8" t="s">
        <v>2017</v>
      </c>
      <c r="Q630" s="1" t="s">
        <v>859</v>
      </c>
      <c r="R630" s="1">
        <v>400</v>
      </c>
      <c r="S630" s="8">
        <v>100</v>
      </c>
      <c r="T630" s="10" t="s">
        <v>1743</v>
      </c>
      <c r="U630" s="10" t="s">
        <v>1744</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24">
        <f t="shared" si="105"/>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24">
        <f t="shared" si="106"/>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24">
        <f t="shared" si="107"/>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113"/>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24">
        <f t="shared" si="108"/>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24">
        <f t="shared" si="109"/>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110"/>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24">
        <f t="shared" si="111"/>
        <v>0</v>
      </c>
      <c r="FD630" s="25">
        <f t="shared" si="112"/>
        <v>0</v>
      </c>
    </row>
    <row r="631" spans="1:160" customFormat="1" ht="45" hidden="1" x14ac:dyDescent="0.25">
      <c r="A631" s="6" t="s">
        <v>829</v>
      </c>
      <c r="B631" s="6" t="s">
        <v>362</v>
      </c>
      <c r="C631" s="6" t="s">
        <v>835</v>
      </c>
      <c r="D631" s="6" t="s">
        <v>867</v>
      </c>
      <c r="E631" s="6" t="s">
        <v>866</v>
      </c>
      <c r="F631" s="6">
        <v>100</v>
      </c>
      <c r="G631" s="19">
        <v>100</v>
      </c>
      <c r="H631" s="8"/>
      <c r="I631" s="8"/>
      <c r="J631" s="8"/>
      <c r="K631" s="8"/>
      <c r="L631" s="8"/>
      <c r="M631" s="8" t="s">
        <v>1993</v>
      </c>
      <c r="N631" s="8" t="s">
        <v>1970</v>
      </c>
      <c r="O631" s="8">
        <v>4501</v>
      </c>
      <c r="P631" s="8" t="s">
        <v>2017</v>
      </c>
      <c r="Q631" s="1" t="s">
        <v>857</v>
      </c>
      <c r="R631" s="1">
        <v>20</v>
      </c>
      <c r="S631" s="8">
        <v>5</v>
      </c>
      <c r="T631" s="10" t="s">
        <v>1744</v>
      </c>
      <c r="U631" s="10" t="s">
        <v>1745</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24">
        <f t="shared" si="105"/>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24">
        <f t="shared" si="106"/>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24">
        <f t="shared" si="107"/>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113"/>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24">
        <f t="shared" si="108"/>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24">
        <f t="shared" si="109"/>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110"/>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24">
        <f t="shared" si="111"/>
        <v>0</v>
      </c>
      <c r="FD631" s="25">
        <f t="shared" si="112"/>
        <v>0</v>
      </c>
    </row>
    <row r="632" spans="1:160" customFormat="1" ht="75" hidden="1" x14ac:dyDescent="0.25">
      <c r="A632" s="6" t="s">
        <v>829</v>
      </c>
      <c r="B632" s="6" t="s">
        <v>362</v>
      </c>
      <c r="C632" s="6" t="s">
        <v>835</v>
      </c>
      <c r="D632" s="6" t="s">
        <v>867</v>
      </c>
      <c r="E632" s="6" t="s">
        <v>866</v>
      </c>
      <c r="F632" s="6">
        <v>100</v>
      </c>
      <c r="G632" s="19">
        <v>100</v>
      </c>
      <c r="H632" s="8"/>
      <c r="I632" s="8"/>
      <c r="J632" s="8"/>
      <c r="K632" s="8"/>
      <c r="L632" s="8"/>
      <c r="M632" s="8" t="s">
        <v>1993</v>
      </c>
      <c r="N632" s="8" t="s">
        <v>1970</v>
      </c>
      <c r="O632" s="8">
        <v>4501</v>
      </c>
      <c r="P632" s="8" t="s">
        <v>2017</v>
      </c>
      <c r="Q632" s="1" t="s">
        <v>860</v>
      </c>
      <c r="R632" s="1">
        <v>420</v>
      </c>
      <c r="S632" s="8">
        <v>110</v>
      </c>
      <c r="T632" s="10" t="s">
        <v>1745</v>
      </c>
      <c r="U632" s="10" t="s">
        <v>1746</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24">
        <f t="shared" si="105"/>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24">
        <f t="shared" si="106"/>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24">
        <f t="shared" si="107"/>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113"/>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24">
        <f t="shared" si="108"/>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24">
        <f t="shared" si="109"/>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110"/>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24">
        <f t="shared" si="111"/>
        <v>0</v>
      </c>
      <c r="FD632" s="25">
        <f t="shared" si="112"/>
        <v>0</v>
      </c>
    </row>
    <row r="633" spans="1:160" customFormat="1" ht="60" hidden="1" x14ac:dyDescent="0.25">
      <c r="A633" s="6" t="s">
        <v>829</v>
      </c>
      <c r="B633" s="6" t="s">
        <v>362</v>
      </c>
      <c r="C633" s="6" t="s">
        <v>835</v>
      </c>
      <c r="D633" s="6" t="s">
        <v>867</v>
      </c>
      <c r="E633" s="6" t="s">
        <v>866</v>
      </c>
      <c r="F633" s="6">
        <v>100</v>
      </c>
      <c r="G633" s="19">
        <v>100</v>
      </c>
      <c r="H633" s="8"/>
      <c r="I633" s="8"/>
      <c r="J633" s="8"/>
      <c r="K633" s="8"/>
      <c r="L633" s="8"/>
      <c r="M633" s="8" t="s">
        <v>1993</v>
      </c>
      <c r="N633" s="8" t="s">
        <v>1970</v>
      </c>
      <c r="O633" s="8">
        <v>4501</v>
      </c>
      <c r="P633" s="8" t="s">
        <v>2017</v>
      </c>
      <c r="Q633" s="1" t="s">
        <v>861</v>
      </c>
      <c r="R633" s="1">
        <v>1</v>
      </c>
      <c r="S633" s="8">
        <v>1</v>
      </c>
      <c r="T633" s="10" t="s">
        <v>1746</v>
      </c>
      <c r="U633" s="10" t="s">
        <v>1747</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24">
        <f t="shared" si="105"/>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24">
        <f t="shared" si="106"/>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24">
        <f t="shared" si="107"/>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113"/>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24">
        <f t="shared" si="108"/>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24">
        <f t="shared" si="109"/>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110"/>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24">
        <f t="shared" si="111"/>
        <v>0</v>
      </c>
      <c r="FD633" s="25">
        <f t="shared" si="112"/>
        <v>0</v>
      </c>
    </row>
    <row r="634" spans="1:160" customFormat="1" ht="45" hidden="1" x14ac:dyDescent="0.25">
      <c r="A634" s="6" t="s">
        <v>829</v>
      </c>
      <c r="B634" s="6" t="s">
        <v>362</v>
      </c>
      <c r="C634" s="6" t="s">
        <v>835</v>
      </c>
      <c r="D634" s="6" t="s">
        <v>867</v>
      </c>
      <c r="E634" s="6" t="s">
        <v>866</v>
      </c>
      <c r="F634" s="6">
        <v>100</v>
      </c>
      <c r="G634" s="19">
        <v>100</v>
      </c>
      <c r="H634" s="8"/>
      <c r="I634" s="8"/>
      <c r="J634" s="8"/>
      <c r="K634" s="8"/>
      <c r="L634" s="8"/>
      <c r="M634" s="8" t="s">
        <v>1993</v>
      </c>
      <c r="N634" s="8" t="s">
        <v>1970</v>
      </c>
      <c r="O634" s="8">
        <v>4501</v>
      </c>
      <c r="P634" s="8" t="s">
        <v>2017</v>
      </c>
      <c r="Q634" s="1" t="s">
        <v>858</v>
      </c>
      <c r="R634" s="1">
        <v>16</v>
      </c>
      <c r="S634" s="8">
        <v>4</v>
      </c>
      <c r="T634" s="10" t="s">
        <v>1747</v>
      </c>
      <c r="U634" s="10" t="s">
        <v>1748</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24">
        <f t="shared" si="105"/>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24">
        <f t="shared" si="106"/>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24">
        <f t="shared" si="107"/>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113"/>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24">
        <f t="shared" si="108"/>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24">
        <f t="shared" si="109"/>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110"/>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24">
        <f t="shared" si="111"/>
        <v>0</v>
      </c>
      <c r="FD634" s="25">
        <f t="shared" si="112"/>
        <v>0</v>
      </c>
    </row>
    <row r="635" spans="1:160" customFormat="1" ht="60" hidden="1" x14ac:dyDescent="0.25">
      <c r="A635" s="6" t="s">
        <v>829</v>
      </c>
      <c r="B635" s="6" t="s">
        <v>362</v>
      </c>
      <c r="C635" s="6" t="s">
        <v>835</v>
      </c>
      <c r="D635" s="6" t="s">
        <v>867</v>
      </c>
      <c r="E635" s="6" t="s">
        <v>866</v>
      </c>
      <c r="F635" s="6">
        <v>100</v>
      </c>
      <c r="G635" s="19">
        <v>100</v>
      </c>
      <c r="H635" s="8"/>
      <c r="I635" s="8"/>
      <c r="J635" s="8"/>
      <c r="K635" s="8"/>
      <c r="L635" s="8"/>
      <c r="M635" s="8" t="s">
        <v>1993</v>
      </c>
      <c r="N635" s="8" t="s">
        <v>1970</v>
      </c>
      <c r="O635" s="8">
        <v>4501</v>
      </c>
      <c r="P635" s="8" t="s">
        <v>2017</v>
      </c>
      <c r="Q635" s="1" t="s">
        <v>862</v>
      </c>
      <c r="R635" s="1">
        <v>32</v>
      </c>
      <c r="S635" s="8">
        <v>8</v>
      </c>
      <c r="T635" s="10" t="s">
        <v>1748</v>
      </c>
      <c r="U635" s="10" t="s">
        <v>1749</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24">
        <f t="shared" si="105"/>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24">
        <f t="shared" si="106"/>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24">
        <f t="shared" si="107"/>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113"/>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24">
        <f t="shared" si="108"/>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24">
        <f t="shared" si="109"/>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110"/>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24">
        <f t="shared" si="111"/>
        <v>0</v>
      </c>
      <c r="FD635" s="25">
        <f t="shared" si="112"/>
        <v>0</v>
      </c>
    </row>
    <row r="636" spans="1:160" customFormat="1" ht="60" hidden="1" x14ac:dyDescent="0.25">
      <c r="A636" s="6" t="s">
        <v>829</v>
      </c>
      <c r="B636" s="6" t="s">
        <v>362</v>
      </c>
      <c r="C636" s="6" t="s">
        <v>835</v>
      </c>
      <c r="D636" s="6" t="s">
        <v>867</v>
      </c>
      <c r="E636" s="6" t="s">
        <v>866</v>
      </c>
      <c r="F636" s="6">
        <v>100</v>
      </c>
      <c r="G636" s="19">
        <v>100</v>
      </c>
      <c r="H636" s="8"/>
      <c r="I636" s="8"/>
      <c r="J636" s="8"/>
      <c r="K636" s="8"/>
      <c r="L636" s="8"/>
      <c r="M636" s="8" t="s">
        <v>1993</v>
      </c>
      <c r="N636" s="8" t="s">
        <v>1970</v>
      </c>
      <c r="O636" s="8">
        <v>4501</v>
      </c>
      <c r="P636" s="8" t="s">
        <v>2017</v>
      </c>
      <c r="Q636" s="1" t="s">
        <v>863</v>
      </c>
      <c r="R636" s="1">
        <v>4</v>
      </c>
      <c r="S636" s="8">
        <v>4</v>
      </c>
      <c r="T636" s="10" t="s">
        <v>1749</v>
      </c>
      <c r="U636" s="10" t="s">
        <v>1750</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24">
        <f t="shared" si="105"/>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24">
        <f t="shared" si="106"/>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24">
        <f t="shared" si="107"/>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113"/>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24">
        <f t="shared" si="108"/>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24">
        <f t="shared" si="109"/>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110"/>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24">
        <f t="shared" si="111"/>
        <v>0</v>
      </c>
      <c r="FD636" s="25">
        <f t="shared" si="112"/>
        <v>0</v>
      </c>
    </row>
    <row r="637" spans="1:160" customFormat="1" ht="60" hidden="1" x14ac:dyDescent="0.25">
      <c r="A637" s="6" t="s">
        <v>829</v>
      </c>
      <c r="B637" s="6" t="s">
        <v>362</v>
      </c>
      <c r="C637" s="6" t="s">
        <v>835</v>
      </c>
      <c r="D637" s="6" t="s">
        <v>867</v>
      </c>
      <c r="E637" s="6" t="s">
        <v>866</v>
      </c>
      <c r="F637" s="6">
        <v>100</v>
      </c>
      <c r="G637" s="19">
        <v>100</v>
      </c>
      <c r="H637" s="8"/>
      <c r="I637" s="8"/>
      <c r="J637" s="8"/>
      <c r="K637" s="8"/>
      <c r="L637" s="8"/>
      <c r="M637" s="8" t="s">
        <v>1993</v>
      </c>
      <c r="N637" s="8" t="s">
        <v>1970</v>
      </c>
      <c r="O637" s="8">
        <v>4501</v>
      </c>
      <c r="P637" s="8" t="s">
        <v>2017</v>
      </c>
      <c r="Q637" s="1" t="s">
        <v>864</v>
      </c>
      <c r="R637" s="1">
        <v>24</v>
      </c>
      <c r="S637" s="8">
        <v>6</v>
      </c>
      <c r="T637" s="10" t="s">
        <v>1750</v>
      </c>
      <c r="U637" s="10" t="s">
        <v>1751</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24">
        <f t="shared" si="105"/>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24">
        <f t="shared" si="106"/>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24">
        <f t="shared" si="107"/>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113"/>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24">
        <f t="shared" si="108"/>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24">
        <f t="shared" si="109"/>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110"/>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24">
        <f t="shared" si="111"/>
        <v>0</v>
      </c>
      <c r="FD637" s="25">
        <f t="shared" si="112"/>
        <v>0</v>
      </c>
    </row>
    <row r="638" spans="1:160" customFormat="1" ht="60" hidden="1" x14ac:dyDescent="0.25">
      <c r="A638" s="6" t="s">
        <v>829</v>
      </c>
      <c r="B638" s="6" t="s">
        <v>362</v>
      </c>
      <c r="C638" s="6" t="s">
        <v>835</v>
      </c>
      <c r="D638" s="6" t="s">
        <v>867</v>
      </c>
      <c r="E638" s="6" t="s">
        <v>866</v>
      </c>
      <c r="F638" s="6">
        <v>100</v>
      </c>
      <c r="G638" s="19">
        <v>100</v>
      </c>
      <c r="H638" s="8"/>
      <c r="I638" s="8"/>
      <c r="J638" s="8"/>
      <c r="K638" s="8"/>
      <c r="L638" s="8"/>
      <c r="M638" s="8" t="s">
        <v>1993</v>
      </c>
      <c r="N638" s="8" t="s">
        <v>1970</v>
      </c>
      <c r="O638" s="8">
        <v>4501</v>
      </c>
      <c r="P638" s="8" t="s">
        <v>2017</v>
      </c>
      <c r="Q638" s="1" t="s">
        <v>865</v>
      </c>
      <c r="R638" s="1">
        <v>16</v>
      </c>
      <c r="S638" s="8">
        <v>4</v>
      </c>
      <c r="T638" s="10" t="s">
        <v>1751</v>
      </c>
      <c r="U638" s="10" t="s">
        <v>1752</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24">
        <f t="shared" si="105"/>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24">
        <f t="shared" si="106"/>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24">
        <f t="shared" si="107"/>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113"/>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24">
        <f t="shared" si="108"/>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24">
        <f t="shared" si="109"/>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110"/>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24">
        <f t="shared" si="111"/>
        <v>0</v>
      </c>
      <c r="FD638" s="25">
        <f t="shared" si="112"/>
        <v>0</v>
      </c>
    </row>
    <row r="639" spans="1:160" customFormat="1" ht="75" hidden="1" x14ac:dyDescent="0.25">
      <c r="A639" s="6" t="s">
        <v>829</v>
      </c>
      <c r="B639" s="6" t="s">
        <v>362</v>
      </c>
      <c r="C639" s="6" t="s">
        <v>835</v>
      </c>
      <c r="D639" s="6" t="s">
        <v>867</v>
      </c>
      <c r="E639" s="6" t="s">
        <v>868</v>
      </c>
      <c r="F639" s="6">
        <v>100</v>
      </c>
      <c r="G639" s="19">
        <v>100</v>
      </c>
      <c r="H639" s="8"/>
      <c r="I639" s="8"/>
      <c r="J639" s="8"/>
      <c r="K639" s="8"/>
      <c r="L639" s="8"/>
      <c r="M639" s="8" t="s">
        <v>1993</v>
      </c>
      <c r="N639" s="8" t="s">
        <v>1970</v>
      </c>
      <c r="O639" s="8">
        <v>4501</v>
      </c>
      <c r="P639" s="8" t="s">
        <v>2017</v>
      </c>
      <c r="Q639" s="1" t="s">
        <v>869</v>
      </c>
      <c r="R639" s="1">
        <v>300</v>
      </c>
      <c r="S639" s="8">
        <v>75</v>
      </c>
      <c r="T639" s="10" t="s">
        <v>1752</v>
      </c>
      <c r="U639" s="10" t="s">
        <v>1753</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24">
        <f t="shared" si="105"/>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24">
        <f t="shared" si="106"/>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24">
        <f t="shared" si="107"/>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113"/>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24">
        <f t="shared" si="108"/>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24">
        <f t="shared" si="109"/>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110"/>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24">
        <f t="shared" si="111"/>
        <v>0</v>
      </c>
      <c r="FD639" s="25">
        <f t="shared" si="112"/>
        <v>0</v>
      </c>
    </row>
    <row r="640" spans="1:160" customFormat="1" ht="60" hidden="1" x14ac:dyDescent="0.25">
      <c r="A640" s="6" t="s">
        <v>829</v>
      </c>
      <c r="B640" s="6" t="s">
        <v>362</v>
      </c>
      <c r="C640" s="6" t="s">
        <v>835</v>
      </c>
      <c r="D640" s="6" t="s">
        <v>867</v>
      </c>
      <c r="E640" s="6" t="s">
        <v>868</v>
      </c>
      <c r="F640" s="6">
        <v>100</v>
      </c>
      <c r="G640" s="19">
        <v>100</v>
      </c>
      <c r="H640" s="8"/>
      <c r="I640" s="8"/>
      <c r="J640" s="8"/>
      <c r="K640" s="8"/>
      <c r="L640" s="8"/>
      <c r="M640" s="8" t="s">
        <v>1993</v>
      </c>
      <c r="N640" s="8" t="s">
        <v>1970</v>
      </c>
      <c r="O640" s="8">
        <v>4501</v>
      </c>
      <c r="P640" s="8" t="s">
        <v>2017</v>
      </c>
      <c r="Q640" s="1" t="s">
        <v>870</v>
      </c>
      <c r="R640" s="1">
        <v>400</v>
      </c>
      <c r="S640" s="8">
        <v>110</v>
      </c>
      <c r="T640" s="10" t="s">
        <v>1753</v>
      </c>
      <c r="U640" s="10" t="s">
        <v>1754</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24">
        <f t="shared" si="105"/>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24">
        <f t="shared" si="106"/>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24">
        <f t="shared" si="107"/>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113"/>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24">
        <f t="shared" si="108"/>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24">
        <f t="shared" si="109"/>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110"/>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24">
        <f t="shared" si="111"/>
        <v>0</v>
      </c>
      <c r="FD640" s="25">
        <f t="shared" si="112"/>
        <v>0</v>
      </c>
    </row>
    <row r="641" spans="1:160" customFormat="1" ht="60" hidden="1" x14ac:dyDescent="0.25">
      <c r="A641" s="6" t="s">
        <v>829</v>
      </c>
      <c r="B641" s="6" t="s">
        <v>362</v>
      </c>
      <c r="C641" s="6" t="s">
        <v>835</v>
      </c>
      <c r="D641" s="6" t="s">
        <v>867</v>
      </c>
      <c r="E641" s="6" t="s">
        <v>868</v>
      </c>
      <c r="F641" s="6">
        <v>100</v>
      </c>
      <c r="G641" s="19">
        <v>100</v>
      </c>
      <c r="H641" s="8"/>
      <c r="I641" s="8"/>
      <c r="J641" s="8"/>
      <c r="K641" s="8"/>
      <c r="L641" s="8"/>
      <c r="M641" s="8" t="s">
        <v>1993</v>
      </c>
      <c r="N641" s="8" t="s">
        <v>1970</v>
      </c>
      <c r="O641" s="8">
        <v>4501</v>
      </c>
      <c r="P641" s="8" t="s">
        <v>2017</v>
      </c>
      <c r="Q641" s="1" t="s">
        <v>871</v>
      </c>
      <c r="R641" s="1">
        <v>6000</v>
      </c>
      <c r="S641" s="8">
        <v>1650</v>
      </c>
      <c r="T641" s="10" t="s">
        <v>1754</v>
      </c>
      <c r="U641" s="10" t="s">
        <v>1755</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24">
        <f t="shared" si="105"/>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24">
        <f t="shared" si="106"/>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24">
        <f t="shared" si="107"/>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113"/>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24">
        <f t="shared" si="108"/>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24">
        <f t="shared" si="109"/>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110"/>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24">
        <f t="shared" si="111"/>
        <v>0</v>
      </c>
      <c r="FD641" s="25">
        <f t="shared" si="112"/>
        <v>0</v>
      </c>
    </row>
    <row r="642" spans="1:160" customFormat="1" ht="60" hidden="1" x14ac:dyDescent="0.25">
      <c r="A642" s="6" t="s">
        <v>829</v>
      </c>
      <c r="B642" s="6" t="s">
        <v>362</v>
      </c>
      <c r="C642" s="6" t="s">
        <v>835</v>
      </c>
      <c r="D642" s="6" t="s">
        <v>867</v>
      </c>
      <c r="E642" s="6" t="s">
        <v>868</v>
      </c>
      <c r="F642" s="6">
        <v>100</v>
      </c>
      <c r="G642" s="19">
        <v>100</v>
      </c>
      <c r="H642" s="8"/>
      <c r="I642" s="8"/>
      <c r="J642" s="8"/>
      <c r="K642" s="8"/>
      <c r="L642" s="8"/>
      <c r="M642" s="8" t="s">
        <v>1993</v>
      </c>
      <c r="N642" s="8" t="s">
        <v>1970</v>
      </c>
      <c r="O642" s="8">
        <v>4501</v>
      </c>
      <c r="P642" s="8" t="s">
        <v>2017</v>
      </c>
      <c r="Q642" s="1" t="s">
        <v>872</v>
      </c>
      <c r="R642" s="1">
        <v>600</v>
      </c>
      <c r="S642" s="8">
        <v>170</v>
      </c>
      <c r="T642" s="10" t="s">
        <v>1755</v>
      </c>
      <c r="U642" s="10" t="s">
        <v>1756</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24">
        <f t="shared" si="105"/>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24">
        <f t="shared" si="106"/>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24">
        <f t="shared" si="107"/>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113"/>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24">
        <f t="shared" si="108"/>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24">
        <f t="shared" si="109"/>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110"/>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24">
        <f t="shared" si="111"/>
        <v>0</v>
      </c>
      <c r="FD642" s="25">
        <f t="shared" si="112"/>
        <v>0</v>
      </c>
    </row>
    <row r="643" spans="1:160" customFormat="1" ht="60" hidden="1" x14ac:dyDescent="0.25">
      <c r="A643" s="6" t="s">
        <v>829</v>
      </c>
      <c r="B643" s="6" t="s">
        <v>362</v>
      </c>
      <c r="C643" s="6" t="s">
        <v>835</v>
      </c>
      <c r="D643" s="6" t="s">
        <v>867</v>
      </c>
      <c r="E643" s="6" t="s">
        <v>868</v>
      </c>
      <c r="F643" s="6">
        <v>100</v>
      </c>
      <c r="G643" s="19">
        <v>100</v>
      </c>
      <c r="H643" s="8"/>
      <c r="I643" s="8"/>
      <c r="J643" s="8"/>
      <c r="K643" s="8"/>
      <c r="L643" s="8"/>
      <c r="M643" s="8" t="s">
        <v>1993</v>
      </c>
      <c r="N643" s="8" t="s">
        <v>1970</v>
      </c>
      <c r="O643" s="8">
        <v>4501</v>
      </c>
      <c r="P643" s="8" t="s">
        <v>2017</v>
      </c>
      <c r="Q643" s="1" t="s">
        <v>873</v>
      </c>
      <c r="R643" s="1">
        <v>6000</v>
      </c>
      <c r="S643" s="8">
        <v>1650</v>
      </c>
      <c r="T643" s="10" t="s">
        <v>1756</v>
      </c>
      <c r="U643" s="10" t="s">
        <v>1757</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24">
        <f t="shared" si="105"/>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24">
        <f t="shared" si="106"/>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24">
        <f t="shared" si="107"/>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113"/>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24">
        <f t="shared" si="108"/>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24">
        <f t="shared" si="109"/>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110"/>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24">
        <f t="shared" si="111"/>
        <v>0</v>
      </c>
      <c r="FD643" s="25">
        <f t="shared" si="112"/>
        <v>0</v>
      </c>
    </row>
    <row r="644" spans="1:160" customFormat="1" ht="60" hidden="1" x14ac:dyDescent="0.25">
      <c r="A644" s="6" t="s">
        <v>829</v>
      </c>
      <c r="B644" s="6" t="s">
        <v>362</v>
      </c>
      <c r="C644" s="6" t="s">
        <v>835</v>
      </c>
      <c r="D644" s="6" t="s">
        <v>867</v>
      </c>
      <c r="E644" s="6" t="s">
        <v>868</v>
      </c>
      <c r="F644" s="6">
        <v>100</v>
      </c>
      <c r="G644" s="19">
        <v>100</v>
      </c>
      <c r="H644" s="8"/>
      <c r="I644" s="8"/>
      <c r="J644" s="8"/>
      <c r="K644" s="8"/>
      <c r="L644" s="8"/>
      <c r="M644" s="8" t="s">
        <v>1993</v>
      </c>
      <c r="N644" s="8" t="s">
        <v>1970</v>
      </c>
      <c r="O644" s="8">
        <v>4501</v>
      </c>
      <c r="P644" s="8" t="s">
        <v>2017</v>
      </c>
      <c r="Q644" s="1" t="s">
        <v>874</v>
      </c>
      <c r="R644" s="1">
        <v>800</v>
      </c>
      <c r="S644" s="8">
        <v>170</v>
      </c>
      <c r="T644" s="10" t="s">
        <v>1757</v>
      </c>
      <c r="U644" s="10" t="s">
        <v>1758</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24">
        <f t="shared" si="105"/>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24">
        <f t="shared" si="106"/>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24">
        <f t="shared" si="107"/>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113"/>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24">
        <f t="shared" si="108"/>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24">
        <f t="shared" si="109"/>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110"/>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24">
        <f t="shared" si="111"/>
        <v>0</v>
      </c>
      <c r="FD644" s="25">
        <f t="shared" si="112"/>
        <v>0</v>
      </c>
    </row>
    <row r="645" spans="1:160" customFormat="1" ht="30" hidden="1" x14ac:dyDescent="0.25">
      <c r="A645" s="6" t="s">
        <v>829</v>
      </c>
      <c r="B645" s="6" t="s">
        <v>362</v>
      </c>
      <c r="C645" s="6" t="s">
        <v>835</v>
      </c>
      <c r="D645" s="6" t="s">
        <v>876</v>
      </c>
      <c r="E645" s="6" t="s">
        <v>875</v>
      </c>
      <c r="F645" s="6">
        <v>100</v>
      </c>
      <c r="G645" s="19">
        <v>100</v>
      </c>
      <c r="H645" s="8"/>
      <c r="I645" s="8"/>
      <c r="J645" s="8"/>
      <c r="K645" s="8"/>
      <c r="L645" s="8"/>
      <c r="M645" s="8" t="s">
        <v>2002</v>
      </c>
      <c r="N645" s="8" t="s">
        <v>1971</v>
      </c>
      <c r="O645" s="8">
        <v>1202</v>
      </c>
      <c r="P645" s="8" t="s">
        <v>2028</v>
      </c>
      <c r="Q645" s="1" t="s">
        <v>877</v>
      </c>
      <c r="R645" s="1">
        <v>1</v>
      </c>
      <c r="S645" s="8">
        <v>1</v>
      </c>
      <c r="T645" s="10" t="s">
        <v>1758</v>
      </c>
      <c r="U645" s="10" t="s">
        <v>1759</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24">
        <f t="shared" si="105"/>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24">
        <f t="shared" si="106"/>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24">
        <f t="shared" si="107"/>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113"/>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24">
        <f t="shared" si="108"/>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24">
        <f t="shared" si="109"/>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110"/>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24">
        <f t="shared" si="111"/>
        <v>0</v>
      </c>
      <c r="FD645" s="25">
        <f t="shared" si="112"/>
        <v>0</v>
      </c>
    </row>
    <row r="646" spans="1:160" customFormat="1" ht="30" hidden="1" x14ac:dyDescent="0.25">
      <c r="A646" s="6" t="s">
        <v>829</v>
      </c>
      <c r="B646" s="6" t="s">
        <v>362</v>
      </c>
      <c r="C646" s="6" t="s">
        <v>835</v>
      </c>
      <c r="D646" s="6" t="s">
        <v>876</v>
      </c>
      <c r="E646" s="6" t="s">
        <v>875</v>
      </c>
      <c r="F646" s="6">
        <v>100</v>
      </c>
      <c r="G646" s="19">
        <v>100</v>
      </c>
      <c r="H646" s="8"/>
      <c r="I646" s="8"/>
      <c r="J646" s="8"/>
      <c r="K646" s="8"/>
      <c r="L646" s="8"/>
      <c r="M646" s="8" t="s">
        <v>2002</v>
      </c>
      <c r="N646" s="8" t="s">
        <v>1971</v>
      </c>
      <c r="O646" s="8">
        <v>1202</v>
      </c>
      <c r="P646" s="8" t="s">
        <v>2028</v>
      </c>
      <c r="Q646" s="1" t="s">
        <v>878</v>
      </c>
      <c r="R646" s="1">
        <v>1</v>
      </c>
      <c r="S646" s="8">
        <v>1</v>
      </c>
      <c r="T646" s="10" t="s">
        <v>1759</v>
      </c>
      <c r="U646" s="10" t="s">
        <v>1760</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24">
        <f t="shared" si="105"/>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24">
        <f t="shared" si="106"/>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24">
        <f t="shared" si="107"/>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113"/>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24">
        <f t="shared" si="108"/>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24">
        <f t="shared" si="109"/>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110"/>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24">
        <f t="shared" si="111"/>
        <v>0</v>
      </c>
      <c r="FD646" s="25">
        <f t="shared" si="112"/>
        <v>0</v>
      </c>
    </row>
    <row r="647" spans="1:160" customFormat="1" ht="45" hidden="1" x14ac:dyDescent="0.25">
      <c r="A647" s="6" t="s">
        <v>829</v>
      </c>
      <c r="B647" s="6" t="s">
        <v>362</v>
      </c>
      <c r="C647" s="6" t="s">
        <v>835</v>
      </c>
      <c r="D647" s="6" t="s">
        <v>876</v>
      </c>
      <c r="E647" s="6" t="s">
        <v>875</v>
      </c>
      <c r="F647" s="6">
        <v>100</v>
      </c>
      <c r="G647" s="19">
        <v>100</v>
      </c>
      <c r="H647" s="8"/>
      <c r="I647" s="8"/>
      <c r="J647" s="8"/>
      <c r="K647" s="8"/>
      <c r="L647" s="8"/>
      <c r="M647" s="8" t="s">
        <v>2002</v>
      </c>
      <c r="N647" s="8" t="s">
        <v>1972</v>
      </c>
      <c r="O647" s="8">
        <v>1203</v>
      </c>
      <c r="P647" s="8" t="s">
        <v>2028</v>
      </c>
      <c r="Q647" s="1" t="s">
        <v>879</v>
      </c>
      <c r="R647" s="1">
        <v>1</v>
      </c>
      <c r="S647" s="8">
        <v>1</v>
      </c>
      <c r="T647" s="10" t="s">
        <v>1760</v>
      </c>
      <c r="U647" s="10" t="s">
        <v>1761</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24">
        <f t="shared" si="105"/>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24">
        <f t="shared" si="106"/>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24">
        <f t="shared" si="107"/>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113"/>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24">
        <f t="shared" si="108"/>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24">
        <f t="shared" si="109"/>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110"/>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24">
        <f t="shared" si="111"/>
        <v>0</v>
      </c>
      <c r="FD647" s="25">
        <f t="shared" si="112"/>
        <v>0</v>
      </c>
    </row>
    <row r="648" spans="1:160" customFormat="1" ht="45" hidden="1" x14ac:dyDescent="0.25">
      <c r="A648" s="6" t="s">
        <v>829</v>
      </c>
      <c r="B648" s="6" t="s">
        <v>362</v>
      </c>
      <c r="C648" s="6" t="s">
        <v>835</v>
      </c>
      <c r="D648" s="6" t="s">
        <v>876</v>
      </c>
      <c r="E648" s="6" t="s">
        <v>875</v>
      </c>
      <c r="F648" s="6">
        <v>100</v>
      </c>
      <c r="G648" s="19">
        <v>100</v>
      </c>
      <c r="H648" s="8"/>
      <c r="I648" s="8"/>
      <c r="J648" s="8"/>
      <c r="K648" s="8"/>
      <c r="L648" s="8"/>
      <c r="M648" s="8" t="s">
        <v>2002</v>
      </c>
      <c r="N648" s="8" t="s">
        <v>1971</v>
      </c>
      <c r="O648" s="8">
        <v>1202</v>
      </c>
      <c r="P648" s="8" t="s">
        <v>2028</v>
      </c>
      <c r="Q648" s="1" t="s">
        <v>880</v>
      </c>
      <c r="R648" s="1">
        <v>40</v>
      </c>
      <c r="S648" s="8">
        <v>12</v>
      </c>
      <c r="T648" s="10" t="s">
        <v>1761</v>
      </c>
      <c r="U648" s="10" t="s">
        <v>1762</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24">
        <f t="shared" si="105"/>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24">
        <f t="shared" si="106"/>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24">
        <f t="shared" si="107"/>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113"/>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24">
        <f t="shared" si="108"/>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24">
        <f t="shared" si="109"/>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110"/>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24">
        <f t="shared" si="111"/>
        <v>0</v>
      </c>
      <c r="FD648" s="25">
        <f t="shared" si="112"/>
        <v>0</v>
      </c>
    </row>
    <row r="649" spans="1:160" customFormat="1" ht="45" hidden="1" x14ac:dyDescent="0.25">
      <c r="A649" s="6" t="s">
        <v>829</v>
      </c>
      <c r="B649" s="6" t="s">
        <v>362</v>
      </c>
      <c r="C649" s="6" t="s">
        <v>835</v>
      </c>
      <c r="D649" s="6" t="s">
        <v>876</v>
      </c>
      <c r="E649" s="6" t="s">
        <v>875</v>
      </c>
      <c r="F649" s="6">
        <v>100</v>
      </c>
      <c r="G649" s="19">
        <v>100</v>
      </c>
      <c r="H649" s="8"/>
      <c r="I649" s="8"/>
      <c r="J649" s="8"/>
      <c r="K649" s="8"/>
      <c r="L649" s="8"/>
      <c r="M649" s="8" t="s">
        <v>2002</v>
      </c>
      <c r="N649" s="8" t="s">
        <v>1971</v>
      </c>
      <c r="O649" s="8">
        <v>1202</v>
      </c>
      <c r="P649" s="8" t="s">
        <v>2028</v>
      </c>
      <c r="Q649" s="1" t="s">
        <v>884</v>
      </c>
      <c r="R649" s="1">
        <v>120</v>
      </c>
      <c r="S649" s="8">
        <v>35</v>
      </c>
      <c r="T649" s="10" t="s">
        <v>1762</v>
      </c>
      <c r="U649" s="10" t="s">
        <v>1763</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24">
        <f t="shared" si="105"/>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24">
        <f t="shared" si="106"/>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24">
        <f t="shared" si="107"/>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113"/>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24">
        <f t="shared" si="108"/>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24">
        <f t="shared" si="109"/>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110"/>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24">
        <f t="shared" si="111"/>
        <v>0</v>
      </c>
      <c r="FD649" s="25">
        <f t="shared" si="112"/>
        <v>0</v>
      </c>
    </row>
    <row r="650" spans="1:160" customFormat="1" ht="45" hidden="1" x14ac:dyDescent="0.25">
      <c r="A650" s="6" t="s">
        <v>829</v>
      </c>
      <c r="B650" s="6" t="s">
        <v>362</v>
      </c>
      <c r="C650" s="6" t="s">
        <v>835</v>
      </c>
      <c r="D650" s="6" t="s">
        <v>876</v>
      </c>
      <c r="E650" s="6" t="s">
        <v>875</v>
      </c>
      <c r="F650" s="6">
        <v>100</v>
      </c>
      <c r="G650" s="19">
        <v>100</v>
      </c>
      <c r="H650" s="8"/>
      <c r="I650" s="8"/>
      <c r="J650" s="8"/>
      <c r="K650" s="8"/>
      <c r="L650" s="8"/>
      <c r="M650" s="8" t="s">
        <v>2002</v>
      </c>
      <c r="N650" s="8" t="s">
        <v>1971</v>
      </c>
      <c r="O650" s="8">
        <v>1202</v>
      </c>
      <c r="P650" s="8" t="s">
        <v>2028</v>
      </c>
      <c r="Q650" s="1" t="s">
        <v>881</v>
      </c>
      <c r="R650" s="1">
        <v>2</v>
      </c>
      <c r="S650" s="8">
        <v>1</v>
      </c>
      <c r="T650" s="10" t="s">
        <v>1763</v>
      </c>
      <c r="U650" s="10" t="s">
        <v>1764</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24">
        <f t="shared" si="105"/>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24">
        <f t="shared" si="106"/>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24">
        <f t="shared" si="107"/>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113"/>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24">
        <f t="shared" si="108"/>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24">
        <f t="shared" si="109"/>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110"/>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24">
        <f t="shared" si="111"/>
        <v>0</v>
      </c>
      <c r="FD650" s="25">
        <f t="shared" si="112"/>
        <v>0</v>
      </c>
    </row>
    <row r="651" spans="1:160" customFormat="1" ht="45" hidden="1" x14ac:dyDescent="0.25">
      <c r="A651" s="6" t="s">
        <v>829</v>
      </c>
      <c r="B651" s="6" t="s">
        <v>362</v>
      </c>
      <c r="C651" s="6" t="s">
        <v>835</v>
      </c>
      <c r="D651" s="6" t="s">
        <v>876</v>
      </c>
      <c r="E651" s="6" t="s">
        <v>875</v>
      </c>
      <c r="F651" s="6">
        <v>100</v>
      </c>
      <c r="G651" s="19">
        <v>100</v>
      </c>
      <c r="H651" s="8"/>
      <c r="I651" s="8"/>
      <c r="J651" s="8"/>
      <c r="K651" s="8"/>
      <c r="L651" s="8"/>
      <c r="M651" s="8" t="s">
        <v>2002</v>
      </c>
      <c r="N651" s="8" t="s">
        <v>1971</v>
      </c>
      <c r="O651" s="8">
        <v>1202</v>
      </c>
      <c r="P651" s="8" t="s">
        <v>2028</v>
      </c>
      <c r="Q651" s="1" t="s">
        <v>1132</v>
      </c>
      <c r="R651" s="1">
        <v>1</v>
      </c>
      <c r="S651" s="8">
        <v>1</v>
      </c>
      <c r="T651" s="10" t="s">
        <v>1764</v>
      </c>
      <c r="U651" s="10" t="s">
        <v>1765</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24">
        <f t="shared" ref="AN651:AN714" si="114">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24">
        <f t="shared" ref="BE651:BE714" si="115">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24">
        <f t="shared" ref="BV651:BV714" si="116">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113"/>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24">
        <f t="shared" ref="DD651:DD714" si="117">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24">
        <f t="shared" ref="DU651:DU714" si="118">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14" si="119">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24">
        <f t="shared" ref="FC651:FC714" si="120">SUM(EM651:FB651)</f>
        <v>0</v>
      </c>
      <c r="FD651" s="25">
        <f t="shared" ref="FD651:FD714" si="121">SUM(AN651+BE651+BV651+CM651+DD651+DU651+EL651+FC651)</f>
        <v>0</v>
      </c>
    </row>
    <row r="652" spans="1:160" customFormat="1" ht="60" hidden="1" x14ac:dyDescent="0.25">
      <c r="A652" s="6" t="s">
        <v>829</v>
      </c>
      <c r="B652" s="6" t="s">
        <v>362</v>
      </c>
      <c r="C652" s="6" t="s">
        <v>835</v>
      </c>
      <c r="D652" s="6" t="s">
        <v>876</v>
      </c>
      <c r="E652" s="6" t="s">
        <v>882</v>
      </c>
      <c r="F652" s="6">
        <v>538.79999999999995</v>
      </c>
      <c r="G652" s="19">
        <v>573.1</v>
      </c>
      <c r="H652" s="8"/>
      <c r="I652" s="8"/>
      <c r="J652" s="8"/>
      <c r="K652" s="8"/>
      <c r="L652" s="8"/>
      <c r="M652" s="8" t="s">
        <v>2002</v>
      </c>
      <c r="N652" s="8" t="s">
        <v>1971</v>
      </c>
      <c r="O652" s="8">
        <v>1202</v>
      </c>
      <c r="P652" s="8" t="s">
        <v>2028</v>
      </c>
      <c r="Q652" s="1" t="s">
        <v>883</v>
      </c>
      <c r="R652" s="1">
        <v>80</v>
      </c>
      <c r="S652" s="8">
        <v>24</v>
      </c>
      <c r="T652" s="10" t="s">
        <v>1765</v>
      </c>
      <c r="U652" s="10" t="s">
        <v>1766</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24">
        <f t="shared" si="114"/>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24">
        <f t="shared" si="115"/>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24">
        <f t="shared" si="116"/>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15" si="122">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24">
        <f t="shared" si="117"/>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24">
        <f t="shared" si="118"/>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119"/>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24">
        <f t="shared" si="120"/>
        <v>0</v>
      </c>
      <c r="FD652" s="25">
        <f t="shared" si="121"/>
        <v>0</v>
      </c>
    </row>
    <row r="653" spans="1:160" customFormat="1" ht="60" hidden="1" x14ac:dyDescent="0.25">
      <c r="A653" s="6" t="s">
        <v>829</v>
      </c>
      <c r="B653" s="6" t="s">
        <v>362</v>
      </c>
      <c r="C653" s="6" t="s">
        <v>835</v>
      </c>
      <c r="D653" s="6" t="s">
        <v>876</v>
      </c>
      <c r="E653" s="6" t="s">
        <v>882</v>
      </c>
      <c r="F653" s="6">
        <v>538.79999999999995</v>
      </c>
      <c r="G653" s="19">
        <v>573.1</v>
      </c>
      <c r="H653" s="8"/>
      <c r="I653" s="8"/>
      <c r="J653" s="8"/>
      <c r="K653" s="8"/>
      <c r="L653" s="8"/>
      <c r="M653" s="8" t="s">
        <v>2002</v>
      </c>
      <c r="N653" s="8" t="s">
        <v>1971</v>
      </c>
      <c r="O653" s="8">
        <v>1202</v>
      </c>
      <c r="P653" s="8" t="s">
        <v>2028</v>
      </c>
      <c r="Q653" s="1" t="s">
        <v>885</v>
      </c>
      <c r="R653" s="1">
        <v>6000</v>
      </c>
      <c r="S653" s="8">
        <v>1750</v>
      </c>
      <c r="T653" s="10" t="s">
        <v>1766</v>
      </c>
      <c r="U653" s="10" t="s">
        <v>1767</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24">
        <f t="shared" si="114"/>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24">
        <f t="shared" si="115"/>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24">
        <f t="shared" si="116"/>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122"/>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24">
        <f t="shared" si="117"/>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24">
        <f t="shared" si="118"/>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119"/>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24">
        <f t="shared" si="120"/>
        <v>0</v>
      </c>
      <c r="FD653" s="25">
        <f t="shared" si="121"/>
        <v>0</v>
      </c>
    </row>
    <row r="654" spans="1:160" customFormat="1" ht="60" hidden="1" x14ac:dyDescent="0.25">
      <c r="A654" s="6" t="s">
        <v>829</v>
      </c>
      <c r="B654" s="6" t="s">
        <v>362</v>
      </c>
      <c r="C654" s="6" t="s">
        <v>835</v>
      </c>
      <c r="D654" s="6" t="s">
        <v>876</v>
      </c>
      <c r="E654" s="6" t="s">
        <v>882</v>
      </c>
      <c r="F654" s="6">
        <v>538.79999999999995</v>
      </c>
      <c r="G654" s="19">
        <v>573.1</v>
      </c>
      <c r="H654" s="8"/>
      <c r="I654" s="8"/>
      <c r="J654" s="8"/>
      <c r="K654" s="8"/>
      <c r="L654" s="8"/>
      <c r="M654" s="8" t="s">
        <v>2002</v>
      </c>
      <c r="N654" s="8" t="s">
        <v>1972</v>
      </c>
      <c r="O654" s="8">
        <v>1203</v>
      </c>
      <c r="P654" s="8" t="s">
        <v>2028</v>
      </c>
      <c r="Q654" s="1" t="s">
        <v>886</v>
      </c>
      <c r="R654" s="1">
        <v>12000</v>
      </c>
      <c r="S654" s="8">
        <v>3500</v>
      </c>
      <c r="T654" s="10" t="s">
        <v>1767</v>
      </c>
      <c r="U654" s="10" t="s">
        <v>1768</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24">
        <f t="shared" si="114"/>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24">
        <f t="shared" si="115"/>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24">
        <f t="shared" si="116"/>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122"/>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24">
        <f t="shared" si="117"/>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24">
        <f t="shared" si="118"/>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119"/>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24">
        <f t="shared" si="120"/>
        <v>0</v>
      </c>
      <c r="FD654" s="25">
        <f t="shared" si="121"/>
        <v>0</v>
      </c>
    </row>
    <row r="655" spans="1:160" customFormat="1" ht="60" hidden="1" x14ac:dyDescent="0.25">
      <c r="A655" s="6" t="s">
        <v>829</v>
      </c>
      <c r="B655" s="6" t="s">
        <v>362</v>
      </c>
      <c r="C655" s="6" t="s">
        <v>835</v>
      </c>
      <c r="D655" s="6" t="s">
        <v>876</v>
      </c>
      <c r="E655" s="6" t="s">
        <v>882</v>
      </c>
      <c r="F655" s="6">
        <v>538.79999999999995</v>
      </c>
      <c r="G655" s="19">
        <v>573.1</v>
      </c>
      <c r="H655" s="8"/>
      <c r="I655" s="8"/>
      <c r="J655" s="8"/>
      <c r="K655" s="8"/>
      <c r="L655" s="8"/>
      <c r="M655" s="8" t="s">
        <v>2002</v>
      </c>
      <c r="N655" s="8" t="s">
        <v>1971</v>
      </c>
      <c r="O655" s="8">
        <v>1202</v>
      </c>
      <c r="P655" s="8" t="s">
        <v>2028</v>
      </c>
      <c r="Q655" s="1" t="s">
        <v>891</v>
      </c>
      <c r="R655" s="1">
        <v>800</v>
      </c>
      <c r="S655" s="8">
        <v>234</v>
      </c>
      <c r="T655" s="10" t="s">
        <v>1768</v>
      </c>
      <c r="U655" s="10" t="s">
        <v>1769</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24">
        <f t="shared" si="114"/>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24">
        <f t="shared" si="115"/>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24">
        <f t="shared" si="116"/>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122"/>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24">
        <f t="shared" si="117"/>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24">
        <f t="shared" si="118"/>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119"/>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24">
        <f t="shared" si="120"/>
        <v>0</v>
      </c>
      <c r="FD655" s="25">
        <f t="shared" si="121"/>
        <v>0</v>
      </c>
    </row>
    <row r="656" spans="1:160" customFormat="1" ht="75" hidden="1" x14ac:dyDescent="0.25">
      <c r="A656" s="6" t="s">
        <v>829</v>
      </c>
      <c r="B656" s="6" t="s">
        <v>362</v>
      </c>
      <c r="C656" s="6" t="s">
        <v>835</v>
      </c>
      <c r="D656" s="6" t="s">
        <v>876</v>
      </c>
      <c r="E656" s="6" t="s">
        <v>882</v>
      </c>
      <c r="F656" s="6">
        <v>538.79999999999995</v>
      </c>
      <c r="G656" s="19">
        <v>573.1</v>
      </c>
      <c r="H656" s="8"/>
      <c r="I656" s="8"/>
      <c r="J656" s="8"/>
      <c r="K656" s="8"/>
      <c r="L656" s="8"/>
      <c r="M656" s="8" t="s">
        <v>2002</v>
      </c>
      <c r="N656" s="8" t="s">
        <v>1971</v>
      </c>
      <c r="O656" s="8">
        <v>1202</v>
      </c>
      <c r="P656" s="8" t="s">
        <v>2028</v>
      </c>
      <c r="Q656" s="1" t="s">
        <v>887</v>
      </c>
      <c r="R656" s="1">
        <v>3200</v>
      </c>
      <c r="S656" s="8">
        <v>934</v>
      </c>
      <c r="T656" s="10" t="s">
        <v>1769</v>
      </c>
      <c r="U656" s="10" t="s">
        <v>1770</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24">
        <f t="shared" si="114"/>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24">
        <f t="shared" si="115"/>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24">
        <f t="shared" si="116"/>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122"/>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24">
        <f t="shared" si="117"/>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24">
        <f t="shared" si="118"/>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119"/>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24">
        <f t="shared" si="120"/>
        <v>0</v>
      </c>
      <c r="FD656" s="25">
        <f t="shared" si="121"/>
        <v>0</v>
      </c>
    </row>
    <row r="657" spans="1:160" customFormat="1" ht="45" hidden="1" x14ac:dyDescent="0.25">
      <c r="A657" s="6" t="s">
        <v>829</v>
      </c>
      <c r="B657" s="6" t="s">
        <v>362</v>
      </c>
      <c r="C657" s="6" t="s">
        <v>835</v>
      </c>
      <c r="D657" s="6" t="s">
        <v>876</v>
      </c>
      <c r="E657" s="6" t="s">
        <v>888</v>
      </c>
      <c r="F657" s="6">
        <v>100</v>
      </c>
      <c r="G657" s="19">
        <v>100</v>
      </c>
      <c r="H657" s="8"/>
      <c r="I657" s="8"/>
      <c r="J657" s="8"/>
      <c r="K657" s="8"/>
      <c r="L657" s="8"/>
      <c r="M657" s="8" t="s">
        <v>2002</v>
      </c>
      <c r="N657" s="8" t="s">
        <v>1971</v>
      </c>
      <c r="O657" s="8">
        <v>1202</v>
      </c>
      <c r="P657" s="8" t="s">
        <v>2028</v>
      </c>
      <c r="Q657" s="1" t="s">
        <v>889</v>
      </c>
      <c r="R657" s="1">
        <v>10</v>
      </c>
      <c r="S657" s="8">
        <v>10</v>
      </c>
      <c r="T657" s="10" t="s">
        <v>1770</v>
      </c>
      <c r="U657" s="10" t="s">
        <v>1771</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24">
        <f t="shared" si="114"/>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24">
        <f t="shared" si="115"/>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24">
        <f t="shared" si="116"/>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122"/>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24">
        <f t="shared" si="117"/>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24">
        <f t="shared" si="118"/>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119"/>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24">
        <f t="shared" si="120"/>
        <v>0</v>
      </c>
      <c r="FD657" s="25">
        <f t="shared" si="121"/>
        <v>0</v>
      </c>
    </row>
    <row r="658" spans="1:160" customFormat="1" ht="60" hidden="1" x14ac:dyDescent="0.25">
      <c r="A658" s="6" t="s">
        <v>829</v>
      </c>
      <c r="B658" s="6" t="s">
        <v>362</v>
      </c>
      <c r="C658" s="6" t="s">
        <v>835</v>
      </c>
      <c r="D658" s="6" t="s">
        <v>876</v>
      </c>
      <c r="E658" s="6" t="s">
        <v>888</v>
      </c>
      <c r="F658" s="6">
        <v>100</v>
      </c>
      <c r="G658" s="19">
        <v>100</v>
      </c>
      <c r="H658" s="8"/>
      <c r="I658" s="8"/>
      <c r="J658" s="8"/>
      <c r="K658" s="8"/>
      <c r="L658" s="8"/>
      <c r="M658" s="8" t="s">
        <v>2002</v>
      </c>
      <c r="N658" s="8" t="s">
        <v>1971</v>
      </c>
      <c r="O658" s="8">
        <v>1202</v>
      </c>
      <c r="P658" s="8" t="s">
        <v>2028</v>
      </c>
      <c r="Q658" s="1" t="s">
        <v>890</v>
      </c>
      <c r="R658" s="1">
        <v>36</v>
      </c>
      <c r="S658" s="8">
        <v>8</v>
      </c>
      <c r="T658" s="10" t="s">
        <v>1771</v>
      </c>
      <c r="U658" s="10" t="s">
        <v>1772</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24">
        <f t="shared" si="114"/>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24">
        <f t="shared" si="115"/>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24">
        <f t="shared" si="116"/>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122"/>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24">
        <f t="shared" si="117"/>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24">
        <f t="shared" si="118"/>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119"/>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24">
        <f t="shared" si="120"/>
        <v>0</v>
      </c>
      <c r="FD658" s="25">
        <f t="shared" si="121"/>
        <v>0</v>
      </c>
    </row>
    <row r="659" spans="1:160" customFormat="1" ht="45" hidden="1" x14ac:dyDescent="0.25">
      <c r="A659" s="6" t="s">
        <v>829</v>
      </c>
      <c r="B659" s="6" t="s">
        <v>895</v>
      </c>
      <c r="C659" s="6" t="s">
        <v>901</v>
      </c>
      <c r="D659" s="6" t="s">
        <v>902</v>
      </c>
      <c r="E659" s="6" t="s">
        <v>892</v>
      </c>
      <c r="F659" s="6">
        <v>100</v>
      </c>
      <c r="G659" s="19">
        <v>25</v>
      </c>
      <c r="H659" s="8"/>
      <c r="I659" s="8"/>
      <c r="J659" s="8"/>
      <c r="K659" s="8"/>
      <c r="L659" s="8"/>
      <c r="M659" s="8" t="s">
        <v>2000</v>
      </c>
      <c r="N659" s="8" t="s">
        <v>1973</v>
      </c>
      <c r="O659" s="8">
        <v>2402</v>
      </c>
      <c r="P659" s="8" t="s">
        <v>2026</v>
      </c>
      <c r="Q659" s="1" t="s">
        <v>893</v>
      </c>
      <c r="R659" s="1">
        <v>8</v>
      </c>
      <c r="S659" s="8">
        <v>2</v>
      </c>
      <c r="T659" s="10" t="s">
        <v>1772</v>
      </c>
      <c r="U659" s="10" t="s">
        <v>1773</v>
      </c>
      <c r="V659" s="8"/>
      <c r="W659" s="8"/>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24">
        <f t="shared" si="114"/>
        <v>0</v>
      </c>
      <c r="AO659" s="9">
        <v>0</v>
      </c>
      <c r="AP659" s="9">
        <v>0</v>
      </c>
      <c r="AQ659" s="9">
        <v>0</v>
      </c>
      <c r="AR659" s="9">
        <v>0</v>
      </c>
      <c r="AS659" s="9">
        <v>0</v>
      </c>
      <c r="AT659" s="9">
        <v>0</v>
      </c>
      <c r="AU659" s="9">
        <v>0</v>
      </c>
      <c r="AV659" s="9">
        <v>0</v>
      </c>
      <c r="AW659" s="9">
        <v>0</v>
      </c>
      <c r="AX659" s="9">
        <v>0</v>
      </c>
      <c r="AY659" s="9">
        <v>0</v>
      </c>
      <c r="AZ659" s="9">
        <v>0</v>
      </c>
      <c r="BA659" s="9">
        <v>0</v>
      </c>
      <c r="BB659" s="9">
        <v>0</v>
      </c>
      <c r="BC659" s="9">
        <v>0</v>
      </c>
      <c r="BD659" s="9">
        <v>0</v>
      </c>
      <c r="BE659" s="24">
        <f t="shared" si="115"/>
        <v>0</v>
      </c>
      <c r="BF659" s="9">
        <v>0</v>
      </c>
      <c r="BG659" s="9">
        <v>0</v>
      </c>
      <c r="BH659" s="9">
        <v>0</v>
      </c>
      <c r="BI659" s="9">
        <v>0</v>
      </c>
      <c r="BJ659" s="9">
        <v>0</v>
      </c>
      <c r="BK659" s="9">
        <v>0</v>
      </c>
      <c r="BL659" s="9">
        <v>0</v>
      </c>
      <c r="BM659" s="9">
        <v>0</v>
      </c>
      <c r="BN659" s="9">
        <v>0</v>
      </c>
      <c r="BO659" s="9">
        <v>0</v>
      </c>
      <c r="BP659" s="9">
        <v>0</v>
      </c>
      <c r="BQ659" s="9">
        <v>0</v>
      </c>
      <c r="BR659" s="9">
        <v>0</v>
      </c>
      <c r="BS659" s="9">
        <v>0</v>
      </c>
      <c r="BT659" s="9">
        <v>0</v>
      </c>
      <c r="BU659" s="9">
        <v>0</v>
      </c>
      <c r="BV659" s="24">
        <f t="shared" si="116"/>
        <v>0</v>
      </c>
      <c r="BW659" s="9">
        <v>0</v>
      </c>
      <c r="BX659" s="9">
        <v>0</v>
      </c>
      <c r="BY659" s="9">
        <v>0</v>
      </c>
      <c r="BZ659" s="9">
        <v>0</v>
      </c>
      <c r="CA659" s="9">
        <v>0</v>
      </c>
      <c r="CB659" s="9">
        <v>0</v>
      </c>
      <c r="CC659" s="9">
        <v>0</v>
      </c>
      <c r="CD659" s="9">
        <v>0</v>
      </c>
      <c r="CE659" s="9">
        <v>0</v>
      </c>
      <c r="CF659" s="9">
        <v>0</v>
      </c>
      <c r="CG659" s="9">
        <v>0</v>
      </c>
      <c r="CH659" s="9">
        <v>0</v>
      </c>
      <c r="CI659" s="9">
        <v>0</v>
      </c>
      <c r="CJ659" s="9">
        <v>0</v>
      </c>
      <c r="CK659" s="9">
        <v>0</v>
      </c>
      <c r="CL659" s="9">
        <v>0</v>
      </c>
      <c r="CM659" s="9">
        <f t="shared" si="122"/>
        <v>0</v>
      </c>
      <c r="CN659" s="9">
        <v>0</v>
      </c>
      <c r="CO659" s="9">
        <v>0</v>
      </c>
      <c r="CP659" s="9">
        <v>0</v>
      </c>
      <c r="CQ659" s="9">
        <v>0</v>
      </c>
      <c r="CR659" s="9">
        <v>0</v>
      </c>
      <c r="CS659" s="9">
        <v>0</v>
      </c>
      <c r="CT659" s="9">
        <v>0</v>
      </c>
      <c r="CU659" s="9">
        <v>0</v>
      </c>
      <c r="CV659" s="9">
        <v>0</v>
      </c>
      <c r="CW659" s="9">
        <v>0</v>
      </c>
      <c r="CX659" s="9">
        <v>0</v>
      </c>
      <c r="CY659" s="9">
        <v>0</v>
      </c>
      <c r="CZ659" s="9">
        <v>0</v>
      </c>
      <c r="DA659" s="9">
        <v>0</v>
      </c>
      <c r="DB659" s="9">
        <v>0</v>
      </c>
      <c r="DC659" s="9">
        <v>0</v>
      </c>
      <c r="DD659" s="24">
        <f t="shared" si="117"/>
        <v>0</v>
      </c>
      <c r="DE659" s="9">
        <v>0</v>
      </c>
      <c r="DF659" s="9">
        <v>0</v>
      </c>
      <c r="DG659" s="9">
        <v>0</v>
      </c>
      <c r="DH659" s="9">
        <v>0</v>
      </c>
      <c r="DI659" s="9">
        <v>0</v>
      </c>
      <c r="DJ659" s="9">
        <v>0</v>
      </c>
      <c r="DK659" s="9">
        <v>0</v>
      </c>
      <c r="DL659" s="9">
        <v>0</v>
      </c>
      <c r="DM659" s="9">
        <v>0</v>
      </c>
      <c r="DN659" s="9">
        <v>0</v>
      </c>
      <c r="DO659" s="9">
        <v>0</v>
      </c>
      <c r="DP659" s="9">
        <v>0</v>
      </c>
      <c r="DQ659" s="9">
        <v>0</v>
      </c>
      <c r="DR659" s="9">
        <v>0</v>
      </c>
      <c r="DS659" s="9">
        <v>0</v>
      </c>
      <c r="DT659" s="9">
        <v>0</v>
      </c>
      <c r="DU659" s="24">
        <f t="shared" si="118"/>
        <v>0</v>
      </c>
      <c r="DV659" s="9">
        <v>0</v>
      </c>
      <c r="DW659" s="9">
        <v>0</v>
      </c>
      <c r="DX659" s="9">
        <v>0</v>
      </c>
      <c r="DY659" s="9">
        <v>0</v>
      </c>
      <c r="DZ659" s="9">
        <v>0</v>
      </c>
      <c r="EA659" s="9">
        <v>0</v>
      </c>
      <c r="EB659" s="9">
        <v>0</v>
      </c>
      <c r="EC659" s="9">
        <v>0</v>
      </c>
      <c r="ED659" s="9">
        <v>0</v>
      </c>
      <c r="EE659" s="9">
        <v>0</v>
      </c>
      <c r="EF659" s="9">
        <v>0</v>
      </c>
      <c r="EG659" s="9">
        <v>0</v>
      </c>
      <c r="EH659" s="9">
        <v>0</v>
      </c>
      <c r="EI659" s="9">
        <v>0</v>
      </c>
      <c r="EJ659" s="9">
        <v>0</v>
      </c>
      <c r="EK659" s="9">
        <v>0</v>
      </c>
      <c r="EL659" s="9">
        <f t="shared" si="119"/>
        <v>0</v>
      </c>
      <c r="EM659" s="9">
        <v>0</v>
      </c>
      <c r="EN659" s="9">
        <v>0</v>
      </c>
      <c r="EO659" s="9">
        <v>0</v>
      </c>
      <c r="EP659" s="9">
        <v>0</v>
      </c>
      <c r="EQ659" s="9">
        <v>0</v>
      </c>
      <c r="ER659" s="9">
        <v>0</v>
      </c>
      <c r="ES659" s="9">
        <v>0</v>
      </c>
      <c r="ET659" s="9">
        <v>0</v>
      </c>
      <c r="EU659" s="9">
        <v>0</v>
      </c>
      <c r="EV659" s="9">
        <v>0</v>
      </c>
      <c r="EW659" s="9">
        <v>0</v>
      </c>
      <c r="EX659" s="9">
        <v>0</v>
      </c>
      <c r="EY659" s="9">
        <v>0</v>
      </c>
      <c r="EZ659" s="9">
        <v>0</v>
      </c>
      <c r="FA659" s="9">
        <v>0</v>
      </c>
      <c r="FB659" s="9">
        <v>0</v>
      </c>
      <c r="FC659" s="24">
        <f t="shared" si="120"/>
        <v>0</v>
      </c>
      <c r="FD659" s="25">
        <f t="shared" si="121"/>
        <v>0</v>
      </c>
    </row>
    <row r="660" spans="1:160" customFormat="1" ht="45" hidden="1" x14ac:dyDescent="0.25">
      <c r="A660" s="6" t="s">
        <v>829</v>
      </c>
      <c r="B660" s="6" t="s">
        <v>895</v>
      </c>
      <c r="C660" s="6" t="s">
        <v>901</v>
      </c>
      <c r="D660" s="6" t="s">
        <v>902</v>
      </c>
      <c r="E660" s="6" t="s">
        <v>892</v>
      </c>
      <c r="F660" s="6">
        <v>100</v>
      </c>
      <c r="G660" s="19">
        <v>25</v>
      </c>
      <c r="H660" s="8"/>
      <c r="I660" s="8"/>
      <c r="J660" s="8"/>
      <c r="K660" s="8"/>
      <c r="L660" s="8"/>
      <c r="M660" s="8" t="s">
        <v>2000</v>
      </c>
      <c r="N660" s="8" t="s">
        <v>1973</v>
      </c>
      <c r="O660" s="8">
        <v>2402</v>
      </c>
      <c r="P660" s="8" t="s">
        <v>2026</v>
      </c>
      <c r="Q660" s="1" t="s">
        <v>894</v>
      </c>
      <c r="R660" s="1">
        <v>94</v>
      </c>
      <c r="S660" s="8">
        <v>18.8</v>
      </c>
      <c r="T660" s="10" t="s">
        <v>1773</v>
      </c>
      <c r="U660" s="10" t="s">
        <v>1774</v>
      </c>
      <c r="V660" s="8"/>
      <c r="W660" s="8"/>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24">
        <f t="shared" si="114"/>
        <v>0</v>
      </c>
      <c r="AO660" s="9">
        <v>0</v>
      </c>
      <c r="AP660" s="9">
        <v>0</v>
      </c>
      <c r="AQ660" s="9">
        <v>0</v>
      </c>
      <c r="AR660" s="9">
        <v>0</v>
      </c>
      <c r="AS660" s="9">
        <v>0</v>
      </c>
      <c r="AT660" s="9">
        <v>0</v>
      </c>
      <c r="AU660" s="9">
        <v>0</v>
      </c>
      <c r="AV660" s="9">
        <v>0</v>
      </c>
      <c r="AW660" s="9">
        <v>0</v>
      </c>
      <c r="AX660" s="9">
        <v>0</v>
      </c>
      <c r="AY660" s="9">
        <v>0</v>
      </c>
      <c r="AZ660" s="9">
        <v>0</v>
      </c>
      <c r="BA660" s="9">
        <v>0</v>
      </c>
      <c r="BB660" s="9">
        <v>0</v>
      </c>
      <c r="BC660" s="9">
        <v>0</v>
      </c>
      <c r="BD660" s="9">
        <v>0</v>
      </c>
      <c r="BE660" s="24">
        <f t="shared" si="115"/>
        <v>0</v>
      </c>
      <c r="BF660" s="9">
        <v>0</v>
      </c>
      <c r="BG660" s="9">
        <v>0</v>
      </c>
      <c r="BH660" s="9">
        <v>0</v>
      </c>
      <c r="BI660" s="9">
        <v>0</v>
      </c>
      <c r="BJ660" s="9">
        <v>0</v>
      </c>
      <c r="BK660" s="9">
        <v>0</v>
      </c>
      <c r="BL660" s="9">
        <v>0</v>
      </c>
      <c r="BM660" s="9">
        <v>0</v>
      </c>
      <c r="BN660" s="9">
        <v>0</v>
      </c>
      <c r="BO660" s="9">
        <v>0</v>
      </c>
      <c r="BP660" s="9">
        <v>0</v>
      </c>
      <c r="BQ660" s="9">
        <v>0</v>
      </c>
      <c r="BR660" s="9">
        <v>0</v>
      </c>
      <c r="BS660" s="9">
        <v>0</v>
      </c>
      <c r="BT660" s="9">
        <v>0</v>
      </c>
      <c r="BU660" s="9">
        <v>0</v>
      </c>
      <c r="BV660" s="24">
        <f t="shared" si="116"/>
        <v>0</v>
      </c>
      <c r="BW660" s="9">
        <v>0</v>
      </c>
      <c r="BX660" s="9">
        <v>0</v>
      </c>
      <c r="BY660" s="9">
        <v>0</v>
      </c>
      <c r="BZ660" s="9">
        <v>0</v>
      </c>
      <c r="CA660" s="9">
        <v>0</v>
      </c>
      <c r="CB660" s="9">
        <v>0</v>
      </c>
      <c r="CC660" s="9">
        <v>0</v>
      </c>
      <c r="CD660" s="9">
        <v>0</v>
      </c>
      <c r="CE660" s="9">
        <v>0</v>
      </c>
      <c r="CF660" s="9">
        <v>0</v>
      </c>
      <c r="CG660" s="9">
        <v>0</v>
      </c>
      <c r="CH660" s="9">
        <v>0</v>
      </c>
      <c r="CI660" s="9">
        <v>0</v>
      </c>
      <c r="CJ660" s="9">
        <v>0</v>
      </c>
      <c r="CK660" s="9">
        <v>0</v>
      </c>
      <c r="CL660" s="9">
        <v>0</v>
      </c>
      <c r="CM660" s="9">
        <f t="shared" si="122"/>
        <v>0</v>
      </c>
      <c r="CN660" s="9">
        <v>0</v>
      </c>
      <c r="CO660" s="9">
        <v>0</v>
      </c>
      <c r="CP660" s="9">
        <v>0</v>
      </c>
      <c r="CQ660" s="9">
        <v>0</v>
      </c>
      <c r="CR660" s="9">
        <v>0</v>
      </c>
      <c r="CS660" s="9">
        <v>0</v>
      </c>
      <c r="CT660" s="9">
        <v>0</v>
      </c>
      <c r="CU660" s="9">
        <v>0</v>
      </c>
      <c r="CV660" s="9">
        <v>0</v>
      </c>
      <c r="CW660" s="9">
        <v>0</v>
      </c>
      <c r="CX660" s="9">
        <v>0</v>
      </c>
      <c r="CY660" s="9">
        <v>0</v>
      </c>
      <c r="CZ660" s="9">
        <v>0</v>
      </c>
      <c r="DA660" s="9">
        <v>0</v>
      </c>
      <c r="DB660" s="9">
        <v>0</v>
      </c>
      <c r="DC660" s="9">
        <v>0</v>
      </c>
      <c r="DD660" s="24">
        <f t="shared" si="117"/>
        <v>0</v>
      </c>
      <c r="DE660" s="9">
        <v>0</v>
      </c>
      <c r="DF660" s="9">
        <v>0</v>
      </c>
      <c r="DG660" s="9">
        <v>0</v>
      </c>
      <c r="DH660" s="9">
        <v>0</v>
      </c>
      <c r="DI660" s="9">
        <v>0</v>
      </c>
      <c r="DJ660" s="9">
        <v>0</v>
      </c>
      <c r="DK660" s="9">
        <v>0</v>
      </c>
      <c r="DL660" s="9">
        <v>0</v>
      </c>
      <c r="DM660" s="9">
        <v>0</v>
      </c>
      <c r="DN660" s="9">
        <v>0</v>
      </c>
      <c r="DO660" s="9">
        <v>0</v>
      </c>
      <c r="DP660" s="9">
        <v>0</v>
      </c>
      <c r="DQ660" s="9">
        <v>0</v>
      </c>
      <c r="DR660" s="9">
        <v>0</v>
      </c>
      <c r="DS660" s="9">
        <v>0</v>
      </c>
      <c r="DT660" s="9">
        <v>0</v>
      </c>
      <c r="DU660" s="24">
        <f t="shared" si="118"/>
        <v>0</v>
      </c>
      <c r="DV660" s="9">
        <v>0</v>
      </c>
      <c r="DW660" s="9">
        <v>0</v>
      </c>
      <c r="DX660" s="9">
        <v>0</v>
      </c>
      <c r="DY660" s="9">
        <v>0</v>
      </c>
      <c r="DZ660" s="9">
        <v>0</v>
      </c>
      <c r="EA660" s="9">
        <v>0</v>
      </c>
      <c r="EB660" s="9">
        <v>0</v>
      </c>
      <c r="EC660" s="9">
        <v>0</v>
      </c>
      <c r="ED660" s="9">
        <v>0</v>
      </c>
      <c r="EE660" s="9">
        <v>0</v>
      </c>
      <c r="EF660" s="9">
        <v>0</v>
      </c>
      <c r="EG660" s="9">
        <v>0</v>
      </c>
      <c r="EH660" s="9">
        <v>0</v>
      </c>
      <c r="EI660" s="9">
        <v>0</v>
      </c>
      <c r="EJ660" s="9">
        <v>0</v>
      </c>
      <c r="EK660" s="9">
        <v>0</v>
      </c>
      <c r="EL660" s="9">
        <f t="shared" si="119"/>
        <v>0</v>
      </c>
      <c r="EM660" s="9">
        <v>0</v>
      </c>
      <c r="EN660" s="9">
        <v>0</v>
      </c>
      <c r="EO660" s="9">
        <v>0</v>
      </c>
      <c r="EP660" s="9">
        <v>0</v>
      </c>
      <c r="EQ660" s="9">
        <v>0</v>
      </c>
      <c r="ER660" s="9">
        <v>0</v>
      </c>
      <c r="ES660" s="9">
        <v>0</v>
      </c>
      <c r="ET660" s="9">
        <v>0</v>
      </c>
      <c r="EU660" s="9">
        <v>0</v>
      </c>
      <c r="EV660" s="9">
        <v>0</v>
      </c>
      <c r="EW660" s="9">
        <v>0</v>
      </c>
      <c r="EX660" s="9">
        <v>0</v>
      </c>
      <c r="EY660" s="9">
        <v>0</v>
      </c>
      <c r="EZ660" s="9">
        <v>0</v>
      </c>
      <c r="FA660" s="9">
        <v>0</v>
      </c>
      <c r="FB660" s="9">
        <v>0</v>
      </c>
      <c r="FC660" s="24">
        <f t="shared" si="120"/>
        <v>0</v>
      </c>
      <c r="FD660" s="25">
        <f t="shared" si="121"/>
        <v>0</v>
      </c>
    </row>
    <row r="661" spans="1:160" customFormat="1" ht="45" hidden="1" x14ac:dyDescent="0.25">
      <c r="A661" s="6" t="s">
        <v>829</v>
      </c>
      <c r="B661" s="6" t="s">
        <v>895</v>
      </c>
      <c r="C661" s="6" t="s">
        <v>901</v>
      </c>
      <c r="D661" s="6" t="s">
        <v>902</v>
      </c>
      <c r="E661" s="6" t="s">
        <v>892</v>
      </c>
      <c r="F661" s="6">
        <v>100</v>
      </c>
      <c r="G661" s="19">
        <v>25</v>
      </c>
      <c r="H661" s="8"/>
      <c r="I661" s="8"/>
      <c r="J661" s="8"/>
      <c r="K661" s="8"/>
      <c r="L661" s="8"/>
      <c r="M661" s="8" t="s">
        <v>2000</v>
      </c>
      <c r="N661" s="8" t="s">
        <v>1973</v>
      </c>
      <c r="O661" s="8">
        <v>2402</v>
      </c>
      <c r="P661" s="8" t="s">
        <v>2026</v>
      </c>
      <c r="Q661" s="1" t="s">
        <v>896</v>
      </c>
      <c r="R661" s="1">
        <v>7</v>
      </c>
      <c r="S661" s="8">
        <v>1.4</v>
      </c>
      <c r="T661" s="10" t="s">
        <v>1774</v>
      </c>
      <c r="U661" s="10" t="s">
        <v>1775</v>
      </c>
      <c r="V661" s="8"/>
      <c r="W661" s="8"/>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24">
        <f t="shared" si="114"/>
        <v>0</v>
      </c>
      <c r="AO661" s="9">
        <v>0</v>
      </c>
      <c r="AP661" s="9">
        <v>0</v>
      </c>
      <c r="AQ661" s="9">
        <v>0</v>
      </c>
      <c r="AR661" s="9">
        <v>0</v>
      </c>
      <c r="AS661" s="9">
        <v>0</v>
      </c>
      <c r="AT661" s="9">
        <v>0</v>
      </c>
      <c r="AU661" s="9">
        <v>0</v>
      </c>
      <c r="AV661" s="9">
        <v>0</v>
      </c>
      <c r="AW661" s="9">
        <v>0</v>
      </c>
      <c r="AX661" s="9">
        <v>0</v>
      </c>
      <c r="AY661" s="9">
        <v>0</v>
      </c>
      <c r="AZ661" s="9">
        <v>0</v>
      </c>
      <c r="BA661" s="9">
        <v>0</v>
      </c>
      <c r="BB661" s="9">
        <v>0</v>
      </c>
      <c r="BC661" s="9">
        <v>0</v>
      </c>
      <c r="BD661" s="9">
        <v>0</v>
      </c>
      <c r="BE661" s="24">
        <f t="shared" si="115"/>
        <v>0</v>
      </c>
      <c r="BF661" s="9">
        <v>0</v>
      </c>
      <c r="BG661" s="9">
        <v>0</v>
      </c>
      <c r="BH661" s="9">
        <v>0</v>
      </c>
      <c r="BI661" s="9">
        <v>0</v>
      </c>
      <c r="BJ661" s="9">
        <v>0</v>
      </c>
      <c r="BK661" s="9">
        <v>0</v>
      </c>
      <c r="BL661" s="9">
        <v>0</v>
      </c>
      <c r="BM661" s="9">
        <v>0</v>
      </c>
      <c r="BN661" s="9">
        <v>0</v>
      </c>
      <c r="BO661" s="9">
        <v>0</v>
      </c>
      <c r="BP661" s="9">
        <v>0</v>
      </c>
      <c r="BQ661" s="9">
        <v>0</v>
      </c>
      <c r="BR661" s="9">
        <v>0</v>
      </c>
      <c r="BS661" s="9">
        <v>0</v>
      </c>
      <c r="BT661" s="9">
        <v>0</v>
      </c>
      <c r="BU661" s="9">
        <v>0</v>
      </c>
      <c r="BV661" s="24">
        <f t="shared" si="116"/>
        <v>0</v>
      </c>
      <c r="BW661" s="9">
        <v>0</v>
      </c>
      <c r="BX661" s="9">
        <v>0</v>
      </c>
      <c r="BY661" s="9">
        <v>0</v>
      </c>
      <c r="BZ661" s="9">
        <v>0</v>
      </c>
      <c r="CA661" s="9">
        <v>0</v>
      </c>
      <c r="CB661" s="9">
        <v>0</v>
      </c>
      <c r="CC661" s="9">
        <v>0</v>
      </c>
      <c r="CD661" s="9">
        <v>0</v>
      </c>
      <c r="CE661" s="9">
        <v>0</v>
      </c>
      <c r="CF661" s="9">
        <v>0</v>
      </c>
      <c r="CG661" s="9">
        <v>0</v>
      </c>
      <c r="CH661" s="9">
        <v>0</v>
      </c>
      <c r="CI661" s="9">
        <v>0</v>
      </c>
      <c r="CJ661" s="9">
        <v>0</v>
      </c>
      <c r="CK661" s="9">
        <v>0</v>
      </c>
      <c r="CL661" s="9">
        <v>0</v>
      </c>
      <c r="CM661" s="9">
        <f t="shared" si="122"/>
        <v>0</v>
      </c>
      <c r="CN661" s="9">
        <v>0</v>
      </c>
      <c r="CO661" s="9">
        <v>0</v>
      </c>
      <c r="CP661" s="9">
        <v>0</v>
      </c>
      <c r="CQ661" s="9">
        <v>0</v>
      </c>
      <c r="CR661" s="9">
        <v>0</v>
      </c>
      <c r="CS661" s="9">
        <v>0</v>
      </c>
      <c r="CT661" s="9">
        <v>0</v>
      </c>
      <c r="CU661" s="9">
        <v>0</v>
      </c>
      <c r="CV661" s="9">
        <v>0</v>
      </c>
      <c r="CW661" s="9">
        <v>0</v>
      </c>
      <c r="CX661" s="9">
        <v>0</v>
      </c>
      <c r="CY661" s="9">
        <v>0</v>
      </c>
      <c r="CZ661" s="9">
        <v>0</v>
      </c>
      <c r="DA661" s="9">
        <v>0</v>
      </c>
      <c r="DB661" s="9">
        <v>0</v>
      </c>
      <c r="DC661" s="9">
        <v>0</v>
      </c>
      <c r="DD661" s="24">
        <f t="shared" si="117"/>
        <v>0</v>
      </c>
      <c r="DE661" s="9">
        <v>0</v>
      </c>
      <c r="DF661" s="9">
        <v>0</v>
      </c>
      <c r="DG661" s="9">
        <v>0</v>
      </c>
      <c r="DH661" s="9">
        <v>0</v>
      </c>
      <c r="DI661" s="9">
        <v>0</v>
      </c>
      <c r="DJ661" s="9">
        <v>0</v>
      </c>
      <c r="DK661" s="9">
        <v>0</v>
      </c>
      <c r="DL661" s="9">
        <v>0</v>
      </c>
      <c r="DM661" s="9">
        <v>0</v>
      </c>
      <c r="DN661" s="9">
        <v>0</v>
      </c>
      <c r="DO661" s="9">
        <v>0</v>
      </c>
      <c r="DP661" s="9">
        <v>0</v>
      </c>
      <c r="DQ661" s="9">
        <v>0</v>
      </c>
      <c r="DR661" s="9">
        <v>0</v>
      </c>
      <c r="DS661" s="9">
        <v>0</v>
      </c>
      <c r="DT661" s="9">
        <v>0</v>
      </c>
      <c r="DU661" s="24">
        <f t="shared" si="118"/>
        <v>0</v>
      </c>
      <c r="DV661" s="9">
        <v>0</v>
      </c>
      <c r="DW661" s="9">
        <v>0</v>
      </c>
      <c r="DX661" s="9">
        <v>0</v>
      </c>
      <c r="DY661" s="9">
        <v>0</v>
      </c>
      <c r="DZ661" s="9">
        <v>0</v>
      </c>
      <c r="EA661" s="9">
        <v>0</v>
      </c>
      <c r="EB661" s="9">
        <v>0</v>
      </c>
      <c r="EC661" s="9">
        <v>0</v>
      </c>
      <c r="ED661" s="9">
        <v>0</v>
      </c>
      <c r="EE661" s="9">
        <v>0</v>
      </c>
      <c r="EF661" s="9">
        <v>0</v>
      </c>
      <c r="EG661" s="9">
        <v>0</v>
      </c>
      <c r="EH661" s="9">
        <v>0</v>
      </c>
      <c r="EI661" s="9">
        <v>0</v>
      </c>
      <c r="EJ661" s="9">
        <v>0</v>
      </c>
      <c r="EK661" s="9">
        <v>0</v>
      </c>
      <c r="EL661" s="9">
        <f t="shared" si="119"/>
        <v>0</v>
      </c>
      <c r="EM661" s="9">
        <v>0</v>
      </c>
      <c r="EN661" s="9">
        <v>0</v>
      </c>
      <c r="EO661" s="9">
        <v>0</v>
      </c>
      <c r="EP661" s="9">
        <v>0</v>
      </c>
      <c r="EQ661" s="9">
        <v>0</v>
      </c>
      <c r="ER661" s="9">
        <v>0</v>
      </c>
      <c r="ES661" s="9">
        <v>0</v>
      </c>
      <c r="ET661" s="9">
        <v>0</v>
      </c>
      <c r="EU661" s="9">
        <v>0</v>
      </c>
      <c r="EV661" s="9">
        <v>0</v>
      </c>
      <c r="EW661" s="9">
        <v>0</v>
      </c>
      <c r="EX661" s="9">
        <v>0</v>
      </c>
      <c r="EY661" s="9">
        <v>0</v>
      </c>
      <c r="EZ661" s="9">
        <v>0</v>
      </c>
      <c r="FA661" s="9">
        <v>0</v>
      </c>
      <c r="FB661" s="9">
        <v>0</v>
      </c>
      <c r="FC661" s="24">
        <f t="shared" si="120"/>
        <v>0</v>
      </c>
      <c r="FD661" s="25">
        <f t="shared" si="121"/>
        <v>0</v>
      </c>
    </row>
    <row r="662" spans="1:160" customFormat="1" ht="45" hidden="1" x14ac:dyDescent="0.25">
      <c r="A662" s="6" t="s">
        <v>829</v>
      </c>
      <c r="B662" s="6" t="s">
        <v>895</v>
      </c>
      <c r="C662" s="6" t="s">
        <v>901</v>
      </c>
      <c r="D662" s="6" t="s">
        <v>902</v>
      </c>
      <c r="E662" s="6" t="s">
        <v>892</v>
      </c>
      <c r="F662" s="6">
        <v>100</v>
      </c>
      <c r="G662" s="19">
        <v>25</v>
      </c>
      <c r="H662" s="8"/>
      <c r="I662" s="8"/>
      <c r="J662" s="8"/>
      <c r="K662" s="8"/>
      <c r="L662" s="8"/>
      <c r="M662" s="8" t="s">
        <v>2000</v>
      </c>
      <c r="N662" s="8" t="s">
        <v>1973</v>
      </c>
      <c r="O662" s="8">
        <v>2402</v>
      </c>
      <c r="P662" s="8" t="s">
        <v>2026</v>
      </c>
      <c r="Q662" s="1" t="s">
        <v>897</v>
      </c>
      <c r="R662" s="1">
        <v>3.7</v>
      </c>
      <c r="S662" s="8">
        <v>1</v>
      </c>
      <c r="T662" s="10" t="s">
        <v>1775</v>
      </c>
      <c r="U662" s="10" t="s">
        <v>1776</v>
      </c>
      <c r="V662" s="8"/>
      <c r="W662" s="8"/>
      <c r="X662" s="9">
        <v>0</v>
      </c>
      <c r="Y662" s="9">
        <v>0</v>
      </c>
      <c r="Z662" s="9">
        <v>0</v>
      </c>
      <c r="AA662" s="9">
        <v>0</v>
      </c>
      <c r="AB662" s="9">
        <v>0</v>
      </c>
      <c r="AC662" s="9">
        <v>0</v>
      </c>
      <c r="AD662" s="9">
        <v>0</v>
      </c>
      <c r="AE662" s="9">
        <v>0</v>
      </c>
      <c r="AF662" s="9">
        <v>0</v>
      </c>
      <c r="AG662" s="9">
        <v>0</v>
      </c>
      <c r="AH662" s="9">
        <v>0</v>
      </c>
      <c r="AI662" s="9">
        <v>0</v>
      </c>
      <c r="AJ662" s="9">
        <v>0</v>
      </c>
      <c r="AK662" s="9">
        <v>0</v>
      </c>
      <c r="AL662" s="9">
        <v>0</v>
      </c>
      <c r="AM662" s="9">
        <v>0</v>
      </c>
      <c r="AN662" s="24">
        <f t="shared" si="114"/>
        <v>0</v>
      </c>
      <c r="AO662" s="9">
        <v>0</v>
      </c>
      <c r="AP662" s="9">
        <v>0</v>
      </c>
      <c r="AQ662" s="9">
        <v>0</v>
      </c>
      <c r="AR662" s="9">
        <v>0</v>
      </c>
      <c r="AS662" s="9">
        <v>0</v>
      </c>
      <c r="AT662" s="9">
        <v>0</v>
      </c>
      <c r="AU662" s="9">
        <v>0</v>
      </c>
      <c r="AV662" s="9">
        <v>0</v>
      </c>
      <c r="AW662" s="9">
        <v>0</v>
      </c>
      <c r="AX662" s="9">
        <v>0</v>
      </c>
      <c r="AY662" s="9">
        <v>0</v>
      </c>
      <c r="AZ662" s="9">
        <v>0</v>
      </c>
      <c r="BA662" s="9">
        <v>0</v>
      </c>
      <c r="BB662" s="9">
        <v>0</v>
      </c>
      <c r="BC662" s="9">
        <v>0</v>
      </c>
      <c r="BD662" s="9">
        <v>0</v>
      </c>
      <c r="BE662" s="24">
        <f t="shared" si="115"/>
        <v>0</v>
      </c>
      <c r="BF662" s="9">
        <v>0</v>
      </c>
      <c r="BG662" s="9">
        <v>0</v>
      </c>
      <c r="BH662" s="9">
        <v>0</v>
      </c>
      <c r="BI662" s="9">
        <v>0</v>
      </c>
      <c r="BJ662" s="9">
        <v>0</v>
      </c>
      <c r="BK662" s="9">
        <v>0</v>
      </c>
      <c r="BL662" s="9">
        <v>0</v>
      </c>
      <c r="BM662" s="9">
        <v>0</v>
      </c>
      <c r="BN662" s="9">
        <v>0</v>
      </c>
      <c r="BO662" s="9">
        <v>0</v>
      </c>
      <c r="BP662" s="9">
        <v>0</v>
      </c>
      <c r="BQ662" s="9">
        <v>0</v>
      </c>
      <c r="BR662" s="9">
        <v>0</v>
      </c>
      <c r="BS662" s="9">
        <v>0</v>
      </c>
      <c r="BT662" s="9">
        <v>0</v>
      </c>
      <c r="BU662" s="9">
        <v>0</v>
      </c>
      <c r="BV662" s="24">
        <f t="shared" si="116"/>
        <v>0</v>
      </c>
      <c r="BW662" s="9">
        <v>0</v>
      </c>
      <c r="BX662" s="9">
        <v>0</v>
      </c>
      <c r="BY662" s="9">
        <v>0</v>
      </c>
      <c r="BZ662" s="9">
        <v>0</v>
      </c>
      <c r="CA662" s="9">
        <v>0</v>
      </c>
      <c r="CB662" s="9">
        <v>0</v>
      </c>
      <c r="CC662" s="9">
        <v>0</v>
      </c>
      <c r="CD662" s="9">
        <v>0</v>
      </c>
      <c r="CE662" s="9">
        <v>0</v>
      </c>
      <c r="CF662" s="9">
        <v>0</v>
      </c>
      <c r="CG662" s="9">
        <v>0</v>
      </c>
      <c r="CH662" s="9">
        <v>0</v>
      </c>
      <c r="CI662" s="9">
        <v>0</v>
      </c>
      <c r="CJ662" s="9">
        <v>0</v>
      </c>
      <c r="CK662" s="9">
        <v>0</v>
      </c>
      <c r="CL662" s="9">
        <v>0</v>
      </c>
      <c r="CM662" s="9">
        <f t="shared" si="122"/>
        <v>0</v>
      </c>
      <c r="CN662" s="9">
        <v>0</v>
      </c>
      <c r="CO662" s="9">
        <v>0</v>
      </c>
      <c r="CP662" s="9">
        <v>0</v>
      </c>
      <c r="CQ662" s="9">
        <v>0</v>
      </c>
      <c r="CR662" s="9">
        <v>0</v>
      </c>
      <c r="CS662" s="9">
        <v>0</v>
      </c>
      <c r="CT662" s="9">
        <v>0</v>
      </c>
      <c r="CU662" s="9">
        <v>0</v>
      </c>
      <c r="CV662" s="9">
        <v>0</v>
      </c>
      <c r="CW662" s="9">
        <v>0</v>
      </c>
      <c r="CX662" s="9">
        <v>0</v>
      </c>
      <c r="CY662" s="9">
        <v>0</v>
      </c>
      <c r="CZ662" s="9">
        <v>0</v>
      </c>
      <c r="DA662" s="9">
        <v>0</v>
      </c>
      <c r="DB662" s="9">
        <v>0</v>
      </c>
      <c r="DC662" s="9">
        <v>0</v>
      </c>
      <c r="DD662" s="24">
        <f t="shared" si="117"/>
        <v>0</v>
      </c>
      <c r="DE662" s="9">
        <v>0</v>
      </c>
      <c r="DF662" s="9">
        <v>0</v>
      </c>
      <c r="DG662" s="9">
        <v>0</v>
      </c>
      <c r="DH662" s="9">
        <v>0</v>
      </c>
      <c r="DI662" s="9">
        <v>0</v>
      </c>
      <c r="DJ662" s="9">
        <v>0</v>
      </c>
      <c r="DK662" s="9">
        <v>0</v>
      </c>
      <c r="DL662" s="9">
        <v>0</v>
      </c>
      <c r="DM662" s="9">
        <v>0</v>
      </c>
      <c r="DN662" s="9">
        <v>0</v>
      </c>
      <c r="DO662" s="9">
        <v>0</v>
      </c>
      <c r="DP662" s="9">
        <v>0</v>
      </c>
      <c r="DQ662" s="9">
        <v>0</v>
      </c>
      <c r="DR662" s="9">
        <v>0</v>
      </c>
      <c r="DS662" s="9">
        <v>0</v>
      </c>
      <c r="DT662" s="9">
        <v>0</v>
      </c>
      <c r="DU662" s="24">
        <f t="shared" si="118"/>
        <v>0</v>
      </c>
      <c r="DV662" s="9">
        <v>0</v>
      </c>
      <c r="DW662" s="9">
        <v>0</v>
      </c>
      <c r="DX662" s="9">
        <v>0</v>
      </c>
      <c r="DY662" s="9">
        <v>0</v>
      </c>
      <c r="DZ662" s="9">
        <v>0</v>
      </c>
      <c r="EA662" s="9">
        <v>0</v>
      </c>
      <c r="EB662" s="9">
        <v>0</v>
      </c>
      <c r="EC662" s="9">
        <v>0</v>
      </c>
      <c r="ED662" s="9">
        <v>0</v>
      </c>
      <c r="EE662" s="9">
        <v>0</v>
      </c>
      <c r="EF662" s="9">
        <v>0</v>
      </c>
      <c r="EG662" s="9">
        <v>0</v>
      </c>
      <c r="EH662" s="9">
        <v>0</v>
      </c>
      <c r="EI662" s="9">
        <v>0</v>
      </c>
      <c r="EJ662" s="9">
        <v>0</v>
      </c>
      <c r="EK662" s="9">
        <v>0</v>
      </c>
      <c r="EL662" s="9">
        <f t="shared" si="119"/>
        <v>0</v>
      </c>
      <c r="EM662" s="9">
        <v>0</v>
      </c>
      <c r="EN662" s="9">
        <v>0</v>
      </c>
      <c r="EO662" s="9">
        <v>0</v>
      </c>
      <c r="EP662" s="9">
        <v>0</v>
      </c>
      <c r="EQ662" s="9">
        <v>0</v>
      </c>
      <c r="ER662" s="9">
        <v>0</v>
      </c>
      <c r="ES662" s="9">
        <v>0</v>
      </c>
      <c r="ET662" s="9">
        <v>0</v>
      </c>
      <c r="EU662" s="9">
        <v>0</v>
      </c>
      <c r="EV662" s="9">
        <v>0</v>
      </c>
      <c r="EW662" s="9">
        <v>0</v>
      </c>
      <c r="EX662" s="9">
        <v>0</v>
      </c>
      <c r="EY662" s="9">
        <v>0</v>
      </c>
      <c r="EZ662" s="9">
        <v>0</v>
      </c>
      <c r="FA662" s="9">
        <v>0</v>
      </c>
      <c r="FB662" s="9">
        <v>0</v>
      </c>
      <c r="FC662" s="24">
        <f t="shared" si="120"/>
        <v>0</v>
      </c>
      <c r="FD662" s="25">
        <f t="shared" si="121"/>
        <v>0</v>
      </c>
    </row>
    <row r="663" spans="1:160" customFormat="1" ht="45" hidden="1" x14ac:dyDescent="0.25">
      <c r="A663" s="6" t="s">
        <v>829</v>
      </c>
      <c r="B663" s="6" t="s">
        <v>895</v>
      </c>
      <c r="C663" s="6" t="s">
        <v>901</v>
      </c>
      <c r="D663" s="6" t="s">
        <v>902</v>
      </c>
      <c r="E663" s="6" t="s">
        <v>892</v>
      </c>
      <c r="F663" s="6">
        <v>100</v>
      </c>
      <c r="G663" s="19">
        <v>25</v>
      </c>
      <c r="H663" s="8"/>
      <c r="I663" s="8"/>
      <c r="J663" s="8"/>
      <c r="K663" s="8"/>
      <c r="L663" s="8"/>
      <c r="M663" s="8" t="s">
        <v>2000</v>
      </c>
      <c r="N663" s="8" t="s">
        <v>1973</v>
      </c>
      <c r="O663" s="8">
        <v>2402</v>
      </c>
      <c r="P663" s="8" t="s">
        <v>2026</v>
      </c>
      <c r="Q663" s="1" t="s">
        <v>898</v>
      </c>
      <c r="R663" s="1">
        <v>1850</v>
      </c>
      <c r="S663" s="8">
        <v>555</v>
      </c>
      <c r="T663" s="10" t="s">
        <v>1776</v>
      </c>
      <c r="U663" s="10" t="s">
        <v>1777</v>
      </c>
      <c r="V663" s="8"/>
      <c r="W663" s="8"/>
      <c r="X663" s="9">
        <v>0</v>
      </c>
      <c r="Y663" s="9">
        <v>0</v>
      </c>
      <c r="Z663" s="9">
        <v>0</v>
      </c>
      <c r="AA663" s="9">
        <v>0</v>
      </c>
      <c r="AB663" s="9">
        <v>0</v>
      </c>
      <c r="AC663" s="9">
        <v>0</v>
      </c>
      <c r="AD663" s="9">
        <v>0</v>
      </c>
      <c r="AE663" s="9">
        <v>0</v>
      </c>
      <c r="AF663" s="9">
        <v>0</v>
      </c>
      <c r="AG663" s="9">
        <v>0</v>
      </c>
      <c r="AH663" s="9">
        <v>0</v>
      </c>
      <c r="AI663" s="9">
        <v>0</v>
      </c>
      <c r="AJ663" s="9">
        <v>0</v>
      </c>
      <c r="AK663" s="9">
        <v>0</v>
      </c>
      <c r="AL663" s="9">
        <v>0</v>
      </c>
      <c r="AM663" s="9">
        <v>0</v>
      </c>
      <c r="AN663" s="24">
        <f t="shared" si="114"/>
        <v>0</v>
      </c>
      <c r="AO663" s="9">
        <v>0</v>
      </c>
      <c r="AP663" s="9">
        <v>0</v>
      </c>
      <c r="AQ663" s="9">
        <v>0</v>
      </c>
      <c r="AR663" s="9">
        <v>0</v>
      </c>
      <c r="AS663" s="9">
        <v>0</v>
      </c>
      <c r="AT663" s="9">
        <v>0</v>
      </c>
      <c r="AU663" s="9">
        <v>0</v>
      </c>
      <c r="AV663" s="9">
        <v>0</v>
      </c>
      <c r="AW663" s="9">
        <v>0</v>
      </c>
      <c r="AX663" s="9">
        <v>0</v>
      </c>
      <c r="AY663" s="9">
        <v>0</v>
      </c>
      <c r="AZ663" s="9">
        <v>0</v>
      </c>
      <c r="BA663" s="9">
        <v>0</v>
      </c>
      <c r="BB663" s="9">
        <v>0</v>
      </c>
      <c r="BC663" s="9">
        <v>0</v>
      </c>
      <c r="BD663" s="9">
        <v>0</v>
      </c>
      <c r="BE663" s="24">
        <f t="shared" si="115"/>
        <v>0</v>
      </c>
      <c r="BF663" s="9">
        <v>0</v>
      </c>
      <c r="BG663" s="9">
        <v>0</v>
      </c>
      <c r="BH663" s="9">
        <v>0</v>
      </c>
      <c r="BI663" s="9">
        <v>0</v>
      </c>
      <c r="BJ663" s="9">
        <v>0</v>
      </c>
      <c r="BK663" s="9">
        <v>0</v>
      </c>
      <c r="BL663" s="9">
        <v>0</v>
      </c>
      <c r="BM663" s="9">
        <v>0</v>
      </c>
      <c r="BN663" s="9">
        <v>0</v>
      </c>
      <c r="BO663" s="9">
        <v>0</v>
      </c>
      <c r="BP663" s="9">
        <v>0</v>
      </c>
      <c r="BQ663" s="9">
        <v>0</v>
      </c>
      <c r="BR663" s="9">
        <v>0</v>
      </c>
      <c r="BS663" s="9">
        <v>0</v>
      </c>
      <c r="BT663" s="9">
        <v>0</v>
      </c>
      <c r="BU663" s="9">
        <v>0</v>
      </c>
      <c r="BV663" s="24">
        <f t="shared" si="116"/>
        <v>0</v>
      </c>
      <c r="BW663" s="9">
        <v>0</v>
      </c>
      <c r="BX663" s="9">
        <v>0</v>
      </c>
      <c r="BY663" s="9">
        <v>0</v>
      </c>
      <c r="BZ663" s="9">
        <v>0</v>
      </c>
      <c r="CA663" s="9">
        <v>0</v>
      </c>
      <c r="CB663" s="9">
        <v>0</v>
      </c>
      <c r="CC663" s="9">
        <v>0</v>
      </c>
      <c r="CD663" s="9">
        <v>0</v>
      </c>
      <c r="CE663" s="9">
        <v>0</v>
      </c>
      <c r="CF663" s="9">
        <v>0</v>
      </c>
      <c r="CG663" s="9">
        <v>0</v>
      </c>
      <c r="CH663" s="9">
        <v>0</v>
      </c>
      <c r="CI663" s="9">
        <v>0</v>
      </c>
      <c r="CJ663" s="9">
        <v>0</v>
      </c>
      <c r="CK663" s="9">
        <v>0</v>
      </c>
      <c r="CL663" s="9">
        <v>0</v>
      </c>
      <c r="CM663" s="9">
        <f t="shared" si="122"/>
        <v>0</v>
      </c>
      <c r="CN663" s="9">
        <v>0</v>
      </c>
      <c r="CO663" s="9">
        <v>0</v>
      </c>
      <c r="CP663" s="9">
        <v>0</v>
      </c>
      <c r="CQ663" s="9">
        <v>0</v>
      </c>
      <c r="CR663" s="9">
        <v>0</v>
      </c>
      <c r="CS663" s="9">
        <v>0</v>
      </c>
      <c r="CT663" s="9">
        <v>0</v>
      </c>
      <c r="CU663" s="9">
        <v>0</v>
      </c>
      <c r="CV663" s="9">
        <v>0</v>
      </c>
      <c r="CW663" s="9">
        <v>0</v>
      </c>
      <c r="CX663" s="9">
        <v>0</v>
      </c>
      <c r="CY663" s="9">
        <v>0</v>
      </c>
      <c r="CZ663" s="9">
        <v>0</v>
      </c>
      <c r="DA663" s="9">
        <v>0</v>
      </c>
      <c r="DB663" s="9">
        <v>0</v>
      </c>
      <c r="DC663" s="9">
        <v>0</v>
      </c>
      <c r="DD663" s="24">
        <f t="shared" si="117"/>
        <v>0</v>
      </c>
      <c r="DE663" s="9">
        <v>0</v>
      </c>
      <c r="DF663" s="9">
        <v>0</v>
      </c>
      <c r="DG663" s="9">
        <v>0</v>
      </c>
      <c r="DH663" s="9">
        <v>0</v>
      </c>
      <c r="DI663" s="9">
        <v>0</v>
      </c>
      <c r="DJ663" s="9">
        <v>0</v>
      </c>
      <c r="DK663" s="9">
        <v>0</v>
      </c>
      <c r="DL663" s="9">
        <v>0</v>
      </c>
      <c r="DM663" s="9">
        <v>0</v>
      </c>
      <c r="DN663" s="9">
        <v>0</v>
      </c>
      <c r="DO663" s="9">
        <v>0</v>
      </c>
      <c r="DP663" s="9">
        <v>0</v>
      </c>
      <c r="DQ663" s="9">
        <v>0</v>
      </c>
      <c r="DR663" s="9">
        <v>0</v>
      </c>
      <c r="DS663" s="9">
        <v>0</v>
      </c>
      <c r="DT663" s="9">
        <v>0</v>
      </c>
      <c r="DU663" s="24">
        <f t="shared" si="118"/>
        <v>0</v>
      </c>
      <c r="DV663" s="9">
        <v>0</v>
      </c>
      <c r="DW663" s="9">
        <v>0</v>
      </c>
      <c r="DX663" s="9">
        <v>0</v>
      </c>
      <c r="DY663" s="9">
        <v>0</v>
      </c>
      <c r="DZ663" s="9">
        <v>0</v>
      </c>
      <c r="EA663" s="9">
        <v>0</v>
      </c>
      <c r="EB663" s="9">
        <v>0</v>
      </c>
      <c r="EC663" s="9">
        <v>0</v>
      </c>
      <c r="ED663" s="9">
        <v>0</v>
      </c>
      <c r="EE663" s="9">
        <v>0</v>
      </c>
      <c r="EF663" s="9">
        <v>0</v>
      </c>
      <c r="EG663" s="9">
        <v>0</v>
      </c>
      <c r="EH663" s="9">
        <v>0</v>
      </c>
      <c r="EI663" s="9">
        <v>0</v>
      </c>
      <c r="EJ663" s="9">
        <v>0</v>
      </c>
      <c r="EK663" s="9">
        <v>0</v>
      </c>
      <c r="EL663" s="9">
        <f t="shared" si="119"/>
        <v>0</v>
      </c>
      <c r="EM663" s="9">
        <v>0</v>
      </c>
      <c r="EN663" s="9">
        <v>0</v>
      </c>
      <c r="EO663" s="9">
        <v>0</v>
      </c>
      <c r="EP663" s="9">
        <v>0</v>
      </c>
      <c r="EQ663" s="9">
        <v>0</v>
      </c>
      <c r="ER663" s="9">
        <v>0</v>
      </c>
      <c r="ES663" s="9">
        <v>0</v>
      </c>
      <c r="ET663" s="9">
        <v>0</v>
      </c>
      <c r="EU663" s="9">
        <v>0</v>
      </c>
      <c r="EV663" s="9">
        <v>0</v>
      </c>
      <c r="EW663" s="9">
        <v>0</v>
      </c>
      <c r="EX663" s="9">
        <v>0</v>
      </c>
      <c r="EY663" s="9">
        <v>0</v>
      </c>
      <c r="EZ663" s="9">
        <v>0</v>
      </c>
      <c r="FA663" s="9">
        <v>0</v>
      </c>
      <c r="FB663" s="9">
        <v>0</v>
      </c>
      <c r="FC663" s="24">
        <f t="shared" si="120"/>
        <v>0</v>
      </c>
      <c r="FD663" s="25">
        <f t="shared" si="121"/>
        <v>0</v>
      </c>
    </row>
    <row r="664" spans="1:160" customFormat="1" ht="45" hidden="1" x14ac:dyDescent="0.25">
      <c r="A664" s="6" t="s">
        <v>829</v>
      </c>
      <c r="B664" s="6" t="s">
        <v>895</v>
      </c>
      <c r="C664" s="6" t="s">
        <v>901</v>
      </c>
      <c r="D664" s="6" t="s">
        <v>902</v>
      </c>
      <c r="E664" s="6" t="s">
        <v>892</v>
      </c>
      <c r="F664" s="6">
        <v>100</v>
      </c>
      <c r="G664" s="19">
        <v>25</v>
      </c>
      <c r="H664" s="8"/>
      <c r="I664" s="8"/>
      <c r="J664" s="8"/>
      <c r="K664" s="8"/>
      <c r="L664" s="8"/>
      <c r="M664" s="8" t="s">
        <v>2000</v>
      </c>
      <c r="N664" s="8" t="s">
        <v>1973</v>
      </c>
      <c r="O664" s="8">
        <v>2402</v>
      </c>
      <c r="P664" s="8" t="s">
        <v>2026</v>
      </c>
      <c r="Q664" s="1" t="s">
        <v>899</v>
      </c>
      <c r="R664" s="1">
        <v>16</v>
      </c>
      <c r="S664" s="8">
        <v>4</v>
      </c>
      <c r="T664" s="10" t="s">
        <v>1777</v>
      </c>
      <c r="U664" s="10" t="s">
        <v>1778</v>
      </c>
      <c r="V664" s="8"/>
      <c r="W664" s="8"/>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24">
        <f t="shared" si="114"/>
        <v>0</v>
      </c>
      <c r="AO664" s="9">
        <v>0</v>
      </c>
      <c r="AP664" s="9">
        <v>0</v>
      </c>
      <c r="AQ664" s="9">
        <v>0</v>
      </c>
      <c r="AR664" s="9">
        <v>0</v>
      </c>
      <c r="AS664" s="9">
        <v>0</v>
      </c>
      <c r="AT664" s="9">
        <v>0</v>
      </c>
      <c r="AU664" s="9">
        <v>0</v>
      </c>
      <c r="AV664" s="9">
        <v>0</v>
      </c>
      <c r="AW664" s="9">
        <v>0</v>
      </c>
      <c r="AX664" s="9">
        <v>0</v>
      </c>
      <c r="AY664" s="9">
        <v>0</v>
      </c>
      <c r="AZ664" s="9">
        <v>0</v>
      </c>
      <c r="BA664" s="9">
        <v>0</v>
      </c>
      <c r="BB664" s="9">
        <v>0</v>
      </c>
      <c r="BC664" s="9">
        <v>0</v>
      </c>
      <c r="BD664" s="9">
        <v>0</v>
      </c>
      <c r="BE664" s="24">
        <f t="shared" si="115"/>
        <v>0</v>
      </c>
      <c r="BF664" s="9">
        <v>0</v>
      </c>
      <c r="BG664" s="9">
        <v>0</v>
      </c>
      <c r="BH664" s="9">
        <v>0</v>
      </c>
      <c r="BI664" s="9">
        <v>0</v>
      </c>
      <c r="BJ664" s="9">
        <v>0</v>
      </c>
      <c r="BK664" s="9">
        <v>0</v>
      </c>
      <c r="BL664" s="9">
        <v>0</v>
      </c>
      <c r="BM664" s="9">
        <v>0</v>
      </c>
      <c r="BN664" s="9">
        <v>0</v>
      </c>
      <c r="BO664" s="9">
        <v>0</v>
      </c>
      <c r="BP664" s="9">
        <v>0</v>
      </c>
      <c r="BQ664" s="9">
        <v>0</v>
      </c>
      <c r="BR664" s="9">
        <v>0</v>
      </c>
      <c r="BS664" s="9">
        <v>0</v>
      </c>
      <c r="BT664" s="9">
        <v>0</v>
      </c>
      <c r="BU664" s="9">
        <v>0</v>
      </c>
      <c r="BV664" s="24">
        <f t="shared" si="116"/>
        <v>0</v>
      </c>
      <c r="BW664" s="9">
        <v>0</v>
      </c>
      <c r="BX664" s="9">
        <v>0</v>
      </c>
      <c r="BY664" s="9">
        <v>0</v>
      </c>
      <c r="BZ664" s="9">
        <v>0</v>
      </c>
      <c r="CA664" s="9">
        <v>0</v>
      </c>
      <c r="CB664" s="9">
        <v>0</v>
      </c>
      <c r="CC664" s="9">
        <v>0</v>
      </c>
      <c r="CD664" s="9">
        <v>0</v>
      </c>
      <c r="CE664" s="9">
        <v>0</v>
      </c>
      <c r="CF664" s="9">
        <v>0</v>
      </c>
      <c r="CG664" s="9">
        <v>0</v>
      </c>
      <c r="CH664" s="9">
        <v>0</v>
      </c>
      <c r="CI664" s="9">
        <v>0</v>
      </c>
      <c r="CJ664" s="9">
        <v>0</v>
      </c>
      <c r="CK664" s="9">
        <v>0</v>
      </c>
      <c r="CL664" s="9">
        <v>0</v>
      </c>
      <c r="CM664" s="9">
        <f t="shared" si="122"/>
        <v>0</v>
      </c>
      <c r="CN664" s="9">
        <v>0</v>
      </c>
      <c r="CO664" s="9">
        <v>0</v>
      </c>
      <c r="CP664" s="9">
        <v>0</v>
      </c>
      <c r="CQ664" s="9">
        <v>0</v>
      </c>
      <c r="CR664" s="9">
        <v>0</v>
      </c>
      <c r="CS664" s="9">
        <v>0</v>
      </c>
      <c r="CT664" s="9">
        <v>0</v>
      </c>
      <c r="CU664" s="9">
        <v>0</v>
      </c>
      <c r="CV664" s="9">
        <v>0</v>
      </c>
      <c r="CW664" s="9">
        <v>0</v>
      </c>
      <c r="CX664" s="9">
        <v>0</v>
      </c>
      <c r="CY664" s="9">
        <v>0</v>
      </c>
      <c r="CZ664" s="9">
        <v>0</v>
      </c>
      <c r="DA664" s="9">
        <v>0</v>
      </c>
      <c r="DB664" s="9">
        <v>0</v>
      </c>
      <c r="DC664" s="9">
        <v>0</v>
      </c>
      <c r="DD664" s="24">
        <f t="shared" si="117"/>
        <v>0</v>
      </c>
      <c r="DE664" s="9">
        <v>0</v>
      </c>
      <c r="DF664" s="9">
        <v>0</v>
      </c>
      <c r="DG664" s="9">
        <v>0</v>
      </c>
      <c r="DH664" s="9">
        <v>0</v>
      </c>
      <c r="DI664" s="9">
        <v>0</v>
      </c>
      <c r="DJ664" s="9">
        <v>0</v>
      </c>
      <c r="DK664" s="9">
        <v>0</v>
      </c>
      <c r="DL664" s="9">
        <v>0</v>
      </c>
      <c r="DM664" s="9">
        <v>0</v>
      </c>
      <c r="DN664" s="9">
        <v>0</v>
      </c>
      <c r="DO664" s="9">
        <v>0</v>
      </c>
      <c r="DP664" s="9">
        <v>0</v>
      </c>
      <c r="DQ664" s="9">
        <v>0</v>
      </c>
      <c r="DR664" s="9">
        <v>0</v>
      </c>
      <c r="DS664" s="9">
        <v>0</v>
      </c>
      <c r="DT664" s="9">
        <v>0</v>
      </c>
      <c r="DU664" s="24">
        <f t="shared" si="118"/>
        <v>0</v>
      </c>
      <c r="DV664" s="9">
        <v>0</v>
      </c>
      <c r="DW664" s="9">
        <v>0</v>
      </c>
      <c r="DX664" s="9">
        <v>0</v>
      </c>
      <c r="DY664" s="9">
        <v>0</v>
      </c>
      <c r="DZ664" s="9">
        <v>0</v>
      </c>
      <c r="EA664" s="9">
        <v>0</v>
      </c>
      <c r="EB664" s="9">
        <v>0</v>
      </c>
      <c r="EC664" s="9">
        <v>0</v>
      </c>
      <c r="ED664" s="9">
        <v>0</v>
      </c>
      <c r="EE664" s="9">
        <v>0</v>
      </c>
      <c r="EF664" s="9">
        <v>0</v>
      </c>
      <c r="EG664" s="9">
        <v>0</v>
      </c>
      <c r="EH664" s="9">
        <v>0</v>
      </c>
      <c r="EI664" s="9">
        <v>0</v>
      </c>
      <c r="EJ664" s="9">
        <v>0</v>
      </c>
      <c r="EK664" s="9">
        <v>0</v>
      </c>
      <c r="EL664" s="9">
        <f t="shared" si="119"/>
        <v>0</v>
      </c>
      <c r="EM664" s="9">
        <v>0</v>
      </c>
      <c r="EN664" s="9">
        <v>0</v>
      </c>
      <c r="EO664" s="9">
        <v>0</v>
      </c>
      <c r="EP664" s="9">
        <v>0</v>
      </c>
      <c r="EQ664" s="9">
        <v>0</v>
      </c>
      <c r="ER664" s="9">
        <v>0</v>
      </c>
      <c r="ES664" s="9">
        <v>0</v>
      </c>
      <c r="ET664" s="9">
        <v>0</v>
      </c>
      <c r="EU664" s="9">
        <v>0</v>
      </c>
      <c r="EV664" s="9">
        <v>0</v>
      </c>
      <c r="EW664" s="9">
        <v>0</v>
      </c>
      <c r="EX664" s="9">
        <v>0</v>
      </c>
      <c r="EY664" s="9">
        <v>0</v>
      </c>
      <c r="EZ664" s="9">
        <v>0</v>
      </c>
      <c r="FA664" s="9">
        <v>0</v>
      </c>
      <c r="FB664" s="9">
        <v>0</v>
      </c>
      <c r="FC664" s="24">
        <f t="shared" si="120"/>
        <v>0</v>
      </c>
      <c r="FD664" s="25">
        <f t="shared" si="121"/>
        <v>0</v>
      </c>
    </row>
    <row r="665" spans="1:160" customFormat="1" ht="45" hidden="1" x14ac:dyDescent="0.25">
      <c r="A665" s="6" t="s">
        <v>829</v>
      </c>
      <c r="B665" s="6" t="s">
        <v>895</v>
      </c>
      <c r="C665" s="6" t="s">
        <v>901</v>
      </c>
      <c r="D665" s="6" t="s">
        <v>902</v>
      </c>
      <c r="E665" s="6" t="s">
        <v>892</v>
      </c>
      <c r="F665" s="6">
        <v>100</v>
      </c>
      <c r="G665" s="19">
        <v>25</v>
      </c>
      <c r="H665" s="8"/>
      <c r="I665" s="8"/>
      <c r="J665" s="8"/>
      <c r="K665" s="8"/>
      <c r="L665" s="8"/>
      <c r="M665" s="8" t="s">
        <v>2000</v>
      </c>
      <c r="N665" s="8" t="s">
        <v>1973</v>
      </c>
      <c r="O665" s="8">
        <v>2402</v>
      </c>
      <c r="P665" s="8" t="s">
        <v>2026</v>
      </c>
      <c r="Q665" s="1" t="s">
        <v>900</v>
      </c>
      <c r="R665" s="1">
        <v>10</v>
      </c>
      <c r="S665" s="8">
        <v>3</v>
      </c>
      <c r="T665" s="10" t="s">
        <v>1778</v>
      </c>
      <c r="U665" s="10" t="s">
        <v>1779</v>
      </c>
      <c r="V665" s="8"/>
      <c r="W665" s="8"/>
      <c r="X665" s="9">
        <v>0</v>
      </c>
      <c r="Y665" s="9">
        <v>0</v>
      </c>
      <c r="Z665" s="9">
        <v>0</v>
      </c>
      <c r="AA665" s="9">
        <v>0</v>
      </c>
      <c r="AB665" s="9">
        <v>0</v>
      </c>
      <c r="AC665" s="9">
        <v>0</v>
      </c>
      <c r="AD665" s="9">
        <v>0</v>
      </c>
      <c r="AE665" s="9">
        <v>0</v>
      </c>
      <c r="AF665" s="9">
        <v>0</v>
      </c>
      <c r="AG665" s="9">
        <v>0</v>
      </c>
      <c r="AH665" s="9">
        <v>0</v>
      </c>
      <c r="AI665" s="9">
        <v>0</v>
      </c>
      <c r="AJ665" s="9">
        <v>0</v>
      </c>
      <c r="AK665" s="9">
        <v>0</v>
      </c>
      <c r="AL665" s="9">
        <v>0</v>
      </c>
      <c r="AM665" s="9">
        <v>0</v>
      </c>
      <c r="AN665" s="24">
        <f t="shared" si="114"/>
        <v>0</v>
      </c>
      <c r="AO665" s="9">
        <v>0</v>
      </c>
      <c r="AP665" s="9">
        <v>0</v>
      </c>
      <c r="AQ665" s="9">
        <v>0</v>
      </c>
      <c r="AR665" s="9">
        <v>0</v>
      </c>
      <c r="AS665" s="9">
        <v>0</v>
      </c>
      <c r="AT665" s="9">
        <v>0</v>
      </c>
      <c r="AU665" s="9">
        <v>0</v>
      </c>
      <c r="AV665" s="9">
        <v>0</v>
      </c>
      <c r="AW665" s="9">
        <v>0</v>
      </c>
      <c r="AX665" s="9">
        <v>0</v>
      </c>
      <c r="AY665" s="9">
        <v>0</v>
      </c>
      <c r="AZ665" s="9">
        <v>0</v>
      </c>
      <c r="BA665" s="9">
        <v>0</v>
      </c>
      <c r="BB665" s="9">
        <v>0</v>
      </c>
      <c r="BC665" s="9">
        <v>0</v>
      </c>
      <c r="BD665" s="9">
        <v>0</v>
      </c>
      <c r="BE665" s="24">
        <f t="shared" si="115"/>
        <v>0</v>
      </c>
      <c r="BF665" s="9">
        <v>0</v>
      </c>
      <c r="BG665" s="9">
        <v>0</v>
      </c>
      <c r="BH665" s="9">
        <v>0</v>
      </c>
      <c r="BI665" s="9">
        <v>0</v>
      </c>
      <c r="BJ665" s="9">
        <v>0</v>
      </c>
      <c r="BK665" s="9">
        <v>0</v>
      </c>
      <c r="BL665" s="9">
        <v>0</v>
      </c>
      <c r="BM665" s="9">
        <v>0</v>
      </c>
      <c r="BN665" s="9">
        <v>0</v>
      </c>
      <c r="BO665" s="9">
        <v>0</v>
      </c>
      <c r="BP665" s="9">
        <v>0</v>
      </c>
      <c r="BQ665" s="9">
        <v>0</v>
      </c>
      <c r="BR665" s="9">
        <v>0</v>
      </c>
      <c r="BS665" s="9">
        <v>0</v>
      </c>
      <c r="BT665" s="9">
        <v>0</v>
      </c>
      <c r="BU665" s="9">
        <v>0</v>
      </c>
      <c r="BV665" s="24">
        <f t="shared" si="116"/>
        <v>0</v>
      </c>
      <c r="BW665" s="9">
        <v>0</v>
      </c>
      <c r="BX665" s="9">
        <v>0</v>
      </c>
      <c r="BY665" s="9">
        <v>0</v>
      </c>
      <c r="BZ665" s="9">
        <v>0</v>
      </c>
      <c r="CA665" s="9">
        <v>0</v>
      </c>
      <c r="CB665" s="9">
        <v>0</v>
      </c>
      <c r="CC665" s="9">
        <v>0</v>
      </c>
      <c r="CD665" s="9">
        <v>0</v>
      </c>
      <c r="CE665" s="9">
        <v>0</v>
      </c>
      <c r="CF665" s="9">
        <v>0</v>
      </c>
      <c r="CG665" s="9">
        <v>0</v>
      </c>
      <c r="CH665" s="9">
        <v>0</v>
      </c>
      <c r="CI665" s="9">
        <v>0</v>
      </c>
      <c r="CJ665" s="9">
        <v>0</v>
      </c>
      <c r="CK665" s="9">
        <v>0</v>
      </c>
      <c r="CL665" s="9">
        <v>0</v>
      </c>
      <c r="CM665" s="9">
        <f t="shared" si="122"/>
        <v>0</v>
      </c>
      <c r="CN665" s="9">
        <v>0</v>
      </c>
      <c r="CO665" s="9">
        <v>0</v>
      </c>
      <c r="CP665" s="9">
        <v>0</v>
      </c>
      <c r="CQ665" s="9">
        <v>0</v>
      </c>
      <c r="CR665" s="9">
        <v>0</v>
      </c>
      <c r="CS665" s="9">
        <v>0</v>
      </c>
      <c r="CT665" s="9">
        <v>0</v>
      </c>
      <c r="CU665" s="9">
        <v>0</v>
      </c>
      <c r="CV665" s="9">
        <v>0</v>
      </c>
      <c r="CW665" s="9">
        <v>0</v>
      </c>
      <c r="CX665" s="9">
        <v>0</v>
      </c>
      <c r="CY665" s="9">
        <v>0</v>
      </c>
      <c r="CZ665" s="9">
        <v>0</v>
      </c>
      <c r="DA665" s="9">
        <v>0</v>
      </c>
      <c r="DB665" s="9">
        <v>0</v>
      </c>
      <c r="DC665" s="9">
        <v>0</v>
      </c>
      <c r="DD665" s="24">
        <f t="shared" si="117"/>
        <v>0</v>
      </c>
      <c r="DE665" s="9">
        <v>0</v>
      </c>
      <c r="DF665" s="9">
        <v>0</v>
      </c>
      <c r="DG665" s="9">
        <v>0</v>
      </c>
      <c r="DH665" s="9">
        <v>0</v>
      </c>
      <c r="DI665" s="9">
        <v>0</v>
      </c>
      <c r="DJ665" s="9">
        <v>0</v>
      </c>
      <c r="DK665" s="9">
        <v>0</v>
      </c>
      <c r="DL665" s="9">
        <v>0</v>
      </c>
      <c r="DM665" s="9">
        <v>0</v>
      </c>
      <c r="DN665" s="9">
        <v>0</v>
      </c>
      <c r="DO665" s="9">
        <v>0</v>
      </c>
      <c r="DP665" s="9">
        <v>0</v>
      </c>
      <c r="DQ665" s="9">
        <v>0</v>
      </c>
      <c r="DR665" s="9">
        <v>0</v>
      </c>
      <c r="DS665" s="9">
        <v>0</v>
      </c>
      <c r="DT665" s="9">
        <v>0</v>
      </c>
      <c r="DU665" s="24">
        <f t="shared" si="118"/>
        <v>0</v>
      </c>
      <c r="DV665" s="9">
        <v>0</v>
      </c>
      <c r="DW665" s="9">
        <v>0</v>
      </c>
      <c r="DX665" s="9">
        <v>0</v>
      </c>
      <c r="DY665" s="9">
        <v>0</v>
      </c>
      <c r="DZ665" s="9">
        <v>0</v>
      </c>
      <c r="EA665" s="9">
        <v>0</v>
      </c>
      <c r="EB665" s="9">
        <v>0</v>
      </c>
      <c r="EC665" s="9">
        <v>0</v>
      </c>
      <c r="ED665" s="9">
        <v>0</v>
      </c>
      <c r="EE665" s="9">
        <v>0</v>
      </c>
      <c r="EF665" s="9">
        <v>0</v>
      </c>
      <c r="EG665" s="9">
        <v>0</v>
      </c>
      <c r="EH665" s="9">
        <v>0</v>
      </c>
      <c r="EI665" s="9">
        <v>0</v>
      </c>
      <c r="EJ665" s="9">
        <v>0</v>
      </c>
      <c r="EK665" s="9">
        <v>0</v>
      </c>
      <c r="EL665" s="9">
        <f t="shared" si="119"/>
        <v>0</v>
      </c>
      <c r="EM665" s="9">
        <v>0</v>
      </c>
      <c r="EN665" s="9">
        <v>0</v>
      </c>
      <c r="EO665" s="9">
        <v>0</v>
      </c>
      <c r="EP665" s="9">
        <v>0</v>
      </c>
      <c r="EQ665" s="9">
        <v>0</v>
      </c>
      <c r="ER665" s="9">
        <v>0</v>
      </c>
      <c r="ES665" s="9">
        <v>0</v>
      </c>
      <c r="ET665" s="9">
        <v>0</v>
      </c>
      <c r="EU665" s="9">
        <v>0</v>
      </c>
      <c r="EV665" s="9">
        <v>0</v>
      </c>
      <c r="EW665" s="9">
        <v>0</v>
      </c>
      <c r="EX665" s="9">
        <v>0</v>
      </c>
      <c r="EY665" s="9">
        <v>0</v>
      </c>
      <c r="EZ665" s="9">
        <v>0</v>
      </c>
      <c r="FA665" s="9">
        <v>0</v>
      </c>
      <c r="FB665" s="9">
        <v>0</v>
      </c>
      <c r="FC665" s="24">
        <f t="shared" si="120"/>
        <v>0</v>
      </c>
      <c r="FD665" s="25">
        <f t="shared" si="121"/>
        <v>0</v>
      </c>
    </row>
    <row r="666" spans="1:160" customFormat="1" ht="45" hidden="1" x14ac:dyDescent="0.25">
      <c r="A666" s="6" t="s">
        <v>829</v>
      </c>
      <c r="B666" s="6" t="s">
        <v>895</v>
      </c>
      <c r="C666" s="6" t="s">
        <v>901</v>
      </c>
      <c r="D666" s="6" t="s">
        <v>902</v>
      </c>
      <c r="E666" s="6" t="s">
        <v>892</v>
      </c>
      <c r="F666" s="6">
        <v>100</v>
      </c>
      <c r="G666" s="19">
        <v>25</v>
      </c>
      <c r="H666" s="8"/>
      <c r="I666" s="8"/>
      <c r="J666" s="8"/>
      <c r="K666" s="8"/>
      <c r="L666" s="8"/>
      <c r="M666" s="8" t="s">
        <v>2000</v>
      </c>
      <c r="N666" s="8" t="s">
        <v>1973</v>
      </c>
      <c r="O666" s="8">
        <v>2402</v>
      </c>
      <c r="P666" s="8" t="s">
        <v>2026</v>
      </c>
      <c r="Q666" s="1" t="s">
        <v>903</v>
      </c>
      <c r="R666" s="1">
        <v>3.7</v>
      </c>
      <c r="S666" s="8">
        <v>1</v>
      </c>
      <c r="T666" s="10" t="s">
        <v>1779</v>
      </c>
      <c r="U666" s="10" t="s">
        <v>1780</v>
      </c>
      <c r="V666" s="8"/>
      <c r="W666" s="8"/>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24">
        <f t="shared" si="114"/>
        <v>0</v>
      </c>
      <c r="AO666" s="9">
        <v>0</v>
      </c>
      <c r="AP666" s="9">
        <v>0</v>
      </c>
      <c r="AQ666" s="9">
        <v>0</v>
      </c>
      <c r="AR666" s="9">
        <v>0</v>
      </c>
      <c r="AS666" s="9">
        <v>0</v>
      </c>
      <c r="AT666" s="9">
        <v>0</v>
      </c>
      <c r="AU666" s="9">
        <v>0</v>
      </c>
      <c r="AV666" s="9">
        <v>0</v>
      </c>
      <c r="AW666" s="9">
        <v>0</v>
      </c>
      <c r="AX666" s="9">
        <v>0</v>
      </c>
      <c r="AY666" s="9">
        <v>0</v>
      </c>
      <c r="AZ666" s="9">
        <v>0</v>
      </c>
      <c r="BA666" s="9">
        <v>0</v>
      </c>
      <c r="BB666" s="9">
        <v>0</v>
      </c>
      <c r="BC666" s="9">
        <v>0</v>
      </c>
      <c r="BD666" s="9">
        <v>0</v>
      </c>
      <c r="BE666" s="24">
        <f t="shared" si="115"/>
        <v>0</v>
      </c>
      <c r="BF666" s="9">
        <v>0</v>
      </c>
      <c r="BG666" s="9">
        <v>0</v>
      </c>
      <c r="BH666" s="9">
        <v>0</v>
      </c>
      <c r="BI666" s="9">
        <v>0</v>
      </c>
      <c r="BJ666" s="9">
        <v>0</v>
      </c>
      <c r="BK666" s="9">
        <v>0</v>
      </c>
      <c r="BL666" s="9">
        <v>0</v>
      </c>
      <c r="BM666" s="9">
        <v>0</v>
      </c>
      <c r="BN666" s="9">
        <v>0</v>
      </c>
      <c r="BO666" s="9">
        <v>0</v>
      </c>
      <c r="BP666" s="9">
        <v>0</v>
      </c>
      <c r="BQ666" s="9">
        <v>0</v>
      </c>
      <c r="BR666" s="9">
        <v>0</v>
      </c>
      <c r="BS666" s="9">
        <v>0</v>
      </c>
      <c r="BT666" s="9">
        <v>0</v>
      </c>
      <c r="BU666" s="9">
        <v>0</v>
      </c>
      <c r="BV666" s="24">
        <f t="shared" si="116"/>
        <v>0</v>
      </c>
      <c r="BW666" s="9">
        <v>0</v>
      </c>
      <c r="BX666" s="9">
        <v>0</v>
      </c>
      <c r="BY666" s="9">
        <v>0</v>
      </c>
      <c r="BZ666" s="9">
        <v>0</v>
      </c>
      <c r="CA666" s="9">
        <v>0</v>
      </c>
      <c r="CB666" s="9">
        <v>0</v>
      </c>
      <c r="CC666" s="9">
        <v>0</v>
      </c>
      <c r="CD666" s="9">
        <v>0</v>
      </c>
      <c r="CE666" s="9">
        <v>0</v>
      </c>
      <c r="CF666" s="9">
        <v>0</v>
      </c>
      <c r="CG666" s="9">
        <v>0</v>
      </c>
      <c r="CH666" s="9">
        <v>0</v>
      </c>
      <c r="CI666" s="9">
        <v>0</v>
      </c>
      <c r="CJ666" s="9">
        <v>0</v>
      </c>
      <c r="CK666" s="9">
        <v>0</v>
      </c>
      <c r="CL666" s="9">
        <v>0</v>
      </c>
      <c r="CM666" s="9">
        <f t="shared" si="122"/>
        <v>0</v>
      </c>
      <c r="CN666" s="9">
        <v>0</v>
      </c>
      <c r="CO666" s="9">
        <v>0</v>
      </c>
      <c r="CP666" s="9">
        <v>0</v>
      </c>
      <c r="CQ666" s="9">
        <v>0</v>
      </c>
      <c r="CR666" s="9">
        <v>0</v>
      </c>
      <c r="CS666" s="9">
        <v>0</v>
      </c>
      <c r="CT666" s="9">
        <v>0</v>
      </c>
      <c r="CU666" s="9">
        <v>0</v>
      </c>
      <c r="CV666" s="9">
        <v>0</v>
      </c>
      <c r="CW666" s="9">
        <v>0</v>
      </c>
      <c r="CX666" s="9">
        <v>0</v>
      </c>
      <c r="CY666" s="9">
        <v>0</v>
      </c>
      <c r="CZ666" s="9">
        <v>0</v>
      </c>
      <c r="DA666" s="9">
        <v>0</v>
      </c>
      <c r="DB666" s="9">
        <v>0</v>
      </c>
      <c r="DC666" s="9">
        <v>0</v>
      </c>
      <c r="DD666" s="24">
        <f t="shared" si="117"/>
        <v>0</v>
      </c>
      <c r="DE666" s="9">
        <v>0</v>
      </c>
      <c r="DF666" s="9">
        <v>0</v>
      </c>
      <c r="DG666" s="9">
        <v>0</v>
      </c>
      <c r="DH666" s="9">
        <v>0</v>
      </c>
      <c r="DI666" s="9">
        <v>0</v>
      </c>
      <c r="DJ666" s="9">
        <v>0</v>
      </c>
      <c r="DK666" s="9">
        <v>0</v>
      </c>
      <c r="DL666" s="9">
        <v>0</v>
      </c>
      <c r="DM666" s="9">
        <v>0</v>
      </c>
      <c r="DN666" s="9">
        <v>0</v>
      </c>
      <c r="DO666" s="9">
        <v>0</v>
      </c>
      <c r="DP666" s="9">
        <v>0</v>
      </c>
      <c r="DQ666" s="9">
        <v>0</v>
      </c>
      <c r="DR666" s="9">
        <v>0</v>
      </c>
      <c r="DS666" s="9">
        <v>0</v>
      </c>
      <c r="DT666" s="9">
        <v>0</v>
      </c>
      <c r="DU666" s="24">
        <f t="shared" si="118"/>
        <v>0</v>
      </c>
      <c r="DV666" s="9">
        <v>0</v>
      </c>
      <c r="DW666" s="9">
        <v>0</v>
      </c>
      <c r="DX666" s="9">
        <v>0</v>
      </c>
      <c r="DY666" s="9">
        <v>0</v>
      </c>
      <c r="DZ666" s="9">
        <v>0</v>
      </c>
      <c r="EA666" s="9">
        <v>0</v>
      </c>
      <c r="EB666" s="9">
        <v>0</v>
      </c>
      <c r="EC666" s="9">
        <v>0</v>
      </c>
      <c r="ED666" s="9">
        <v>0</v>
      </c>
      <c r="EE666" s="9">
        <v>0</v>
      </c>
      <c r="EF666" s="9">
        <v>0</v>
      </c>
      <c r="EG666" s="9">
        <v>0</v>
      </c>
      <c r="EH666" s="9">
        <v>0</v>
      </c>
      <c r="EI666" s="9">
        <v>0</v>
      </c>
      <c r="EJ666" s="9">
        <v>0</v>
      </c>
      <c r="EK666" s="9">
        <v>0</v>
      </c>
      <c r="EL666" s="9">
        <f t="shared" si="119"/>
        <v>0</v>
      </c>
      <c r="EM666" s="9">
        <v>0</v>
      </c>
      <c r="EN666" s="9">
        <v>0</v>
      </c>
      <c r="EO666" s="9">
        <v>0</v>
      </c>
      <c r="EP666" s="9">
        <v>0</v>
      </c>
      <c r="EQ666" s="9">
        <v>0</v>
      </c>
      <c r="ER666" s="9">
        <v>0</v>
      </c>
      <c r="ES666" s="9">
        <v>0</v>
      </c>
      <c r="ET666" s="9">
        <v>0</v>
      </c>
      <c r="EU666" s="9">
        <v>0</v>
      </c>
      <c r="EV666" s="9">
        <v>0</v>
      </c>
      <c r="EW666" s="9">
        <v>0</v>
      </c>
      <c r="EX666" s="9">
        <v>0</v>
      </c>
      <c r="EY666" s="9">
        <v>0</v>
      </c>
      <c r="EZ666" s="9">
        <v>0</v>
      </c>
      <c r="FA666" s="9">
        <v>0</v>
      </c>
      <c r="FB666" s="9">
        <v>0</v>
      </c>
      <c r="FC666" s="24">
        <f t="shared" si="120"/>
        <v>0</v>
      </c>
      <c r="FD666" s="25">
        <f t="shared" si="121"/>
        <v>0</v>
      </c>
    </row>
    <row r="667" spans="1:160" customFormat="1" ht="45" hidden="1" x14ac:dyDescent="0.25">
      <c r="A667" s="6" t="s">
        <v>829</v>
      </c>
      <c r="B667" s="6" t="s">
        <v>895</v>
      </c>
      <c r="C667" s="6" t="s">
        <v>901</v>
      </c>
      <c r="D667" s="6" t="s">
        <v>902</v>
      </c>
      <c r="E667" s="6" t="s">
        <v>904</v>
      </c>
      <c r="F667" s="6">
        <v>100</v>
      </c>
      <c r="G667" s="19">
        <v>100</v>
      </c>
      <c r="H667" s="8"/>
      <c r="I667" s="8"/>
      <c r="J667" s="8"/>
      <c r="K667" s="8"/>
      <c r="L667" s="8"/>
      <c r="M667" s="8" t="s">
        <v>1995</v>
      </c>
      <c r="N667" s="8" t="s">
        <v>1950</v>
      </c>
      <c r="O667" s="8">
        <v>3301</v>
      </c>
      <c r="P667" s="8" t="s">
        <v>2029</v>
      </c>
      <c r="Q667" s="1" t="s">
        <v>905</v>
      </c>
      <c r="R667" s="1">
        <v>1415</v>
      </c>
      <c r="S667" s="8">
        <v>270</v>
      </c>
      <c r="T667" s="10" t="s">
        <v>1780</v>
      </c>
      <c r="U667" s="10" t="s">
        <v>1781</v>
      </c>
      <c r="V667" s="8"/>
      <c r="W667" s="8"/>
      <c r="X667" s="9">
        <v>0</v>
      </c>
      <c r="Y667" s="9">
        <v>0</v>
      </c>
      <c r="Z667" s="9">
        <v>0</v>
      </c>
      <c r="AA667" s="9">
        <v>0</v>
      </c>
      <c r="AB667" s="9">
        <v>0</v>
      </c>
      <c r="AC667" s="9">
        <v>0</v>
      </c>
      <c r="AD667" s="9">
        <v>0</v>
      </c>
      <c r="AE667" s="9">
        <v>0</v>
      </c>
      <c r="AF667" s="9">
        <v>0</v>
      </c>
      <c r="AG667" s="9">
        <v>0</v>
      </c>
      <c r="AH667" s="9">
        <v>0</v>
      </c>
      <c r="AI667" s="9">
        <v>0</v>
      </c>
      <c r="AJ667" s="9">
        <v>0</v>
      </c>
      <c r="AK667" s="9">
        <v>0</v>
      </c>
      <c r="AL667" s="9">
        <v>0</v>
      </c>
      <c r="AM667" s="9">
        <v>0</v>
      </c>
      <c r="AN667" s="24">
        <f t="shared" si="114"/>
        <v>0</v>
      </c>
      <c r="AO667" s="9">
        <v>0</v>
      </c>
      <c r="AP667" s="9">
        <v>0</v>
      </c>
      <c r="AQ667" s="9">
        <v>0</v>
      </c>
      <c r="AR667" s="9">
        <v>0</v>
      </c>
      <c r="AS667" s="9">
        <v>0</v>
      </c>
      <c r="AT667" s="9">
        <v>0</v>
      </c>
      <c r="AU667" s="9">
        <v>0</v>
      </c>
      <c r="AV667" s="9">
        <v>0</v>
      </c>
      <c r="AW667" s="9">
        <v>0</v>
      </c>
      <c r="AX667" s="9">
        <v>0</v>
      </c>
      <c r="AY667" s="9">
        <v>0</v>
      </c>
      <c r="AZ667" s="9">
        <v>0</v>
      </c>
      <c r="BA667" s="9">
        <v>0</v>
      </c>
      <c r="BB667" s="9">
        <v>0</v>
      </c>
      <c r="BC667" s="9">
        <v>0</v>
      </c>
      <c r="BD667" s="9">
        <v>0</v>
      </c>
      <c r="BE667" s="24">
        <f t="shared" si="115"/>
        <v>0</v>
      </c>
      <c r="BF667" s="9">
        <v>0</v>
      </c>
      <c r="BG667" s="9">
        <v>0</v>
      </c>
      <c r="BH667" s="9">
        <v>0</v>
      </c>
      <c r="BI667" s="9">
        <v>0</v>
      </c>
      <c r="BJ667" s="9">
        <v>0</v>
      </c>
      <c r="BK667" s="9">
        <v>0</v>
      </c>
      <c r="BL667" s="9">
        <v>0</v>
      </c>
      <c r="BM667" s="9">
        <v>0</v>
      </c>
      <c r="BN667" s="9">
        <v>0</v>
      </c>
      <c r="BO667" s="9">
        <v>0</v>
      </c>
      <c r="BP667" s="9">
        <v>0</v>
      </c>
      <c r="BQ667" s="9">
        <v>0</v>
      </c>
      <c r="BR667" s="9">
        <v>0</v>
      </c>
      <c r="BS667" s="9">
        <v>0</v>
      </c>
      <c r="BT667" s="9">
        <v>0</v>
      </c>
      <c r="BU667" s="9">
        <v>0</v>
      </c>
      <c r="BV667" s="24">
        <f t="shared" si="116"/>
        <v>0</v>
      </c>
      <c r="BW667" s="9">
        <v>0</v>
      </c>
      <c r="BX667" s="9">
        <v>0</v>
      </c>
      <c r="BY667" s="9">
        <v>0</v>
      </c>
      <c r="BZ667" s="9">
        <v>0</v>
      </c>
      <c r="CA667" s="9">
        <v>0</v>
      </c>
      <c r="CB667" s="9">
        <v>0</v>
      </c>
      <c r="CC667" s="9">
        <v>0</v>
      </c>
      <c r="CD667" s="9">
        <v>0</v>
      </c>
      <c r="CE667" s="9">
        <v>0</v>
      </c>
      <c r="CF667" s="9">
        <v>0</v>
      </c>
      <c r="CG667" s="9">
        <v>0</v>
      </c>
      <c r="CH667" s="9">
        <v>0</v>
      </c>
      <c r="CI667" s="9">
        <v>0</v>
      </c>
      <c r="CJ667" s="9">
        <v>0</v>
      </c>
      <c r="CK667" s="9">
        <v>0</v>
      </c>
      <c r="CL667" s="9">
        <v>0</v>
      </c>
      <c r="CM667" s="9">
        <f t="shared" si="122"/>
        <v>0</v>
      </c>
      <c r="CN667" s="9">
        <v>0</v>
      </c>
      <c r="CO667" s="9">
        <v>0</v>
      </c>
      <c r="CP667" s="9">
        <v>0</v>
      </c>
      <c r="CQ667" s="9">
        <v>0</v>
      </c>
      <c r="CR667" s="9">
        <v>0</v>
      </c>
      <c r="CS667" s="9">
        <v>0</v>
      </c>
      <c r="CT667" s="9">
        <v>0</v>
      </c>
      <c r="CU667" s="9">
        <v>0</v>
      </c>
      <c r="CV667" s="9">
        <v>0</v>
      </c>
      <c r="CW667" s="9">
        <v>0</v>
      </c>
      <c r="CX667" s="9">
        <v>0</v>
      </c>
      <c r="CY667" s="9">
        <v>0</v>
      </c>
      <c r="CZ667" s="9">
        <v>0</v>
      </c>
      <c r="DA667" s="9">
        <v>0</v>
      </c>
      <c r="DB667" s="9">
        <v>0</v>
      </c>
      <c r="DC667" s="9">
        <v>0</v>
      </c>
      <c r="DD667" s="24">
        <f t="shared" si="117"/>
        <v>0</v>
      </c>
      <c r="DE667" s="9">
        <v>0</v>
      </c>
      <c r="DF667" s="9">
        <v>0</v>
      </c>
      <c r="DG667" s="9">
        <v>0</v>
      </c>
      <c r="DH667" s="9">
        <v>0</v>
      </c>
      <c r="DI667" s="9">
        <v>0</v>
      </c>
      <c r="DJ667" s="9">
        <v>0</v>
      </c>
      <c r="DK667" s="9">
        <v>0</v>
      </c>
      <c r="DL667" s="9">
        <v>0</v>
      </c>
      <c r="DM667" s="9">
        <v>0</v>
      </c>
      <c r="DN667" s="9">
        <v>0</v>
      </c>
      <c r="DO667" s="9">
        <v>0</v>
      </c>
      <c r="DP667" s="9">
        <v>0</v>
      </c>
      <c r="DQ667" s="9">
        <v>0</v>
      </c>
      <c r="DR667" s="9">
        <v>0</v>
      </c>
      <c r="DS667" s="9">
        <v>0</v>
      </c>
      <c r="DT667" s="9">
        <v>0</v>
      </c>
      <c r="DU667" s="24">
        <f t="shared" si="118"/>
        <v>0</v>
      </c>
      <c r="DV667" s="9">
        <v>0</v>
      </c>
      <c r="DW667" s="9">
        <v>0</v>
      </c>
      <c r="DX667" s="9">
        <v>0</v>
      </c>
      <c r="DY667" s="9">
        <v>0</v>
      </c>
      <c r="DZ667" s="9">
        <v>0</v>
      </c>
      <c r="EA667" s="9">
        <v>0</v>
      </c>
      <c r="EB667" s="9">
        <v>0</v>
      </c>
      <c r="EC667" s="9">
        <v>0</v>
      </c>
      <c r="ED667" s="9">
        <v>0</v>
      </c>
      <c r="EE667" s="9">
        <v>0</v>
      </c>
      <c r="EF667" s="9">
        <v>0</v>
      </c>
      <c r="EG667" s="9">
        <v>0</v>
      </c>
      <c r="EH667" s="9">
        <v>0</v>
      </c>
      <c r="EI667" s="9">
        <v>0</v>
      </c>
      <c r="EJ667" s="9">
        <v>0</v>
      </c>
      <c r="EK667" s="9">
        <v>0</v>
      </c>
      <c r="EL667" s="9">
        <f t="shared" si="119"/>
        <v>0</v>
      </c>
      <c r="EM667" s="9">
        <v>0</v>
      </c>
      <c r="EN667" s="9">
        <v>0</v>
      </c>
      <c r="EO667" s="9">
        <v>0</v>
      </c>
      <c r="EP667" s="9">
        <v>0</v>
      </c>
      <c r="EQ667" s="9">
        <v>0</v>
      </c>
      <c r="ER667" s="9">
        <v>0</v>
      </c>
      <c r="ES667" s="9">
        <v>0</v>
      </c>
      <c r="ET667" s="9">
        <v>0</v>
      </c>
      <c r="EU667" s="9">
        <v>0</v>
      </c>
      <c r="EV667" s="9">
        <v>0</v>
      </c>
      <c r="EW667" s="9">
        <v>0</v>
      </c>
      <c r="EX667" s="9">
        <v>0</v>
      </c>
      <c r="EY667" s="9">
        <v>0</v>
      </c>
      <c r="EZ667" s="9">
        <v>0</v>
      </c>
      <c r="FA667" s="9">
        <v>0</v>
      </c>
      <c r="FB667" s="9">
        <v>0</v>
      </c>
      <c r="FC667" s="24">
        <f t="shared" si="120"/>
        <v>0</v>
      </c>
      <c r="FD667" s="25">
        <f t="shared" si="121"/>
        <v>0</v>
      </c>
    </row>
    <row r="668" spans="1:160" customFormat="1" ht="45" hidden="1" x14ac:dyDescent="0.25">
      <c r="A668" s="6" t="s">
        <v>829</v>
      </c>
      <c r="B668" s="6" t="s">
        <v>895</v>
      </c>
      <c r="C668" s="6" t="s">
        <v>901</v>
      </c>
      <c r="D668" s="6" t="s">
        <v>902</v>
      </c>
      <c r="E668" s="6" t="s">
        <v>904</v>
      </c>
      <c r="F668" s="6">
        <v>100</v>
      </c>
      <c r="G668" s="19">
        <v>100</v>
      </c>
      <c r="H668" s="8"/>
      <c r="I668" s="8"/>
      <c r="J668" s="8"/>
      <c r="K668" s="8"/>
      <c r="L668" s="8"/>
      <c r="M668" s="8" t="s">
        <v>1995</v>
      </c>
      <c r="N668" s="8" t="s">
        <v>1950</v>
      </c>
      <c r="O668" s="8">
        <v>3301</v>
      </c>
      <c r="P668" s="8" t="s">
        <v>2029</v>
      </c>
      <c r="Q668" s="1" t="s">
        <v>906</v>
      </c>
      <c r="R668" s="1">
        <v>6010</v>
      </c>
      <c r="S668" s="8">
        <v>2000</v>
      </c>
      <c r="T668" s="10" t="s">
        <v>1781</v>
      </c>
      <c r="U668" s="10" t="s">
        <v>1782</v>
      </c>
      <c r="V668" s="8"/>
      <c r="W668" s="8"/>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24">
        <f t="shared" si="114"/>
        <v>0</v>
      </c>
      <c r="AO668" s="9">
        <v>0</v>
      </c>
      <c r="AP668" s="9">
        <v>0</v>
      </c>
      <c r="AQ668" s="9">
        <v>0</v>
      </c>
      <c r="AR668" s="9">
        <v>0</v>
      </c>
      <c r="AS668" s="9">
        <v>0</v>
      </c>
      <c r="AT668" s="9">
        <v>0</v>
      </c>
      <c r="AU668" s="9">
        <v>0</v>
      </c>
      <c r="AV668" s="9">
        <v>0</v>
      </c>
      <c r="AW668" s="9">
        <v>0</v>
      </c>
      <c r="AX668" s="9">
        <v>0</v>
      </c>
      <c r="AY668" s="9">
        <v>0</v>
      </c>
      <c r="AZ668" s="9">
        <v>0</v>
      </c>
      <c r="BA668" s="9">
        <v>0</v>
      </c>
      <c r="BB668" s="9">
        <v>0</v>
      </c>
      <c r="BC668" s="9">
        <v>0</v>
      </c>
      <c r="BD668" s="9">
        <v>0</v>
      </c>
      <c r="BE668" s="24">
        <f t="shared" si="115"/>
        <v>0</v>
      </c>
      <c r="BF668" s="9">
        <v>0</v>
      </c>
      <c r="BG668" s="9">
        <v>0</v>
      </c>
      <c r="BH668" s="9">
        <v>0</v>
      </c>
      <c r="BI668" s="9">
        <v>0</v>
      </c>
      <c r="BJ668" s="9">
        <v>0</v>
      </c>
      <c r="BK668" s="9">
        <v>0</v>
      </c>
      <c r="BL668" s="9">
        <v>0</v>
      </c>
      <c r="BM668" s="9">
        <v>0</v>
      </c>
      <c r="BN668" s="9">
        <v>0</v>
      </c>
      <c r="BO668" s="9">
        <v>0</v>
      </c>
      <c r="BP668" s="9">
        <v>0</v>
      </c>
      <c r="BQ668" s="9">
        <v>0</v>
      </c>
      <c r="BR668" s="9">
        <v>0</v>
      </c>
      <c r="BS668" s="9">
        <v>0</v>
      </c>
      <c r="BT668" s="9">
        <v>0</v>
      </c>
      <c r="BU668" s="9">
        <v>0</v>
      </c>
      <c r="BV668" s="24">
        <f t="shared" si="116"/>
        <v>0</v>
      </c>
      <c r="BW668" s="9">
        <v>0</v>
      </c>
      <c r="BX668" s="9">
        <v>0</v>
      </c>
      <c r="BY668" s="9">
        <v>0</v>
      </c>
      <c r="BZ668" s="9">
        <v>0</v>
      </c>
      <c r="CA668" s="9">
        <v>0</v>
      </c>
      <c r="CB668" s="9">
        <v>0</v>
      </c>
      <c r="CC668" s="9">
        <v>0</v>
      </c>
      <c r="CD668" s="9">
        <v>0</v>
      </c>
      <c r="CE668" s="9">
        <v>0</v>
      </c>
      <c r="CF668" s="9">
        <v>0</v>
      </c>
      <c r="CG668" s="9">
        <v>0</v>
      </c>
      <c r="CH668" s="9">
        <v>0</v>
      </c>
      <c r="CI668" s="9">
        <v>0</v>
      </c>
      <c r="CJ668" s="9">
        <v>0</v>
      </c>
      <c r="CK668" s="9">
        <v>0</v>
      </c>
      <c r="CL668" s="9">
        <v>0</v>
      </c>
      <c r="CM668" s="9">
        <f t="shared" si="122"/>
        <v>0</v>
      </c>
      <c r="CN668" s="9">
        <v>0</v>
      </c>
      <c r="CO668" s="9">
        <v>0</v>
      </c>
      <c r="CP668" s="9">
        <v>0</v>
      </c>
      <c r="CQ668" s="9">
        <v>0</v>
      </c>
      <c r="CR668" s="9">
        <v>0</v>
      </c>
      <c r="CS668" s="9">
        <v>0</v>
      </c>
      <c r="CT668" s="9">
        <v>0</v>
      </c>
      <c r="CU668" s="9">
        <v>0</v>
      </c>
      <c r="CV668" s="9">
        <v>0</v>
      </c>
      <c r="CW668" s="9">
        <v>0</v>
      </c>
      <c r="CX668" s="9">
        <v>0</v>
      </c>
      <c r="CY668" s="9">
        <v>0</v>
      </c>
      <c r="CZ668" s="9">
        <v>0</v>
      </c>
      <c r="DA668" s="9">
        <v>0</v>
      </c>
      <c r="DB668" s="9">
        <v>0</v>
      </c>
      <c r="DC668" s="9">
        <v>0</v>
      </c>
      <c r="DD668" s="24">
        <f t="shared" si="117"/>
        <v>0</v>
      </c>
      <c r="DE668" s="9">
        <v>0</v>
      </c>
      <c r="DF668" s="9">
        <v>0</v>
      </c>
      <c r="DG668" s="9">
        <v>0</v>
      </c>
      <c r="DH668" s="9">
        <v>0</v>
      </c>
      <c r="DI668" s="9">
        <v>0</v>
      </c>
      <c r="DJ668" s="9">
        <v>0</v>
      </c>
      <c r="DK668" s="9">
        <v>0</v>
      </c>
      <c r="DL668" s="9">
        <v>0</v>
      </c>
      <c r="DM668" s="9">
        <v>0</v>
      </c>
      <c r="DN668" s="9">
        <v>0</v>
      </c>
      <c r="DO668" s="9">
        <v>0</v>
      </c>
      <c r="DP668" s="9">
        <v>0</v>
      </c>
      <c r="DQ668" s="9">
        <v>0</v>
      </c>
      <c r="DR668" s="9">
        <v>0</v>
      </c>
      <c r="DS668" s="9">
        <v>0</v>
      </c>
      <c r="DT668" s="9">
        <v>0</v>
      </c>
      <c r="DU668" s="24">
        <f t="shared" si="118"/>
        <v>0</v>
      </c>
      <c r="DV668" s="9">
        <v>0</v>
      </c>
      <c r="DW668" s="9">
        <v>0</v>
      </c>
      <c r="DX668" s="9">
        <v>0</v>
      </c>
      <c r="DY668" s="9">
        <v>0</v>
      </c>
      <c r="DZ668" s="9">
        <v>0</v>
      </c>
      <c r="EA668" s="9">
        <v>0</v>
      </c>
      <c r="EB668" s="9">
        <v>0</v>
      </c>
      <c r="EC668" s="9">
        <v>0</v>
      </c>
      <c r="ED668" s="9">
        <v>0</v>
      </c>
      <c r="EE668" s="9">
        <v>0</v>
      </c>
      <c r="EF668" s="9">
        <v>0</v>
      </c>
      <c r="EG668" s="9">
        <v>0</v>
      </c>
      <c r="EH668" s="9">
        <v>0</v>
      </c>
      <c r="EI668" s="9">
        <v>0</v>
      </c>
      <c r="EJ668" s="9">
        <v>0</v>
      </c>
      <c r="EK668" s="9">
        <v>0</v>
      </c>
      <c r="EL668" s="9">
        <f t="shared" si="119"/>
        <v>0</v>
      </c>
      <c r="EM668" s="9">
        <v>0</v>
      </c>
      <c r="EN668" s="9">
        <v>0</v>
      </c>
      <c r="EO668" s="9">
        <v>0</v>
      </c>
      <c r="EP668" s="9">
        <v>0</v>
      </c>
      <c r="EQ668" s="9">
        <v>0</v>
      </c>
      <c r="ER668" s="9">
        <v>0</v>
      </c>
      <c r="ES668" s="9">
        <v>0</v>
      </c>
      <c r="ET668" s="9">
        <v>0</v>
      </c>
      <c r="EU668" s="9">
        <v>0</v>
      </c>
      <c r="EV668" s="9">
        <v>0</v>
      </c>
      <c r="EW668" s="9">
        <v>0</v>
      </c>
      <c r="EX668" s="9">
        <v>0</v>
      </c>
      <c r="EY668" s="9">
        <v>0</v>
      </c>
      <c r="EZ668" s="9">
        <v>0</v>
      </c>
      <c r="FA668" s="9">
        <v>0</v>
      </c>
      <c r="FB668" s="9">
        <v>0</v>
      </c>
      <c r="FC668" s="24">
        <f t="shared" si="120"/>
        <v>0</v>
      </c>
      <c r="FD668" s="25">
        <f t="shared" si="121"/>
        <v>0</v>
      </c>
    </row>
    <row r="669" spans="1:160" customFormat="1" ht="45" hidden="1" x14ac:dyDescent="0.25">
      <c r="A669" s="6" t="s">
        <v>829</v>
      </c>
      <c r="B669" s="6" t="s">
        <v>895</v>
      </c>
      <c r="C669" s="6" t="s">
        <v>901</v>
      </c>
      <c r="D669" s="6" t="s">
        <v>902</v>
      </c>
      <c r="E669" s="6" t="s">
        <v>907</v>
      </c>
      <c r="F669" s="6">
        <v>100</v>
      </c>
      <c r="G669" s="19">
        <v>100</v>
      </c>
      <c r="H669" s="8"/>
      <c r="I669" s="8"/>
      <c r="J669" s="8"/>
      <c r="K669" s="8"/>
      <c r="L669" s="8"/>
      <c r="M669" s="8" t="s">
        <v>1996</v>
      </c>
      <c r="N669" s="8" t="s">
        <v>1952</v>
      </c>
      <c r="O669" s="8">
        <v>4301</v>
      </c>
      <c r="P669" s="8" t="s">
        <v>2021</v>
      </c>
      <c r="Q669" s="1" t="s">
        <v>908</v>
      </c>
      <c r="R669" s="1">
        <v>12550</v>
      </c>
      <c r="S669" s="8">
        <v>1700</v>
      </c>
      <c r="T669" s="10" t="s">
        <v>1782</v>
      </c>
      <c r="U669" s="10" t="s">
        <v>1783</v>
      </c>
      <c r="V669" s="8"/>
      <c r="W669" s="8"/>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24">
        <f t="shared" si="114"/>
        <v>0</v>
      </c>
      <c r="AO669" s="9">
        <v>0</v>
      </c>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24">
        <f t="shared" si="115"/>
        <v>0</v>
      </c>
      <c r="BF669" s="9">
        <v>0</v>
      </c>
      <c r="BG669" s="9">
        <v>0</v>
      </c>
      <c r="BH669" s="9">
        <v>0</v>
      </c>
      <c r="BI669" s="9">
        <v>0</v>
      </c>
      <c r="BJ669" s="9">
        <v>0</v>
      </c>
      <c r="BK669" s="9">
        <v>0</v>
      </c>
      <c r="BL669" s="9">
        <v>0</v>
      </c>
      <c r="BM669" s="9">
        <v>0</v>
      </c>
      <c r="BN669" s="9">
        <v>0</v>
      </c>
      <c r="BO669" s="9">
        <v>0</v>
      </c>
      <c r="BP669" s="9">
        <v>0</v>
      </c>
      <c r="BQ669" s="9">
        <v>0</v>
      </c>
      <c r="BR669" s="9">
        <v>0</v>
      </c>
      <c r="BS669" s="9">
        <v>0</v>
      </c>
      <c r="BT669" s="9">
        <v>0</v>
      </c>
      <c r="BU669" s="9">
        <v>0</v>
      </c>
      <c r="BV669" s="24">
        <f t="shared" si="116"/>
        <v>0</v>
      </c>
      <c r="BW669" s="9">
        <v>0</v>
      </c>
      <c r="BX669" s="9">
        <v>0</v>
      </c>
      <c r="BY669" s="9">
        <v>0</v>
      </c>
      <c r="BZ669" s="9">
        <v>0</v>
      </c>
      <c r="CA669" s="9">
        <v>0</v>
      </c>
      <c r="CB669" s="9">
        <v>0</v>
      </c>
      <c r="CC669" s="9">
        <v>0</v>
      </c>
      <c r="CD669" s="9">
        <v>0</v>
      </c>
      <c r="CE669" s="9">
        <v>0</v>
      </c>
      <c r="CF669" s="9">
        <v>0</v>
      </c>
      <c r="CG669" s="9">
        <v>0</v>
      </c>
      <c r="CH669" s="9">
        <v>0</v>
      </c>
      <c r="CI669" s="9">
        <v>0</v>
      </c>
      <c r="CJ669" s="9">
        <v>0</v>
      </c>
      <c r="CK669" s="9">
        <v>0</v>
      </c>
      <c r="CL669" s="9">
        <v>0</v>
      </c>
      <c r="CM669" s="9">
        <f t="shared" si="122"/>
        <v>0</v>
      </c>
      <c r="CN669" s="9">
        <v>0</v>
      </c>
      <c r="CO669" s="9">
        <v>0</v>
      </c>
      <c r="CP669" s="9">
        <v>0</v>
      </c>
      <c r="CQ669" s="9">
        <v>0</v>
      </c>
      <c r="CR669" s="9">
        <v>0</v>
      </c>
      <c r="CS669" s="9">
        <v>0</v>
      </c>
      <c r="CT669" s="9">
        <v>0</v>
      </c>
      <c r="CU669" s="9">
        <v>0</v>
      </c>
      <c r="CV669" s="9">
        <v>0</v>
      </c>
      <c r="CW669" s="9">
        <v>0</v>
      </c>
      <c r="CX669" s="9">
        <v>0</v>
      </c>
      <c r="CY669" s="9">
        <v>0</v>
      </c>
      <c r="CZ669" s="9">
        <v>0</v>
      </c>
      <c r="DA669" s="9">
        <v>0</v>
      </c>
      <c r="DB669" s="9">
        <v>0</v>
      </c>
      <c r="DC669" s="9">
        <v>0</v>
      </c>
      <c r="DD669" s="24">
        <f t="shared" si="117"/>
        <v>0</v>
      </c>
      <c r="DE669" s="9">
        <v>0</v>
      </c>
      <c r="DF669" s="9">
        <v>0</v>
      </c>
      <c r="DG669" s="9">
        <v>0</v>
      </c>
      <c r="DH669" s="9">
        <v>0</v>
      </c>
      <c r="DI669" s="9">
        <v>0</v>
      </c>
      <c r="DJ669" s="9">
        <v>0</v>
      </c>
      <c r="DK669" s="9">
        <v>0</v>
      </c>
      <c r="DL669" s="9">
        <v>0</v>
      </c>
      <c r="DM669" s="9">
        <v>0</v>
      </c>
      <c r="DN669" s="9">
        <v>0</v>
      </c>
      <c r="DO669" s="9">
        <v>0</v>
      </c>
      <c r="DP669" s="9">
        <v>0</v>
      </c>
      <c r="DQ669" s="9">
        <v>0</v>
      </c>
      <c r="DR669" s="9">
        <v>0</v>
      </c>
      <c r="DS669" s="9">
        <v>0</v>
      </c>
      <c r="DT669" s="9">
        <v>0</v>
      </c>
      <c r="DU669" s="24">
        <f t="shared" si="118"/>
        <v>0</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f t="shared" si="119"/>
        <v>0</v>
      </c>
      <c r="EM669" s="9">
        <v>0</v>
      </c>
      <c r="EN669" s="9">
        <v>0</v>
      </c>
      <c r="EO669" s="9">
        <v>0</v>
      </c>
      <c r="EP669" s="9">
        <v>0</v>
      </c>
      <c r="EQ669" s="9">
        <v>0</v>
      </c>
      <c r="ER669" s="9">
        <v>0</v>
      </c>
      <c r="ES669" s="9">
        <v>0</v>
      </c>
      <c r="ET669" s="9">
        <v>0</v>
      </c>
      <c r="EU669" s="9">
        <v>0</v>
      </c>
      <c r="EV669" s="9">
        <v>0</v>
      </c>
      <c r="EW669" s="9">
        <v>0</v>
      </c>
      <c r="EX669" s="9">
        <v>0</v>
      </c>
      <c r="EY669" s="9">
        <v>0</v>
      </c>
      <c r="EZ669" s="9">
        <v>0</v>
      </c>
      <c r="FA669" s="9">
        <v>0</v>
      </c>
      <c r="FB669" s="9">
        <v>0</v>
      </c>
      <c r="FC669" s="24">
        <f t="shared" si="120"/>
        <v>0</v>
      </c>
      <c r="FD669" s="25">
        <f t="shared" si="121"/>
        <v>0</v>
      </c>
    </row>
    <row r="670" spans="1:160" customFormat="1" ht="45" hidden="1" x14ac:dyDescent="0.25">
      <c r="A670" s="6" t="s">
        <v>829</v>
      </c>
      <c r="B670" s="6" t="s">
        <v>895</v>
      </c>
      <c r="C670" s="6" t="s">
        <v>901</v>
      </c>
      <c r="D670" s="6" t="s">
        <v>902</v>
      </c>
      <c r="E670" s="6" t="s">
        <v>907</v>
      </c>
      <c r="F670" s="6">
        <v>100</v>
      </c>
      <c r="G670" s="19">
        <v>100</v>
      </c>
      <c r="H670" s="8"/>
      <c r="I670" s="8"/>
      <c r="J670" s="8"/>
      <c r="K670" s="8"/>
      <c r="L670" s="8"/>
      <c r="M670" s="8" t="s">
        <v>1996</v>
      </c>
      <c r="N670" s="8" t="s">
        <v>1952</v>
      </c>
      <c r="O670" s="8">
        <v>4301</v>
      </c>
      <c r="P670" s="8" t="s">
        <v>2021</v>
      </c>
      <c r="Q670" s="1" t="s">
        <v>909</v>
      </c>
      <c r="R670" s="1">
        <v>54100</v>
      </c>
      <c r="S670" s="8">
        <v>9800</v>
      </c>
      <c r="T670" s="10" t="s">
        <v>1783</v>
      </c>
      <c r="U670" s="10" t="s">
        <v>1784</v>
      </c>
      <c r="V670" s="8"/>
      <c r="W670" s="8"/>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24">
        <f t="shared" si="114"/>
        <v>0</v>
      </c>
      <c r="AO670" s="9">
        <v>0</v>
      </c>
      <c r="AP670" s="9">
        <v>0</v>
      </c>
      <c r="AQ670" s="9">
        <v>0</v>
      </c>
      <c r="AR670" s="9">
        <v>0</v>
      </c>
      <c r="AS670" s="9">
        <v>0</v>
      </c>
      <c r="AT670" s="9">
        <v>0</v>
      </c>
      <c r="AU670" s="9">
        <v>0</v>
      </c>
      <c r="AV670" s="9">
        <v>0</v>
      </c>
      <c r="AW670" s="9">
        <v>0</v>
      </c>
      <c r="AX670" s="9">
        <v>0</v>
      </c>
      <c r="AY670" s="9">
        <v>0</v>
      </c>
      <c r="AZ670" s="9">
        <v>0</v>
      </c>
      <c r="BA670" s="9">
        <v>0</v>
      </c>
      <c r="BB670" s="9">
        <v>0</v>
      </c>
      <c r="BC670" s="9">
        <v>0</v>
      </c>
      <c r="BD670" s="9">
        <v>0</v>
      </c>
      <c r="BE670" s="24">
        <f t="shared" si="115"/>
        <v>0</v>
      </c>
      <c r="BF670" s="9">
        <v>0</v>
      </c>
      <c r="BG670" s="9">
        <v>0</v>
      </c>
      <c r="BH670" s="9">
        <v>0</v>
      </c>
      <c r="BI670" s="9">
        <v>0</v>
      </c>
      <c r="BJ670" s="9">
        <v>0</v>
      </c>
      <c r="BK670" s="9">
        <v>0</v>
      </c>
      <c r="BL670" s="9">
        <v>0</v>
      </c>
      <c r="BM670" s="9">
        <v>0</v>
      </c>
      <c r="BN670" s="9">
        <v>0</v>
      </c>
      <c r="BO670" s="9">
        <v>0</v>
      </c>
      <c r="BP670" s="9">
        <v>0</v>
      </c>
      <c r="BQ670" s="9">
        <v>0</v>
      </c>
      <c r="BR670" s="9">
        <v>0</v>
      </c>
      <c r="BS670" s="9">
        <v>0</v>
      </c>
      <c r="BT670" s="9">
        <v>0</v>
      </c>
      <c r="BU670" s="9">
        <v>0</v>
      </c>
      <c r="BV670" s="24">
        <f t="shared" si="116"/>
        <v>0</v>
      </c>
      <c r="BW670" s="9">
        <v>0</v>
      </c>
      <c r="BX670" s="9">
        <v>0</v>
      </c>
      <c r="BY670" s="9">
        <v>0</v>
      </c>
      <c r="BZ670" s="9">
        <v>0</v>
      </c>
      <c r="CA670" s="9">
        <v>0</v>
      </c>
      <c r="CB670" s="9">
        <v>0</v>
      </c>
      <c r="CC670" s="9">
        <v>0</v>
      </c>
      <c r="CD670" s="9">
        <v>0</v>
      </c>
      <c r="CE670" s="9">
        <v>0</v>
      </c>
      <c r="CF670" s="9">
        <v>0</v>
      </c>
      <c r="CG670" s="9">
        <v>0</v>
      </c>
      <c r="CH670" s="9">
        <v>0</v>
      </c>
      <c r="CI670" s="9">
        <v>0</v>
      </c>
      <c r="CJ670" s="9">
        <v>0</v>
      </c>
      <c r="CK670" s="9">
        <v>0</v>
      </c>
      <c r="CL670" s="9">
        <v>0</v>
      </c>
      <c r="CM670" s="9">
        <f t="shared" si="122"/>
        <v>0</v>
      </c>
      <c r="CN670" s="9">
        <v>0</v>
      </c>
      <c r="CO670" s="9">
        <v>0</v>
      </c>
      <c r="CP670" s="9">
        <v>0</v>
      </c>
      <c r="CQ670" s="9">
        <v>0</v>
      </c>
      <c r="CR670" s="9">
        <v>0</v>
      </c>
      <c r="CS670" s="9">
        <v>0</v>
      </c>
      <c r="CT670" s="9">
        <v>0</v>
      </c>
      <c r="CU670" s="9">
        <v>0</v>
      </c>
      <c r="CV670" s="9">
        <v>0</v>
      </c>
      <c r="CW670" s="9">
        <v>0</v>
      </c>
      <c r="CX670" s="9">
        <v>0</v>
      </c>
      <c r="CY670" s="9">
        <v>0</v>
      </c>
      <c r="CZ670" s="9">
        <v>0</v>
      </c>
      <c r="DA670" s="9">
        <v>0</v>
      </c>
      <c r="DB670" s="9">
        <v>0</v>
      </c>
      <c r="DC670" s="9">
        <v>0</v>
      </c>
      <c r="DD670" s="24">
        <f t="shared" si="117"/>
        <v>0</v>
      </c>
      <c r="DE670" s="9">
        <v>0</v>
      </c>
      <c r="DF670" s="9">
        <v>0</v>
      </c>
      <c r="DG670" s="9">
        <v>0</v>
      </c>
      <c r="DH670" s="9">
        <v>0</v>
      </c>
      <c r="DI670" s="9">
        <v>0</v>
      </c>
      <c r="DJ670" s="9">
        <v>0</v>
      </c>
      <c r="DK670" s="9">
        <v>0</v>
      </c>
      <c r="DL670" s="9">
        <v>0</v>
      </c>
      <c r="DM670" s="9">
        <v>0</v>
      </c>
      <c r="DN670" s="9">
        <v>0</v>
      </c>
      <c r="DO670" s="9">
        <v>0</v>
      </c>
      <c r="DP670" s="9">
        <v>0</v>
      </c>
      <c r="DQ670" s="9">
        <v>0</v>
      </c>
      <c r="DR670" s="9">
        <v>0</v>
      </c>
      <c r="DS670" s="9">
        <v>0</v>
      </c>
      <c r="DT670" s="9">
        <v>0</v>
      </c>
      <c r="DU670" s="24">
        <f t="shared" si="118"/>
        <v>0</v>
      </c>
      <c r="DV670" s="9">
        <v>0</v>
      </c>
      <c r="DW670" s="9">
        <v>0</v>
      </c>
      <c r="DX670" s="9">
        <v>0</v>
      </c>
      <c r="DY670" s="9">
        <v>0</v>
      </c>
      <c r="DZ670" s="9">
        <v>0</v>
      </c>
      <c r="EA670" s="9">
        <v>0</v>
      </c>
      <c r="EB670" s="9">
        <v>0</v>
      </c>
      <c r="EC670" s="9">
        <v>0</v>
      </c>
      <c r="ED670" s="9">
        <v>0</v>
      </c>
      <c r="EE670" s="9">
        <v>0</v>
      </c>
      <c r="EF670" s="9">
        <v>0</v>
      </c>
      <c r="EG670" s="9">
        <v>0</v>
      </c>
      <c r="EH670" s="9">
        <v>0</v>
      </c>
      <c r="EI670" s="9">
        <v>0</v>
      </c>
      <c r="EJ670" s="9">
        <v>0</v>
      </c>
      <c r="EK670" s="9">
        <v>0</v>
      </c>
      <c r="EL670" s="9">
        <f t="shared" si="119"/>
        <v>0</v>
      </c>
      <c r="EM670" s="9">
        <v>0</v>
      </c>
      <c r="EN670" s="9">
        <v>0</v>
      </c>
      <c r="EO670" s="9">
        <v>0</v>
      </c>
      <c r="EP670" s="9">
        <v>0</v>
      </c>
      <c r="EQ670" s="9">
        <v>0</v>
      </c>
      <c r="ER670" s="9">
        <v>0</v>
      </c>
      <c r="ES670" s="9">
        <v>0</v>
      </c>
      <c r="ET670" s="9">
        <v>0</v>
      </c>
      <c r="EU670" s="9">
        <v>0</v>
      </c>
      <c r="EV670" s="9">
        <v>0</v>
      </c>
      <c r="EW670" s="9">
        <v>0</v>
      </c>
      <c r="EX670" s="9">
        <v>0</v>
      </c>
      <c r="EY670" s="9">
        <v>0</v>
      </c>
      <c r="EZ670" s="9">
        <v>0</v>
      </c>
      <c r="FA670" s="9">
        <v>0</v>
      </c>
      <c r="FB670" s="9">
        <v>0</v>
      </c>
      <c r="FC670" s="24">
        <f t="shared" si="120"/>
        <v>0</v>
      </c>
      <c r="FD670" s="25">
        <f t="shared" si="121"/>
        <v>0</v>
      </c>
    </row>
    <row r="671" spans="1:160" customFormat="1" ht="45" hidden="1" x14ac:dyDescent="0.25">
      <c r="A671" s="6" t="s">
        <v>829</v>
      </c>
      <c r="B671" s="6" t="s">
        <v>895</v>
      </c>
      <c r="C671" s="6" t="s">
        <v>901</v>
      </c>
      <c r="D671" s="6" t="s">
        <v>902</v>
      </c>
      <c r="E671" s="6" t="s">
        <v>910</v>
      </c>
      <c r="F671" s="6">
        <v>40</v>
      </c>
      <c r="G671" s="19">
        <v>10</v>
      </c>
      <c r="H671" s="8"/>
      <c r="I671" s="8"/>
      <c r="J671" s="8"/>
      <c r="K671" s="8"/>
      <c r="L671" s="8"/>
      <c r="M671" s="8" t="s">
        <v>2000</v>
      </c>
      <c r="N671" s="8" t="s">
        <v>1973</v>
      </c>
      <c r="O671" s="8">
        <v>2402</v>
      </c>
      <c r="P671" s="8" t="s">
        <v>2026</v>
      </c>
      <c r="Q671" s="1" t="s">
        <v>911</v>
      </c>
      <c r="R671" s="1">
        <v>1.2</v>
      </c>
      <c r="S671" s="8">
        <v>0.2</v>
      </c>
      <c r="T671" s="10" t="s">
        <v>1784</v>
      </c>
      <c r="U671" s="10" t="s">
        <v>1785</v>
      </c>
      <c r="V671" s="8"/>
      <c r="W671" s="8"/>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24">
        <f t="shared" si="114"/>
        <v>0</v>
      </c>
      <c r="AO671" s="9">
        <v>0</v>
      </c>
      <c r="AP671" s="9">
        <v>0</v>
      </c>
      <c r="AQ671" s="9">
        <v>0</v>
      </c>
      <c r="AR671" s="9">
        <v>0</v>
      </c>
      <c r="AS671" s="9">
        <v>0</v>
      </c>
      <c r="AT671" s="9">
        <v>0</v>
      </c>
      <c r="AU671" s="9">
        <v>0</v>
      </c>
      <c r="AV671" s="9">
        <v>0</v>
      </c>
      <c r="AW671" s="9">
        <v>0</v>
      </c>
      <c r="AX671" s="9">
        <v>0</v>
      </c>
      <c r="AY671" s="9">
        <v>0</v>
      </c>
      <c r="AZ671" s="9">
        <v>0</v>
      </c>
      <c r="BA671" s="9">
        <v>0</v>
      </c>
      <c r="BB671" s="9">
        <v>0</v>
      </c>
      <c r="BC671" s="9">
        <v>0</v>
      </c>
      <c r="BD671" s="9">
        <v>0</v>
      </c>
      <c r="BE671" s="24">
        <f t="shared" si="115"/>
        <v>0</v>
      </c>
      <c r="BF671" s="9">
        <v>0</v>
      </c>
      <c r="BG671" s="9">
        <v>0</v>
      </c>
      <c r="BH671" s="9">
        <v>0</v>
      </c>
      <c r="BI671" s="9">
        <v>0</v>
      </c>
      <c r="BJ671" s="9">
        <v>0</v>
      </c>
      <c r="BK671" s="9">
        <v>0</v>
      </c>
      <c r="BL671" s="9">
        <v>0</v>
      </c>
      <c r="BM671" s="9">
        <v>0</v>
      </c>
      <c r="BN671" s="9">
        <v>0</v>
      </c>
      <c r="BO671" s="9">
        <v>0</v>
      </c>
      <c r="BP671" s="9">
        <v>0</v>
      </c>
      <c r="BQ671" s="9">
        <v>0</v>
      </c>
      <c r="BR671" s="9">
        <v>0</v>
      </c>
      <c r="BS671" s="9">
        <v>0</v>
      </c>
      <c r="BT671" s="9">
        <v>0</v>
      </c>
      <c r="BU671" s="9">
        <v>0</v>
      </c>
      <c r="BV671" s="24">
        <f t="shared" si="116"/>
        <v>0</v>
      </c>
      <c r="BW671" s="9">
        <v>0</v>
      </c>
      <c r="BX671" s="9">
        <v>0</v>
      </c>
      <c r="BY671" s="9">
        <v>0</v>
      </c>
      <c r="BZ671" s="9">
        <v>0</v>
      </c>
      <c r="CA671" s="9">
        <v>0</v>
      </c>
      <c r="CB671" s="9">
        <v>0</v>
      </c>
      <c r="CC671" s="9">
        <v>0</v>
      </c>
      <c r="CD671" s="9">
        <v>0</v>
      </c>
      <c r="CE671" s="9">
        <v>0</v>
      </c>
      <c r="CF671" s="9">
        <v>0</v>
      </c>
      <c r="CG671" s="9">
        <v>0</v>
      </c>
      <c r="CH671" s="9">
        <v>0</v>
      </c>
      <c r="CI671" s="9">
        <v>0</v>
      </c>
      <c r="CJ671" s="9">
        <v>0</v>
      </c>
      <c r="CK671" s="9">
        <v>0</v>
      </c>
      <c r="CL671" s="9">
        <v>0</v>
      </c>
      <c r="CM671" s="9">
        <f t="shared" si="122"/>
        <v>0</v>
      </c>
      <c r="CN671" s="9">
        <v>0</v>
      </c>
      <c r="CO671" s="9">
        <v>0</v>
      </c>
      <c r="CP671" s="9">
        <v>0</v>
      </c>
      <c r="CQ671" s="9">
        <v>0</v>
      </c>
      <c r="CR671" s="9">
        <v>0</v>
      </c>
      <c r="CS671" s="9">
        <v>0</v>
      </c>
      <c r="CT671" s="9">
        <v>0</v>
      </c>
      <c r="CU671" s="9">
        <v>0</v>
      </c>
      <c r="CV671" s="9">
        <v>0</v>
      </c>
      <c r="CW671" s="9">
        <v>0</v>
      </c>
      <c r="CX671" s="9">
        <v>0</v>
      </c>
      <c r="CY671" s="9">
        <v>0</v>
      </c>
      <c r="CZ671" s="9">
        <v>0</v>
      </c>
      <c r="DA671" s="9">
        <v>0</v>
      </c>
      <c r="DB671" s="9">
        <v>0</v>
      </c>
      <c r="DC671" s="9">
        <v>0</v>
      </c>
      <c r="DD671" s="24">
        <f t="shared" si="117"/>
        <v>0</v>
      </c>
      <c r="DE671" s="9">
        <v>0</v>
      </c>
      <c r="DF671" s="9">
        <v>0</v>
      </c>
      <c r="DG671" s="9">
        <v>0</v>
      </c>
      <c r="DH671" s="9">
        <v>0</v>
      </c>
      <c r="DI671" s="9">
        <v>0</v>
      </c>
      <c r="DJ671" s="9">
        <v>0</v>
      </c>
      <c r="DK671" s="9">
        <v>0</v>
      </c>
      <c r="DL671" s="9">
        <v>0</v>
      </c>
      <c r="DM671" s="9">
        <v>0</v>
      </c>
      <c r="DN671" s="9">
        <v>0</v>
      </c>
      <c r="DO671" s="9">
        <v>0</v>
      </c>
      <c r="DP671" s="9">
        <v>0</v>
      </c>
      <c r="DQ671" s="9">
        <v>0</v>
      </c>
      <c r="DR671" s="9">
        <v>0</v>
      </c>
      <c r="DS671" s="9">
        <v>0</v>
      </c>
      <c r="DT671" s="9">
        <v>0</v>
      </c>
      <c r="DU671" s="24">
        <f t="shared" si="118"/>
        <v>0</v>
      </c>
      <c r="DV671" s="9">
        <v>0</v>
      </c>
      <c r="DW671" s="9">
        <v>0</v>
      </c>
      <c r="DX671" s="9">
        <v>0</v>
      </c>
      <c r="DY671" s="9">
        <v>0</v>
      </c>
      <c r="DZ671" s="9">
        <v>0</v>
      </c>
      <c r="EA671" s="9">
        <v>0</v>
      </c>
      <c r="EB671" s="9">
        <v>0</v>
      </c>
      <c r="EC671" s="9">
        <v>0</v>
      </c>
      <c r="ED671" s="9">
        <v>0</v>
      </c>
      <c r="EE671" s="9">
        <v>0</v>
      </c>
      <c r="EF671" s="9">
        <v>0</v>
      </c>
      <c r="EG671" s="9">
        <v>0</v>
      </c>
      <c r="EH671" s="9">
        <v>0</v>
      </c>
      <c r="EI671" s="9">
        <v>0</v>
      </c>
      <c r="EJ671" s="9">
        <v>0</v>
      </c>
      <c r="EK671" s="9">
        <v>0</v>
      </c>
      <c r="EL671" s="9">
        <f t="shared" si="119"/>
        <v>0</v>
      </c>
      <c r="EM671" s="9">
        <v>0</v>
      </c>
      <c r="EN671" s="9">
        <v>0</v>
      </c>
      <c r="EO671" s="9">
        <v>0</v>
      </c>
      <c r="EP671" s="9">
        <v>0</v>
      </c>
      <c r="EQ671" s="9">
        <v>0</v>
      </c>
      <c r="ER671" s="9">
        <v>0</v>
      </c>
      <c r="ES671" s="9">
        <v>0</v>
      </c>
      <c r="ET671" s="9">
        <v>0</v>
      </c>
      <c r="EU671" s="9">
        <v>0</v>
      </c>
      <c r="EV671" s="9">
        <v>0</v>
      </c>
      <c r="EW671" s="9">
        <v>0</v>
      </c>
      <c r="EX671" s="9">
        <v>0</v>
      </c>
      <c r="EY671" s="9">
        <v>0</v>
      </c>
      <c r="EZ671" s="9">
        <v>0</v>
      </c>
      <c r="FA671" s="9">
        <v>0</v>
      </c>
      <c r="FB671" s="9">
        <v>0</v>
      </c>
      <c r="FC671" s="24">
        <f t="shared" si="120"/>
        <v>0</v>
      </c>
      <c r="FD671" s="25">
        <f t="shared" si="121"/>
        <v>0</v>
      </c>
    </row>
    <row r="672" spans="1:160" customFormat="1" ht="45" hidden="1" x14ac:dyDescent="0.25">
      <c r="A672" s="6" t="s">
        <v>829</v>
      </c>
      <c r="B672" s="6" t="s">
        <v>895</v>
      </c>
      <c r="C672" s="6" t="s">
        <v>901</v>
      </c>
      <c r="D672" s="6" t="s">
        <v>902</v>
      </c>
      <c r="E672" s="6" t="s">
        <v>912</v>
      </c>
      <c r="F672" s="6">
        <v>30</v>
      </c>
      <c r="G672" s="19">
        <v>7.5</v>
      </c>
      <c r="H672" s="8"/>
      <c r="I672" s="8"/>
      <c r="J672" s="8"/>
      <c r="K672" s="8"/>
      <c r="L672" s="8"/>
      <c r="M672" s="8" t="s">
        <v>2003</v>
      </c>
      <c r="N672" s="8" t="s">
        <v>1974</v>
      </c>
      <c r="O672" s="8">
        <v>2102</v>
      </c>
      <c r="P672" s="8" t="s">
        <v>2027</v>
      </c>
      <c r="Q672" s="1" t="s">
        <v>913</v>
      </c>
      <c r="R672" s="1">
        <v>6</v>
      </c>
      <c r="S672" s="8">
        <v>1</v>
      </c>
      <c r="T672" s="10" t="s">
        <v>1785</v>
      </c>
      <c r="U672" s="10" t="s">
        <v>1786</v>
      </c>
      <c r="V672" s="8"/>
      <c r="W672" s="8"/>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24">
        <f t="shared" si="114"/>
        <v>0</v>
      </c>
      <c r="AO672" s="9">
        <v>0</v>
      </c>
      <c r="AP672" s="9">
        <v>0</v>
      </c>
      <c r="AQ672" s="9">
        <v>0</v>
      </c>
      <c r="AR672" s="9">
        <v>0</v>
      </c>
      <c r="AS672" s="9">
        <v>0</v>
      </c>
      <c r="AT672" s="9">
        <v>0</v>
      </c>
      <c r="AU672" s="9">
        <v>0</v>
      </c>
      <c r="AV672" s="9">
        <v>0</v>
      </c>
      <c r="AW672" s="9">
        <v>0</v>
      </c>
      <c r="AX672" s="9">
        <v>0</v>
      </c>
      <c r="AY672" s="9">
        <v>0</v>
      </c>
      <c r="AZ672" s="9">
        <v>0</v>
      </c>
      <c r="BA672" s="9">
        <v>0</v>
      </c>
      <c r="BB672" s="9">
        <v>0</v>
      </c>
      <c r="BC672" s="9">
        <v>0</v>
      </c>
      <c r="BD672" s="9">
        <v>0</v>
      </c>
      <c r="BE672" s="24">
        <f t="shared" si="115"/>
        <v>0</v>
      </c>
      <c r="BF672" s="9">
        <v>0</v>
      </c>
      <c r="BG672" s="9">
        <v>0</v>
      </c>
      <c r="BH672" s="9">
        <v>0</v>
      </c>
      <c r="BI672" s="9">
        <v>0</v>
      </c>
      <c r="BJ672" s="9">
        <v>0</v>
      </c>
      <c r="BK672" s="9">
        <v>0</v>
      </c>
      <c r="BL672" s="9">
        <v>0</v>
      </c>
      <c r="BM672" s="9">
        <v>0</v>
      </c>
      <c r="BN672" s="9">
        <v>0</v>
      </c>
      <c r="BO672" s="9">
        <v>0</v>
      </c>
      <c r="BP672" s="9">
        <v>0</v>
      </c>
      <c r="BQ672" s="9">
        <v>0</v>
      </c>
      <c r="BR672" s="9">
        <v>0</v>
      </c>
      <c r="BS672" s="9">
        <v>0</v>
      </c>
      <c r="BT672" s="9">
        <v>0</v>
      </c>
      <c r="BU672" s="9">
        <v>0</v>
      </c>
      <c r="BV672" s="24">
        <f t="shared" si="116"/>
        <v>0</v>
      </c>
      <c r="BW672" s="9">
        <v>0</v>
      </c>
      <c r="BX672" s="9">
        <v>0</v>
      </c>
      <c r="BY672" s="9">
        <v>0</v>
      </c>
      <c r="BZ672" s="9">
        <v>0</v>
      </c>
      <c r="CA672" s="9">
        <v>0</v>
      </c>
      <c r="CB672" s="9">
        <v>0</v>
      </c>
      <c r="CC672" s="9">
        <v>0</v>
      </c>
      <c r="CD672" s="9">
        <v>0</v>
      </c>
      <c r="CE672" s="9">
        <v>0</v>
      </c>
      <c r="CF672" s="9">
        <v>0</v>
      </c>
      <c r="CG672" s="9">
        <v>0</v>
      </c>
      <c r="CH672" s="9">
        <v>0</v>
      </c>
      <c r="CI672" s="9">
        <v>0</v>
      </c>
      <c r="CJ672" s="9">
        <v>0</v>
      </c>
      <c r="CK672" s="9">
        <v>0</v>
      </c>
      <c r="CL672" s="9">
        <v>0</v>
      </c>
      <c r="CM672" s="9">
        <f t="shared" si="122"/>
        <v>0</v>
      </c>
      <c r="CN672" s="9">
        <v>0</v>
      </c>
      <c r="CO672" s="9">
        <v>0</v>
      </c>
      <c r="CP672" s="9">
        <v>0</v>
      </c>
      <c r="CQ672" s="9">
        <v>0</v>
      </c>
      <c r="CR672" s="9">
        <v>0</v>
      </c>
      <c r="CS672" s="9">
        <v>0</v>
      </c>
      <c r="CT672" s="9">
        <v>0</v>
      </c>
      <c r="CU672" s="9">
        <v>0</v>
      </c>
      <c r="CV672" s="9">
        <v>0</v>
      </c>
      <c r="CW672" s="9">
        <v>0</v>
      </c>
      <c r="CX672" s="9">
        <v>0</v>
      </c>
      <c r="CY672" s="9">
        <v>0</v>
      </c>
      <c r="CZ672" s="9">
        <v>0</v>
      </c>
      <c r="DA672" s="9">
        <v>0</v>
      </c>
      <c r="DB672" s="9">
        <v>0</v>
      </c>
      <c r="DC672" s="9">
        <v>0</v>
      </c>
      <c r="DD672" s="24">
        <f t="shared" si="117"/>
        <v>0</v>
      </c>
      <c r="DE672" s="9">
        <v>0</v>
      </c>
      <c r="DF672" s="9">
        <v>0</v>
      </c>
      <c r="DG672" s="9">
        <v>0</v>
      </c>
      <c r="DH672" s="9">
        <v>0</v>
      </c>
      <c r="DI672" s="9">
        <v>0</v>
      </c>
      <c r="DJ672" s="9">
        <v>0</v>
      </c>
      <c r="DK672" s="9">
        <v>0</v>
      </c>
      <c r="DL672" s="9">
        <v>0</v>
      </c>
      <c r="DM672" s="9">
        <v>0</v>
      </c>
      <c r="DN672" s="9">
        <v>0</v>
      </c>
      <c r="DO672" s="9">
        <v>0</v>
      </c>
      <c r="DP672" s="9">
        <v>0</v>
      </c>
      <c r="DQ672" s="9">
        <v>0</v>
      </c>
      <c r="DR672" s="9">
        <v>0</v>
      </c>
      <c r="DS672" s="9">
        <v>0</v>
      </c>
      <c r="DT672" s="9">
        <v>0</v>
      </c>
      <c r="DU672" s="24">
        <f t="shared" si="118"/>
        <v>0</v>
      </c>
      <c r="DV672" s="9">
        <v>0</v>
      </c>
      <c r="DW672" s="9">
        <v>0</v>
      </c>
      <c r="DX672" s="9">
        <v>0</v>
      </c>
      <c r="DY672" s="9">
        <v>0</v>
      </c>
      <c r="DZ672" s="9">
        <v>0</v>
      </c>
      <c r="EA672" s="9">
        <v>0</v>
      </c>
      <c r="EB672" s="9">
        <v>0</v>
      </c>
      <c r="EC672" s="9">
        <v>0</v>
      </c>
      <c r="ED672" s="9">
        <v>0</v>
      </c>
      <c r="EE672" s="9">
        <v>0</v>
      </c>
      <c r="EF672" s="9">
        <v>0</v>
      </c>
      <c r="EG672" s="9">
        <v>0</v>
      </c>
      <c r="EH672" s="9">
        <v>0</v>
      </c>
      <c r="EI672" s="9">
        <v>0</v>
      </c>
      <c r="EJ672" s="9">
        <v>0</v>
      </c>
      <c r="EK672" s="9">
        <v>0</v>
      </c>
      <c r="EL672" s="9">
        <f t="shared" si="119"/>
        <v>0</v>
      </c>
      <c r="EM672" s="9">
        <v>0</v>
      </c>
      <c r="EN672" s="9">
        <v>0</v>
      </c>
      <c r="EO672" s="9">
        <v>0</v>
      </c>
      <c r="EP672" s="9">
        <v>0</v>
      </c>
      <c r="EQ672" s="9">
        <v>0</v>
      </c>
      <c r="ER672" s="9">
        <v>0</v>
      </c>
      <c r="ES672" s="9">
        <v>0</v>
      </c>
      <c r="ET672" s="9">
        <v>0</v>
      </c>
      <c r="EU672" s="9">
        <v>0</v>
      </c>
      <c r="EV672" s="9">
        <v>0</v>
      </c>
      <c r="EW672" s="9">
        <v>0</v>
      </c>
      <c r="EX672" s="9">
        <v>0</v>
      </c>
      <c r="EY672" s="9">
        <v>0</v>
      </c>
      <c r="EZ672" s="9">
        <v>0</v>
      </c>
      <c r="FA672" s="9">
        <v>0</v>
      </c>
      <c r="FB672" s="9">
        <v>0</v>
      </c>
      <c r="FC672" s="24">
        <f t="shared" si="120"/>
        <v>0</v>
      </c>
      <c r="FD672" s="25">
        <f t="shared" si="121"/>
        <v>0</v>
      </c>
    </row>
    <row r="673" spans="1:160" customFormat="1" ht="45" hidden="1" x14ac:dyDescent="0.25">
      <c r="A673" s="6" t="s">
        <v>829</v>
      </c>
      <c r="B673" s="6" t="s">
        <v>1163</v>
      </c>
      <c r="C673" s="6" t="s">
        <v>914</v>
      </c>
      <c r="D673" s="6" t="s">
        <v>916</v>
      </c>
      <c r="E673" s="6" t="s">
        <v>915</v>
      </c>
      <c r="F673" s="6">
        <v>100</v>
      </c>
      <c r="G673" s="19" t="s">
        <v>1917</v>
      </c>
      <c r="H673" s="8"/>
      <c r="I673" s="8"/>
      <c r="J673" s="8"/>
      <c r="K673" s="8"/>
      <c r="L673" s="8"/>
      <c r="M673" s="8" t="s">
        <v>1993</v>
      </c>
      <c r="N673" s="8" t="s">
        <v>1975</v>
      </c>
      <c r="O673" s="8">
        <v>4503</v>
      </c>
      <c r="P673" s="8" t="s">
        <v>2017</v>
      </c>
      <c r="Q673" s="1" t="s">
        <v>917</v>
      </c>
      <c r="R673" s="1">
        <v>2</v>
      </c>
      <c r="S673" s="8" t="s">
        <v>1917</v>
      </c>
      <c r="T673" s="10" t="s">
        <v>1786</v>
      </c>
      <c r="U673" s="10" t="s">
        <v>1787</v>
      </c>
      <c r="V673" s="8"/>
      <c r="W673" s="8"/>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24">
        <f t="shared" si="114"/>
        <v>0</v>
      </c>
      <c r="AO673" s="9">
        <v>0</v>
      </c>
      <c r="AP673" s="9">
        <v>0</v>
      </c>
      <c r="AQ673" s="9">
        <v>0</v>
      </c>
      <c r="AR673" s="9">
        <v>0</v>
      </c>
      <c r="AS673" s="9">
        <v>0</v>
      </c>
      <c r="AT673" s="9">
        <v>0</v>
      </c>
      <c r="AU673" s="9">
        <v>0</v>
      </c>
      <c r="AV673" s="9">
        <v>0</v>
      </c>
      <c r="AW673" s="9">
        <v>0</v>
      </c>
      <c r="AX673" s="9">
        <v>0</v>
      </c>
      <c r="AY673" s="9">
        <v>0</v>
      </c>
      <c r="AZ673" s="9">
        <v>0</v>
      </c>
      <c r="BA673" s="9">
        <v>0</v>
      </c>
      <c r="BB673" s="9">
        <v>0</v>
      </c>
      <c r="BC673" s="9">
        <v>0</v>
      </c>
      <c r="BD673" s="9">
        <v>0</v>
      </c>
      <c r="BE673" s="24">
        <f t="shared" si="115"/>
        <v>0</v>
      </c>
      <c r="BF673" s="9">
        <v>0</v>
      </c>
      <c r="BG673" s="9">
        <v>0</v>
      </c>
      <c r="BH673" s="9">
        <v>0</v>
      </c>
      <c r="BI673" s="9">
        <v>0</v>
      </c>
      <c r="BJ673" s="9">
        <v>0</v>
      </c>
      <c r="BK673" s="9">
        <v>0</v>
      </c>
      <c r="BL673" s="9">
        <v>0</v>
      </c>
      <c r="BM673" s="9">
        <v>0</v>
      </c>
      <c r="BN673" s="9">
        <v>0</v>
      </c>
      <c r="BO673" s="9">
        <v>0</v>
      </c>
      <c r="BP673" s="9">
        <v>0</v>
      </c>
      <c r="BQ673" s="9">
        <v>0</v>
      </c>
      <c r="BR673" s="9">
        <v>0</v>
      </c>
      <c r="BS673" s="9">
        <v>0</v>
      </c>
      <c r="BT673" s="9">
        <v>0</v>
      </c>
      <c r="BU673" s="9">
        <v>0</v>
      </c>
      <c r="BV673" s="24">
        <f t="shared" si="116"/>
        <v>0</v>
      </c>
      <c r="BW673" s="9">
        <v>0</v>
      </c>
      <c r="BX673" s="9">
        <v>0</v>
      </c>
      <c r="BY673" s="9">
        <v>0</v>
      </c>
      <c r="BZ673" s="9">
        <v>0</v>
      </c>
      <c r="CA673" s="9">
        <v>0</v>
      </c>
      <c r="CB673" s="9">
        <v>0</v>
      </c>
      <c r="CC673" s="9">
        <v>0</v>
      </c>
      <c r="CD673" s="9">
        <v>0</v>
      </c>
      <c r="CE673" s="9">
        <v>0</v>
      </c>
      <c r="CF673" s="9">
        <v>0</v>
      </c>
      <c r="CG673" s="9">
        <v>0</v>
      </c>
      <c r="CH673" s="9">
        <v>0</v>
      </c>
      <c r="CI673" s="9">
        <v>0</v>
      </c>
      <c r="CJ673" s="9">
        <v>0</v>
      </c>
      <c r="CK673" s="9">
        <v>0</v>
      </c>
      <c r="CL673" s="9">
        <v>0</v>
      </c>
      <c r="CM673" s="9">
        <f t="shared" si="122"/>
        <v>0</v>
      </c>
      <c r="CN673" s="9">
        <v>0</v>
      </c>
      <c r="CO673" s="9">
        <v>0</v>
      </c>
      <c r="CP673" s="9">
        <v>0</v>
      </c>
      <c r="CQ673" s="9">
        <v>0</v>
      </c>
      <c r="CR673" s="9">
        <v>0</v>
      </c>
      <c r="CS673" s="9">
        <v>0</v>
      </c>
      <c r="CT673" s="9">
        <v>0</v>
      </c>
      <c r="CU673" s="9">
        <v>0</v>
      </c>
      <c r="CV673" s="9">
        <v>0</v>
      </c>
      <c r="CW673" s="9">
        <v>0</v>
      </c>
      <c r="CX673" s="9">
        <v>0</v>
      </c>
      <c r="CY673" s="9">
        <v>0</v>
      </c>
      <c r="CZ673" s="9">
        <v>0</v>
      </c>
      <c r="DA673" s="9">
        <v>0</v>
      </c>
      <c r="DB673" s="9">
        <v>0</v>
      </c>
      <c r="DC673" s="9">
        <v>0</v>
      </c>
      <c r="DD673" s="24">
        <f t="shared" si="117"/>
        <v>0</v>
      </c>
      <c r="DE673" s="9">
        <v>0</v>
      </c>
      <c r="DF673" s="9">
        <v>0</v>
      </c>
      <c r="DG673" s="9">
        <v>0</v>
      </c>
      <c r="DH673" s="9">
        <v>0</v>
      </c>
      <c r="DI673" s="9">
        <v>0</v>
      </c>
      <c r="DJ673" s="9">
        <v>0</v>
      </c>
      <c r="DK673" s="9">
        <v>0</v>
      </c>
      <c r="DL673" s="9">
        <v>0</v>
      </c>
      <c r="DM673" s="9">
        <v>0</v>
      </c>
      <c r="DN673" s="9">
        <v>0</v>
      </c>
      <c r="DO673" s="9">
        <v>0</v>
      </c>
      <c r="DP673" s="9">
        <v>0</v>
      </c>
      <c r="DQ673" s="9">
        <v>0</v>
      </c>
      <c r="DR673" s="9">
        <v>0</v>
      </c>
      <c r="DS673" s="9">
        <v>0</v>
      </c>
      <c r="DT673" s="9">
        <v>0</v>
      </c>
      <c r="DU673" s="24">
        <f t="shared" si="118"/>
        <v>0</v>
      </c>
      <c r="DV673" s="9">
        <v>0</v>
      </c>
      <c r="DW673" s="9">
        <v>0</v>
      </c>
      <c r="DX673" s="9">
        <v>0</v>
      </c>
      <c r="DY673" s="9">
        <v>0</v>
      </c>
      <c r="DZ673" s="9">
        <v>0</v>
      </c>
      <c r="EA673" s="9">
        <v>0</v>
      </c>
      <c r="EB673" s="9">
        <v>0</v>
      </c>
      <c r="EC673" s="9">
        <v>0</v>
      </c>
      <c r="ED673" s="9">
        <v>0</v>
      </c>
      <c r="EE673" s="9">
        <v>0</v>
      </c>
      <c r="EF673" s="9">
        <v>0</v>
      </c>
      <c r="EG673" s="9">
        <v>0</v>
      </c>
      <c r="EH673" s="9">
        <v>0</v>
      </c>
      <c r="EI673" s="9">
        <v>0</v>
      </c>
      <c r="EJ673" s="9">
        <v>0</v>
      </c>
      <c r="EK673" s="9">
        <v>0</v>
      </c>
      <c r="EL673" s="9">
        <f t="shared" si="119"/>
        <v>0</v>
      </c>
      <c r="EM673" s="9">
        <v>0</v>
      </c>
      <c r="EN673" s="9">
        <v>0</v>
      </c>
      <c r="EO673" s="9">
        <v>0</v>
      </c>
      <c r="EP673" s="9">
        <v>0</v>
      </c>
      <c r="EQ673" s="9">
        <v>0</v>
      </c>
      <c r="ER673" s="9">
        <v>0</v>
      </c>
      <c r="ES673" s="9">
        <v>0</v>
      </c>
      <c r="ET673" s="9">
        <v>0</v>
      </c>
      <c r="EU673" s="9">
        <v>0</v>
      </c>
      <c r="EV673" s="9">
        <v>0</v>
      </c>
      <c r="EW673" s="9">
        <v>0</v>
      </c>
      <c r="EX673" s="9">
        <v>0</v>
      </c>
      <c r="EY673" s="9">
        <v>0</v>
      </c>
      <c r="EZ673" s="9">
        <v>0</v>
      </c>
      <c r="FA673" s="9">
        <v>0</v>
      </c>
      <c r="FB673" s="9">
        <v>0</v>
      </c>
      <c r="FC673" s="24">
        <f t="shared" si="120"/>
        <v>0</v>
      </c>
      <c r="FD673" s="25">
        <f t="shared" si="121"/>
        <v>0</v>
      </c>
    </row>
    <row r="674" spans="1:160" customFormat="1" ht="60" hidden="1" x14ac:dyDescent="0.25">
      <c r="A674" s="6" t="s">
        <v>829</v>
      </c>
      <c r="B674" s="6" t="s">
        <v>1163</v>
      </c>
      <c r="C674" s="6" t="s">
        <v>914</v>
      </c>
      <c r="D674" s="6" t="s">
        <v>916</v>
      </c>
      <c r="E674" s="6" t="s">
        <v>918</v>
      </c>
      <c r="F674" s="6">
        <v>100</v>
      </c>
      <c r="G674" s="19" t="s">
        <v>1917</v>
      </c>
      <c r="H674" s="8"/>
      <c r="I674" s="8"/>
      <c r="J674" s="8"/>
      <c r="K674" s="8"/>
      <c r="L674" s="8"/>
      <c r="M674" s="8" t="s">
        <v>1993</v>
      </c>
      <c r="N674" s="8" t="s">
        <v>1975</v>
      </c>
      <c r="O674" s="8">
        <v>4503</v>
      </c>
      <c r="P674" s="8" t="s">
        <v>2017</v>
      </c>
      <c r="Q674" s="1" t="s">
        <v>919</v>
      </c>
      <c r="R674" s="1">
        <v>1</v>
      </c>
      <c r="S674" s="8" t="s">
        <v>1917</v>
      </c>
      <c r="T674" s="10" t="s">
        <v>1787</v>
      </c>
      <c r="U674" s="10" t="s">
        <v>1788</v>
      </c>
      <c r="V674" s="8"/>
      <c r="W674" s="8"/>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24">
        <f t="shared" si="114"/>
        <v>0</v>
      </c>
      <c r="AO674" s="9">
        <v>0</v>
      </c>
      <c r="AP674" s="9">
        <v>0</v>
      </c>
      <c r="AQ674" s="9">
        <v>0</v>
      </c>
      <c r="AR674" s="9">
        <v>0</v>
      </c>
      <c r="AS674" s="9">
        <v>0</v>
      </c>
      <c r="AT674" s="9">
        <v>0</v>
      </c>
      <c r="AU674" s="9">
        <v>0</v>
      </c>
      <c r="AV674" s="9">
        <v>0</v>
      </c>
      <c r="AW674" s="9">
        <v>0</v>
      </c>
      <c r="AX674" s="9">
        <v>0</v>
      </c>
      <c r="AY674" s="9">
        <v>0</v>
      </c>
      <c r="AZ674" s="9">
        <v>0</v>
      </c>
      <c r="BA674" s="9">
        <v>0</v>
      </c>
      <c r="BB674" s="9">
        <v>0</v>
      </c>
      <c r="BC674" s="9">
        <v>0</v>
      </c>
      <c r="BD674" s="9">
        <v>0</v>
      </c>
      <c r="BE674" s="24">
        <f t="shared" si="115"/>
        <v>0</v>
      </c>
      <c r="BF674" s="9">
        <v>0</v>
      </c>
      <c r="BG674" s="9">
        <v>0</v>
      </c>
      <c r="BH674" s="9">
        <v>0</v>
      </c>
      <c r="BI674" s="9">
        <v>0</v>
      </c>
      <c r="BJ674" s="9">
        <v>0</v>
      </c>
      <c r="BK674" s="9">
        <v>0</v>
      </c>
      <c r="BL674" s="9">
        <v>0</v>
      </c>
      <c r="BM674" s="9">
        <v>0</v>
      </c>
      <c r="BN674" s="9">
        <v>0</v>
      </c>
      <c r="BO674" s="9">
        <v>0</v>
      </c>
      <c r="BP674" s="9">
        <v>0</v>
      </c>
      <c r="BQ674" s="9">
        <v>0</v>
      </c>
      <c r="BR674" s="9">
        <v>0</v>
      </c>
      <c r="BS674" s="9">
        <v>0</v>
      </c>
      <c r="BT674" s="9">
        <v>0</v>
      </c>
      <c r="BU674" s="9">
        <v>0</v>
      </c>
      <c r="BV674" s="24">
        <f t="shared" si="116"/>
        <v>0</v>
      </c>
      <c r="BW674" s="9">
        <v>0</v>
      </c>
      <c r="BX674" s="9">
        <v>0</v>
      </c>
      <c r="BY674" s="9">
        <v>0</v>
      </c>
      <c r="BZ674" s="9">
        <v>0</v>
      </c>
      <c r="CA674" s="9">
        <v>0</v>
      </c>
      <c r="CB674" s="9">
        <v>0</v>
      </c>
      <c r="CC674" s="9">
        <v>0</v>
      </c>
      <c r="CD674" s="9">
        <v>0</v>
      </c>
      <c r="CE674" s="9">
        <v>0</v>
      </c>
      <c r="CF674" s="9">
        <v>0</v>
      </c>
      <c r="CG674" s="9">
        <v>0</v>
      </c>
      <c r="CH674" s="9">
        <v>0</v>
      </c>
      <c r="CI674" s="9">
        <v>0</v>
      </c>
      <c r="CJ674" s="9">
        <v>0</v>
      </c>
      <c r="CK674" s="9">
        <v>0</v>
      </c>
      <c r="CL674" s="9">
        <v>0</v>
      </c>
      <c r="CM674" s="9">
        <f t="shared" si="122"/>
        <v>0</v>
      </c>
      <c r="CN674" s="9">
        <v>0</v>
      </c>
      <c r="CO674" s="9">
        <v>0</v>
      </c>
      <c r="CP674" s="9">
        <v>0</v>
      </c>
      <c r="CQ674" s="9">
        <v>0</v>
      </c>
      <c r="CR674" s="9">
        <v>0</v>
      </c>
      <c r="CS674" s="9">
        <v>0</v>
      </c>
      <c r="CT674" s="9">
        <v>0</v>
      </c>
      <c r="CU674" s="9">
        <v>0</v>
      </c>
      <c r="CV674" s="9">
        <v>0</v>
      </c>
      <c r="CW674" s="9">
        <v>0</v>
      </c>
      <c r="CX674" s="9">
        <v>0</v>
      </c>
      <c r="CY674" s="9">
        <v>0</v>
      </c>
      <c r="CZ674" s="9">
        <v>0</v>
      </c>
      <c r="DA674" s="9">
        <v>0</v>
      </c>
      <c r="DB674" s="9">
        <v>0</v>
      </c>
      <c r="DC674" s="9">
        <v>0</v>
      </c>
      <c r="DD674" s="24">
        <f t="shared" si="117"/>
        <v>0</v>
      </c>
      <c r="DE674" s="9">
        <v>0</v>
      </c>
      <c r="DF674" s="9">
        <v>0</v>
      </c>
      <c r="DG674" s="9">
        <v>0</v>
      </c>
      <c r="DH674" s="9">
        <v>0</v>
      </c>
      <c r="DI674" s="9">
        <v>0</v>
      </c>
      <c r="DJ674" s="9">
        <v>0</v>
      </c>
      <c r="DK674" s="9">
        <v>0</v>
      </c>
      <c r="DL674" s="9">
        <v>0</v>
      </c>
      <c r="DM674" s="9">
        <v>0</v>
      </c>
      <c r="DN674" s="9">
        <v>0</v>
      </c>
      <c r="DO674" s="9">
        <v>0</v>
      </c>
      <c r="DP674" s="9">
        <v>0</v>
      </c>
      <c r="DQ674" s="9">
        <v>0</v>
      </c>
      <c r="DR674" s="9">
        <v>0</v>
      </c>
      <c r="DS674" s="9">
        <v>0</v>
      </c>
      <c r="DT674" s="9">
        <v>0</v>
      </c>
      <c r="DU674" s="24">
        <f t="shared" si="118"/>
        <v>0</v>
      </c>
      <c r="DV674" s="9">
        <v>0</v>
      </c>
      <c r="DW674" s="9">
        <v>0</v>
      </c>
      <c r="DX674" s="9">
        <v>0</v>
      </c>
      <c r="DY674" s="9">
        <v>0</v>
      </c>
      <c r="DZ674" s="9">
        <v>0</v>
      </c>
      <c r="EA674" s="9">
        <v>0</v>
      </c>
      <c r="EB674" s="9">
        <v>0</v>
      </c>
      <c r="EC674" s="9">
        <v>0</v>
      </c>
      <c r="ED674" s="9">
        <v>0</v>
      </c>
      <c r="EE674" s="9">
        <v>0</v>
      </c>
      <c r="EF674" s="9">
        <v>0</v>
      </c>
      <c r="EG674" s="9">
        <v>0</v>
      </c>
      <c r="EH674" s="9">
        <v>0</v>
      </c>
      <c r="EI674" s="9">
        <v>0</v>
      </c>
      <c r="EJ674" s="9">
        <v>0</v>
      </c>
      <c r="EK674" s="9">
        <v>0</v>
      </c>
      <c r="EL674" s="9">
        <f t="shared" si="119"/>
        <v>0</v>
      </c>
      <c r="EM674" s="9">
        <v>0</v>
      </c>
      <c r="EN674" s="9">
        <v>0</v>
      </c>
      <c r="EO674" s="9">
        <v>0</v>
      </c>
      <c r="EP674" s="9">
        <v>0</v>
      </c>
      <c r="EQ674" s="9">
        <v>0</v>
      </c>
      <c r="ER674" s="9">
        <v>0</v>
      </c>
      <c r="ES674" s="9">
        <v>0</v>
      </c>
      <c r="ET674" s="9">
        <v>0</v>
      </c>
      <c r="EU674" s="9">
        <v>0</v>
      </c>
      <c r="EV674" s="9">
        <v>0</v>
      </c>
      <c r="EW674" s="9">
        <v>0</v>
      </c>
      <c r="EX674" s="9">
        <v>0</v>
      </c>
      <c r="EY674" s="9">
        <v>0</v>
      </c>
      <c r="EZ674" s="9">
        <v>0</v>
      </c>
      <c r="FA674" s="9">
        <v>0</v>
      </c>
      <c r="FB674" s="9">
        <v>0</v>
      </c>
      <c r="FC674" s="24">
        <f t="shared" si="120"/>
        <v>0</v>
      </c>
      <c r="FD674" s="25">
        <f t="shared" si="121"/>
        <v>0</v>
      </c>
    </row>
    <row r="675" spans="1:160" customFormat="1" ht="60" hidden="1" x14ac:dyDescent="0.25">
      <c r="A675" s="6" t="s">
        <v>829</v>
      </c>
      <c r="B675" s="6" t="s">
        <v>1163</v>
      </c>
      <c r="C675" s="6" t="s">
        <v>914</v>
      </c>
      <c r="D675" s="6" t="s">
        <v>916</v>
      </c>
      <c r="E675" s="6" t="s">
        <v>918</v>
      </c>
      <c r="F675" s="6">
        <v>100</v>
      </c>
      <c r="G675" s="19" t="s">
        <v>1917</v>
      </c>
      <c r="H675" s="8"/>
      <c r="I675" s="8"/>
      <c r="J675" s="8"/>
      <c r="K675" s="8"/>
      <c r="L675" s="8"/>
      <c r="M675" s="8" t="s">
        <v>1993</v>
      </c>
      <c r="N675" s="8" t="s">
        <v>1975</v>
      </c>
      <c r="O675" s="8">
        <v>4503</v>
      </c>
      <c r="P675" s="8" t="s">
        <v>2017</v>
      </c>
      <c r="Q675" s="1" t="s">
        <v>920</v>
      </c>
      <c r="R675" s="1">
        <v>1</v>
      </c>
      <c r="S675" s="8" t="s">
        <v>1917</v>
      </c>
      <c r="T675" s="10" t="s">
        <v>1788</v>
      </c>
      <c r="U675" s="10" t="s">
        <v>1789</v>
      </c>
      <c r="V675" s="8"/>
      <c r="W675" s="8"/>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24">
        <f t="shared" si="114"/>
        <v>0</v>
      </c>
      <c r="AO675" s="9">
        <v>0</v>
      </c>
      <c r="AP675" s="9">
        <v>0</v>
      </c>
      <c r="AQ675" s="9">
        <v>0</v>
      </c>
      <c r="AR675" s="9">
        <v>0</v>
      </c>
      <c r="AS675" s="9">
        <v>0</v>
      </c>
      <c r="AT675" s="9">
        <v>0</v>
      </c>
      <c r="AU675" s="9">
        <v>0</v>
      </c>
      <c r="AV675" s="9">
        <v>0</v>
      </c>
      <c r="AW675" s="9">
        <v>0</v>
      </c>
      <c r="AX675" s="9">
        <v>0</v>
      </c>
      <c r="AY675" s="9">
        <v>0</v>
      </c>
      <c r="AZ675" s="9">
        <v>0</v>
      </c>
      <c r="BA675" s="9">
        <v>0</v>
      </c>
      <c r="BB675" s="9">
        <v>0</v>
      </c>
      <c r="BC675" s="9">
        <v>0</v>
      </c>
      <c r="BD675" s="9">
        <v>0</v>
      </c>
      <c r="BE675" s="24">
        <f t="shared" si="115"/>
        <v>0</v>
      </c>
      <c r="BF675" s="9">
        <v>0</v>
      </c>
      <c r="BG675" s="9">
        <v>0</v>
      </c>
      <c r="BH675" s="9">
        <v>0</v>
      </c>
      <c r="BI675" s="9">
        <v>0</v>
      </c>
      <c r="BJ675" s="9">
        <v>0</v>
      </c>
      <c r="BK675" s="9">
        <v>0</v>
      </c>
      <c r="BL675" s="9">
        <v>0</v>
      </c>
      <c r="BM675" s="9">
        <v>0</v>
      </c>
      <c r="BN675" s="9">
        <v>0</v>
      </c>
      <c r="BO675" s="9">
        <v>0</v>
      </c>
      <c r="BP675" s="9">
        <v>0</v>
      </c>
      <c r="BQ675" s="9">
        <v>0</v>
      </c>
      <c r="BR675" s="9">
        <v>0</v>
      </c>
      <c r="BS675" s="9">
        <v>0</v>
      </c>
      <c r="BT675" s="9">
        <v>0</v>
      </c>
      <c r="BU675" s="9">
        <v>0</v>
      </c>
      <c r="BV675" s="24">
        <f t="shared" si="116"/>
        <v>0</v>
      </c>
      <c r="BW675" s="9">
        <v>0</v>
      </c>
      <c r="BX675" s="9">
        <v>0</v>
      </c>
      <c r="BY675" s="9">
        <v>0</v>
      </c>
      <c r="BZ675" s="9">
        <v>0</v>
      </c>
      <c r="CA675" s="9">
        <v>0</v>
      </c>
      <c r="CB675" s="9">
        <v>0</v>
      </c>
      <c r="CC675" s="9">
        <v>0</v>
      </c>
      <c r="CD675" s="9">
        <v>0</v>
      </c>
      <c r="CE675" s="9">
        <v>0</v>
      </c>
      <c r="CF675" s="9">
        <v>0</v>
      </c>
      <c r="CG675" s="9">
        <v>0</v>
      </c>
      <c r="CH675" s="9">
        <v>0</v>
      </c>
      <c r="CI675" s="9">
        <v>0</v>
      </c>
      <c r="CJ675" s="9">
        <v>0</v>
      </c>
      <c r="CK675" s="9">
        <v>0</v>
      </c>
      <c r="CL675" s="9">
        <v>0</v>
      </c>
      <c r="CM675" s="9">
        <f t="shared" si="122"/>
        <v>0</v>
      </c>
      <c r="CN675" s="9">
        <v>0</v>
      </c>
      <c r="CO675" s="9">
        <v>0</v>
      </c>
      <c r="CP675" s="9">
        <v>0</v>
      </c>
      <c r="CQ675" s="9">
        <v>0</v>
      </c>
      <c r="CR675" s="9">
        <v>0</v>
      </c>
      <c r="CS675" s="9">
        <v>0</v>
      </c>
      <c r="CT675" s="9">
        <v>0</v>
      </c>
      <c r="CU675" s="9">
        <v>0</v>
      </c>
      <c r="CV675" s="9">
        <v>0</v>
      </c>
      <c r="CW675" s="9">
        <v>0</v>
      </c>
      <c r="CX675" s="9">
        <v>0</v>
      </c>
      <c r="CY675" s="9">
        <v>0</v>
      </c>
      <c r="CZ675" s="9">
        <v>0</v>
      </c>
      <c r="DA675" s="9">
        <v>0</v>
      </c>
      <c r="DB675" s="9">
        <v>0</v>
      </c>
      <c r="DC675" s="9">
        <v>0</v>
      </c>
      <c r="DD675" s="24">
        <f t="shared" si="117"/>
        <v>0</v>
      </c>
      <c r="DE675" s="9">
        <v>0</v>
      </c>
      <c r="DF675" s="9">
        <v>0</v>
      </c>
      <c r="DG675" s="9">
        <v>0</v>
      </c>
      <c r="DH675" s="9">
        <v>0</v>
      </c>
      <c r="DI675" s="9">
        <v>0</v>
      </c>
      <c r="DJ675" s="9">
        <v>0</v>
      </c>
      <c r="DK675" s="9">
        <v>0</v>
      </c>
      <c r="DL675" s="9">
        <v>0</v>
      </c>
      <c r="DM675" s="9">
        <v>0</v>
      </c>
      <c r="DN675" s="9">
        <v>0</v>
      </c>
      <c r="DO675" s="9">
        <v>0</v>
      </c>
      <c r="DP675" s="9">
        <v>0</v>
      </c>
      <c r="DQ675" s="9">
        <v>0</v>
      </c>
      <c r="DR675" s="9">
        <v>0</v>
      </c>
      <c r="DS675" s="9">
        <v>0</v>
      </c>
      <c r="DT675" s="9">
        <v>0</v>
      </c>
      <c r="DU675" s="24">
        <f t="shared" si="118"/>
        <v>0</v>
      </c>
      <c r="DV675" s="9">
        <v>0</v>
      </c>
      <c r="DW675" s="9">
        <v>0</v>
      </c>
      <c r="DX675" s="9">
        <v>0</v>
      </c>
      <c r="DY675" s="9">
        <v>0</v>
      </c>
      <c r="DZ675" s="9">
        <v>0</v>
      </c>
      <c r="EA675" s="9">
        <v>0</v>
      </c>
      <c r="EB675" s="9">
        <v>0</v>
      </c>
      <c r="EC675" s="9">
        <v>0</v>
      </c>
      <c r="ED675" s="9">
        <v>0</v>
      </c>
      <c r="EE675" s="9">
        <v>0</v>
      </c>
      <c r="EF675" s="9">
        <v>0</v>
      </c>
      <c r="EG675" s="9">
        <v>0</v>
      </c>
      <c r="EH675" s="9">
        <v>0</v>
      </c>
      <c r="EI675" s="9">
        <v>0</v>
      </c>
      <c r="EJ675" s="9">
        <v>0</v>
      </c>
      <c r="EK675" s="9">
        <v>0</v>
      </c>
      <c r="EL675" s="9">
        <f t="shared" si="119"/>
        <v>0</v>
      </c>
      <c r="EM675" s="9">
        <v>0</v>
      </c>
      <c r="EN675" s="9">
        <v>0</v>
      </c>
      <c r="EO675" s="9">
        <v>0</v>
      </c>
      <c r="EP675" s="9">
        <v>0</v>
      </c>
      <c r="EQ675" s="9">
        <v>0</v>
      </c>
      <c r="ER675" s="9">
        <v>0</v>
      </c>
      <c r="ES675" s="9">
        <v>0</v>
      </c>
      <c r="ET675" s="9">
        <v>0</v>
      </c>
      <c r="EU675" s="9">
        <v>0</v>
      </c>
      <c r="EV675" s="9">
        <v>0</v>
      </c>
      <c r="EW675" s="9">
        <v>0</v>
      </c>
      <c r="EX675" s="9">
        <v>0</v>
      </c>
      <c r="EY675" s="9">
        <v>0</v>
      </c>
      <c r="EZ675" s="9">
        <v>0</v>
      </c>
      <c r="FA675" s="9">
        <v>0</v>
      </c>
      <c r="FB675" s="9">
        <v>0</v>
      </c>
      <c r="FC675" s="24">
        <f t="shared" si="120"/>
        <v>0</v>
      </c>
      <c r="FD675" s="25">
        <f t="shared" si="121"/>
        <v>0</v>
      </c>
    </row>
    <row r="676" spans="1:160" customFormat="1" ht="60" hidden="1" x14ac:dyDescent="0.25">
      <c r="A676" s="6" t="s">
        <v>829</v>
      </c>
      <c r="B676" s="6" t="s">
        <v>1163</v>
      </c>
      <c r="C676" s="6" t="s">
        <v>914</v>
      </c>
      <c r="D676" s="6" t="s">
        <v>916</v>
      </c>
      <c r="E676" s="6" t="s">
        <v>918</v>
      </c>
      <c r="F676" s="6">
        <v>100</v>
      </c>
      <c r="G676" s="19" t="s">
        <v>1917</v>
      </c>
      <c r="H676" s="8"/>
      <c r="I676" s="8"/>
      <c r="J676" s="8"/>
      <c r="K676" s="8"/>
      <c r="L676" s="8"/>
      <c r="M676" s="8" t="s">
        <v>1993</v>
      </c>
      <c r="N676" s="8" t="s">
        <v>1975</v>
      </c>
      <c r="O676" s="8">
        <v>4503</v>
      </c>
      <c r="P676" s="8" t="s">
        <v>2017</v>
      </c>
      <c r="Q676" s="1" t="s">
        <v>921</v>
      </c>
      <c r="R676" s="1">
        <v>1</v>
      </c>
      <c r="S676" s="8" t="s">
        <v>1917</v>
      </c>
      <c r="T676" s="10" t="s">
        <v>1789</v>
      </c>
      <c r="U676" s="10" t="s">
        <v>1790</v>
      </c>
      <c r="V676" s="8"/>
      <c r="W676" s="8"/>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24">
        <f t="shared" si="114"/>
        <v>0</v>
      </c>
      <c r="AO676" s="9">
        <v>0</v>
      </c>
      <c r="AP676" s="9">
        <v>0</v>
      </c>
      <c r="AQ676" s="9">
        <v>0</v>
      </c>
      <c r="AR676" s="9">
        <v>0</v>
      </c>
      <c r="AS676" s="9">
        <v>0</v>
      </c>
      <c r="AT676" s="9">
        <v>0</v>
      </c>
      <c r="AU676" s="9">
        <v>0</v>
      </c>
      <c r="AV676" s="9">
        <v>0</v>
      </c>
      <c r="AW676" s="9">
        <v>0</v>
      </c>
      <c r="AX676" s="9">
        <v>0</v>
      </c>
      <c r="AY676" s="9">
        <v>0</v>
      </c>
      <c r="AZ676" s="9">
        <v>0</v>
      </c>
      <c r="BA676" s="9">
        <v>0</v>
      </c>
      <c r="BB676" s="9">
        <v>0</v>
      </c>
      <c r="BC676" s="9">
        <v>0</v>
      </c>
      <c r="BD676" s="9">
        <v>0</v>
      </c>
      <c r="BE676" s="24">
        <f t="shared" si="115"/>
        <v>0</v>
      </c>
      <c r="BF676" s="9">
        <v>0</v>
      </c>
      <c r="BG676" s="9">
        <v>0</v>
      </c>
      <c r="BH676" s="9">
        <v>0</v>
      </c>
      <c r="BI676" s="9">
        <v>0</v>
      </c>
      <c r="BJ676" s="9">
        <v>0</v>
      </c>
      <c r="BK676" s="9">
        <v>0</v>
      </c>
      <c r="BL676" s="9">
        <v>0</v>
      </c>
      <c r="BM676" s="9">
        <v>0</v>
      </c>
      <c r="BN676" s="9">
        <v>0</v>
      </c>
      <c r="BO676" s="9">
        <v>0</v>
      </c>
      <c r="BP676" s="9">
        <v>0</v>
      </c>
      <c r="BQ676" s="9">
        <v>0</v>
      </c>
      <c r="BR676" s="9">
        <v>0</v>
      </c>
      <c r="BS676" s="9">
        <v>0</v>
      </c>
      <c r="BT676" s="9">
        <v>0</v>
      </c>
      <c r="BU676" s="9">
        <v>0</v>
      </c>
      <c r="BV676" s="24">
        <f t="shared" si="116"/>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122"/>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24">
        <f t="shared" si="117"/>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24">
        <f t="shared" si="118"/>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119"/>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24">
        <f t="shared" si="120"/>
        <v>0</v>
      </c>
      <c r="FD676" s="25">
        <f t="shared" si="121"/>
        <v>0</v>
      </c>
    </row>
    <row r="677" spans="1:160" customFormat="1" ht="60" hidden="1" x14ac:dyDescent="0.25">
      <c r="A677" s="6" t="s">
        <v>829</v>
      </c>
      <c r="B677" s="6" t="s">
        <v>1163</v>
      </c>
      <c r="C677" s="6" t="s">
        <v>914</v>
      </c>
      <c r="D677" s="6" t="s">
        <v>916</v>
      </c>
      <c r="E677" s="6" t="s">
        <v>918</v>
      </c>
      <c r="F677" s="6">
        <v>100</v>
      </c>
      <c r="G677" s="19">
        <v>50</v>
      </c>
      <c r="H677" s="8"/>
      <c r="I677" s="8"/>
      <c r="J677" s="8"/>
      <c r="K677" s="8"/>
      <c r="L677" s="8"/>
      <c r="M677" s="8" t="s">
        <v>1993</v>
      </c>
      <c r="N677" s="8" t="s">
        <v>1975</v>
      </c>
      <c r="O677" s="8">
        <v>4503</v>
      </c>
      <c r="P677" s="8" t="s">
        <v>2017</v>
      </c>
      <c r="Q677" s="1" t="s">
        <v>922</v>
      </c>
      <c r="R677" s="1">
        <v>2</v>
      </c>
      <c r="S677" s="8">
        <v>1</v>
      </c>
      <c r="T677" s="10" t="s">
        <v>1790</v>
      </c>
      <c r="U677" s="10" t="s">
        <v>1791</v>
      </c>
      <c r="V677" s="8"/>
      <c r="W677" s="8"/>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24">
        <f t="shared" si="114"/>
        <v>0</v>
      </c>
      <c r="AO677" s="9">
        <v>0</v>
      </c>
      <c r="AP677" s="9">
        <v>0</v>
      </c>
      <c r="AQ677" s="9">
        <v>0</v>
      </c>
      <c r="AR677" s="9">
        <v>0</v>
      </c>
      <c r="AS677" s="9">
        <v>0</v>
      </c>
      <c r="AT677" s="9">
        <v>0</v>
      </c>
      <c r="AU677" s="9">
        <v>0</v>
      </c>
      <c r="AV677" s="9">
        <v>0</v>
      </c>
      <c r="AW677" s="9">
        <v>0</v>
      </c>
      <c r="AX677" s="9">
        <v>0</v>
      </c>
      <c r="AY677" s="9">
        <v>0</v>
      </c>
      <c r="AZ677" s="9">
        <v>0</v>
      </c>
      <c r="BA677" s="9">
        <v>0</v>
      </c>
      <c r="BB677" s="9">
        <v>0</v>
      </c>
      <c r="BC677" s="9">
        <v>0</v>
      </c>
      <c r="BD677" s="9">
        <v>0</v>
      </c>
      <c r="BE677" s="24">
        <f t="shared" si="115"/>
        <v>0</v>
      </c>
      <c r="BF677" s="9">
        <v>0</v>
      </c>
      <c r="BG677" s="9">
        <v>0</v>
      </c>
      <c r="BH677" s="9">
        <v>0</v>
      </c>
      <c r="BI677" s="9">
        <v>0</v>
      </c>
      <c r="BJ677" s="9">
        <v>0</v>
      </c>
      <c r="BK677" s="9">
        <v>0</v>
      </c>
      <c r="BL677" s="9">
        <v>0</v>
      </c>
      <c r="BM677" s="9">
        <v>0</v>
      </c>
      <c r="BN677" s="9">
        <v>0</v>
      </c>
      <c r="BO677" s="9">
        <v>0</v>
      </c>
      <c r="BP677" s="9">
        <v>0</v>
      </c>
      <c r="BQ677" s="9">
        <v>0</v>
      </c>
      <c r="BR677" s="9">
        <v>0</v>
      </c>
      <c r="BS677" s="9">
        <v>0</v>
      </c>
      <c r="BT677" s="9">
        <v>0</v>
      </c>
      <c r="BU677" s="9">
        <v>0</v>
      </c>
      <c r="BV677" s="24">
        <f t="shared" si="116"/>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si="122"/>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24">
        <f t="shared" si="117"/>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24">
        <f t="shared" si="118"/>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si="119"/>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24">
        <f t="shared" si="120"/>
        <v>0</v>
      </c>
      <c r="FD677" s="25">
        <f t="shared" si="121"/>
        <v>0</v>
      </c>
    </row>
    <row r="678" spans="1:160" customFormat="1" ht="45" hidden="1" x14ac:dyDescent="0.25">
      <c r="A678" s="6" t="s">
        <v>829</v>
      </c>
      <c r="B678" s="6" t="s">
        <v>1163</v>
      </c>
      <c r="C678" s="6" t="s">
        <v>914</v>
      </c>
      <c r="D678" s="6" t="s">
        <v>916</v>
      </c>
      <c r="E678" s="6" t="s">
        <v>923</v>
      </c>
      <c r="F678" s="6">
        <v>30</v>
      </c>
      <c r="G678" s="19">
        <v>7.5</v>
      </c>
      <c r="H678" s="8"/>
      <c r="I678" s="8"/>
      <c r="J678" s="8"/>
      <c r="K678" s="8"/>
      <c r="L678" s="8"/>
      <c r="M678" s="8" t="s">
        <v>1993</v>
      </c>
      <c r="N678" s="8" t="s">
        <v>1975</v>
      </c>
      <c r="O678" s="8">
        <v>4503</v>
      </c>
      <c r="P678" s="8" t="s">
        <v>2017</v>
      </c>
      <c r="Q678" s="1" t="s">
        <v>924</v>
      </c>
      <c r="R678" s="1">
        <v>4</v>
      </c>
      <c r="S678" s="8">
        <v>1</v>
      </c>
      <c r="T678" s="10" t="s">
        <v>1791</v>
      </c>
      <c r="U678" s="10" t="s">
        <v>1792</v>
      </c>
      <c r="V678" s="8"/>
      <c r="W678" s="8"/>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24">
        <f t="shared" si="114"/>
        <v>0</v>
      </c>
      <c r="AO678" s="9">
        <v>0</v>
      </c>
      <c r="AP678" s="9">
        <v>0</v>
      </c>
      <c r="AQ678" s="9">
        <v>0</v>
      </c>
      <c r="AR678" s="9">
        <v>0</v>
      </c>
      <c r="AS678" s="9">
        <v>0</v>
      </c>
      <c r="AT678" s="9">
        <v>0</v>
      </c>
      <c r="AU678" s="9">
        <v>0</v>
      </c>
      <c r="AV678" s="9">
        <v>0</v>
      </c>
      <c r="AW678" s="9">
        <v>0</v>
      </c>
      <c r="AX678" s="9">
        <v>0</v>
      </c>
      <c r="AY678" s="9">
        <v>0</v>
      </c>
      <c r="AZ678" s="9">
        <v>0</v>
      </c>
      <c r="BA678" s="9">
        <v>0</v>
      </c>
      <c r="BB678" s="9">
        <v>0</v>
      </c>
      <c r="BC678" s="9">
        <v>0</v>
      </c>
      <c r="BD678" s="9">
        <v>0</v>
      </c>
      <c r="BE678" s="24">
        <f t="shared" si="115"/>
        <v>0</v>
      </c>
      <c r="BF678" s="9">
        <v>0</v>
      </c>
      <c r="BG678" s="9">
        <v>0</v>
      </c>
      <c r="BH678" s="9">
        <v>0</v>
      </c>
      <c r="BI678" s="9">
        <v>0</v>
      </c>
      <c r="BJ678" s="9">
        <v>0</v>
      </c>
      <c r="BK678" s="9">
        <v>0</v>
      </c>
      <c r="BL678" s="9">
        <v>0</v>
      </c>
      <c r="BM678" s="9">
        <v>0</v>
      </c>
      <c r="BN678" s="9">
        <v>0</v>
      </c>
      <c r="BO678" s="9">
        <v>0</v>
      </c>
      <c r="BP678" s="9">
        <v>0</v>
      </c>
      <c r="BQ678" s="9">
        <v>0</v>
      </c>
      <c r="BR678" s="9">
        <v>0</v>
      </c>
      <c r="BS678" s="9">
        <v>0</v>
      </c>
      <c r="BT678" s="9">
        <v>0</v>
      </c>
      <c r="BU678" s="9">
        <v>0</v>
      </c>
      <c r="BV678" s="24">
        <f t="shared" si="116"/>
        <v>0</v>
      </c>
      <c r="BW678" s="9">
        <v>0</v>
      </c>
      <c r="BX678" s="9">
        <v>0</v>
      </c>
      <c r="BY678" s="9">
        <v>0</v>
      </c>
      <c r="BZ678" s="9">
        <v>0</v>
      </c>
      <c r="CA678" s="9">
        <v>0</v>
      </c>
      <c r="CB678" s="9">
        <v>0</v>
      </c>
      <c r="CC678" s="9">
        <v>0</v>
      </c>
      <c r="CD678" s="9">
        <v>0</v>
      </c>
      <c r="CE678" s="9">
        <v>0</v>
      </c>
      <c r="CF678" s="9">
        <v>0</v>
      </c>
      <c r="CG678" s="9">
        <v>0</v>
      </c>
      <c r="CH678" s="9">
        <v>0</v>
      </c>
      <c r="CI678" s="9">
        <v>0</v>
      </c>
      <c r="CJ678" s="9">
        <v>0</v>
      </c>
      <c r="CK678" s="9">
        <v>0</v>
      </c>
      <c r="CL678" s="9">
        <v>0</v>
      </c>
      <c r="CM678" s="9">
        <f t="shared" si="122"/>
        <v>0</v>
      </c>
      <c r="CN678" s="9">
        <v>0</v>
      </c>
      <c r="CO678" s="9">
        <v>0</v>
      </c>
      <c r="CP678" s="9">
        <v>0</v>
      </c>
      <c r="CQ678" s="9">
        <v>0</v>
      </c>
      <c r="CR678" s="9">
        <v>0</v>
      </c>
      <c r="CS678" s="9">
        <v>0</v>
      </c>
      <c r="CT678" s="9">
        <v>0</v>
      </c>
      <c r="CU678" s="9">
        <v>0</v>
      </c>
      <c r="CV678" s="9">
        <v>0</v>
      </c>
      <c r="CW678" s="9">
        <v>0</v>
      </c>
      <c r="CX678" s="9">
        <v>0</v>
      </c>
      <c r="CY678" s="9">
        <v>0</v>
      </c>
      <c r="CZ678" s="9">
        <v>0</v>
      </c>
      <c r="DA678" s="9">
        <v>0</v>
      </c>
      <c r="DB678" s="9">
        <v>0</v>
      </c>
      <c r="DC678" s="9">
        <v>0</v>
      </c>
      <c r="DD678" s="24">
        <f t="shared" si="117"/>
        <v>0</v>
      </c>
      <c r="DE678" s="9">
        <v>0</v>
      </c>
      <c r="DF678" s="9">
        <v>0</v>
      </c>
      <c r="DG678" s="9">
        <v>0</v>
      </c>
      <c r="DH678" s="9">
        <v>0</v>
      </c>
      <c r="DI678" s="9">
        <v>0</v>
      </c>
      <c r="DJ678" s="9">
        <v>0</v>
      </c>
      <c r="DK678" s="9">
        <v>0</v>
      </c>
      <c r="DL678" s="9">
        <v>0</v>
      </c>
      <c r="DM678" s="9">
        <v>0</v>
      </c>
      <c r="DN678" s="9">
        <v>0</v>
      </c>
      <c r="DO678" s="9">
        <v>0</v>
      </c>
      <c r="DP678" s="9">
        <v>0</v>
      </c>
      <c r="DQ678" s="9">
        <v>0</v>
      </c>
      <c r="DR678" s="9">
        <v>0</v>
      </c>
      <c r="DS678" s="9">
        <v>0</v>
      </c>
      <c r="DT678" s="9">
        <v>0</v>
      </c>
      <c r="DU678" s="24">
        <f t="shared" si="118"/>
        <v>0</v>
      </c>
      <c r="DV678" s="9">
        <v>0</v>
      </c>
      <c r="DW678" s="9">
        <v>0</v>
      </c>
      <c r="DX678" s="9">
        <v>0</v>
      </c>
      <c r="DY678" s="9">
        <v>0</v>
      </c>
      <c r="DZ678" s="9">
        <v>0</v>
      </c>
      <c r="EA678" s="9">
        <v>0</v>
      </c>
      <c r="EB678" s="9">
        <v>0</v>
      </c>
      <c r="EC678" s="9">
        <v>0</v>
      </c>
      <c r="ED678" s="9">
        <v>0</v>
      </c>
      <c r="EE678" s="9">
        <v>0</v>
      </c>
      <c r="EF678" s="9">
        <v>0</v>
      </c>
      <c r="EG678" s="9">
        <v>0</v>
      </c>
      <c r="EH678" s="9">
        <v>0</v>
      </c>
      <c r="EI678" s="9">
        <v>0</v>
      </c>
      <c r="EJ678" s="9">
        <v>0</v>
      </c>
      <c r="EK678" s="9">
        <v>0</v>
      </c>
      <c r="EL678" s="9">
        <f t="shared" si="119"/>
        <v>0</v>
      </c>
      <c r="EM678" s="9">
        <v>0</v>
      </c>
      <c r="EN678" s="9">
        <v>0</v>
      </c>
      <c r="EO678" s="9">
        <v>0</v>
      </c>
      <c r="EP678" s="9">
        <v>0</v>
      </c>
      <c r="EQ678" s="9">
        <v>0</v>
      </c>
      <c r="ER678" s="9">
        <v>0</v>
      </c>
      <c r="ES678" s="9">
        <v>0</v>
      </c>
      <c r="ET678" s="9">
        <v>0</v>
      </c>
      <c r="EU678" s="9">
        <v>0</v>
      </c>
      <c r="EV678" s="9">
        <v>0</v>
      </c>
      <c r="EW678" s="9">
        <v>0</v>
      </c>
      <c r="EX678" s="9">
        <v>0</v>
      </c>
      <c r="EY678" s="9">
        <v>0</v>
      </c>
      <c r="EZ678" s="9">
        <v>0</v>
      </c>
      <c r="FA678" s="9">
        <v>0</v>
      </c>
      <c r="FB678" s="9">
        <v>0</v>
      </c>
      <c r="FC678" s="24">
        <f t="shared" si="120"/>
        <v>0</v>
      </c>
      <c r="FD678" s="25">
        <f t="shared" si="121"/>
        <v>0</v>
      </c>
    </row>
    <row r="679" spans="1:160" customFormat="1" ht="45" hidden="1" x14ac:dyDescent="0.25">
      <c r="A679" s="6" t="s">
        <v>829</v>
      </c>
      <c r="B679" s="6" t="s">
        <v>1163</v>
      </c>
      <c r="C679" s="6" t="s">
        <v>914</v>
      </c>
      <c r="D679" s="6" t="s">
        <v>916</v>
      </c>
      <c r="E679" s="6" t="s">
        <v>923</v>
      </c>
      <c r="F679" s="6">
        <v>30</v>
      </c>
      <c r="G679" s="19">
        <v>15</v>
      </c>
      <c r="H679" s="8"/>
      <c r="I679" s="8"/>
      <c r="J679" s="8"/>
      <c r="K679" s="8"/>
      <c r="L679" s="8"/>
      <c r="M679" s="8" t="s">
        <v>1993</v>
      </c>
      <c r="N679" s="8" t="s">
        <v>1975</v>
      </c>
      <c r="O679" s="8">
        <v>4503</v>
      </c>
      <c r="P679" s="8" t="s">
        <v>2017</v>
      </c>
      <c r="Q679" s="1" t="s">
        <v>934</v>
      </c>
      <c r="R679" s="1">
        <v>2</v>
      </c>
      <c r="S679" s="8">
        <v>1</v>
      </c>
      <c r="T679" s="10" t="s">
        <v>1792</v>
      </c>
      <c r="U679" s="10" t="s">
        <v>1793</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24">
        <f t="shared" si="114"/>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24">
        <f t="shared" si="115"/>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24">
        <f t="shared" si="116"/>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122"/>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24">
        <f t="shared" si="117"/>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24">
        <f t="shared" si="118"/>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119"/>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24">
        <f t="shared" si="120"/>
        <v>0</v>
      </c>
      <c r="FD679" s="25">
        <f t="shared" si="121"/>
        <v>0</v>
      </c>
    </row>
    <row r="680" spans="1:160" customFormat="1" ht="45" hidden="1" x14ac:dyDescent="0.25">
      <c r="A680" s="6" t="s">
        <v>829</v>
      </c>
      <c r="B680" s="6" t="s">
        <v>1163</v>
      </c>
      <c r="C680" s="6" t="s">
        <v>914</v>
      </c>
      <c r="D680" s="6" t="s">
        <v>926</v>
      </c>
      <c r="E680" s="6" t="s">
        <v>925</v>
      </c>
      <c r="F680" s="6">
        <v>10</v>
      </c>
      <c r="G680" s="19" t="s">
        <v>1917</v>
      </c>
      <c r="H680" s="8"/>
      <c r="I680" s="8"/>
      <c r="J680" s="8"/>
      <c r="K680" s="8"/>
      <c r="L680" s="8"/>
      <c r="M680" s="8" t="s">
        <v>1993</v>
      </c>
      <c r="N680" s="8" t="s">
        <v>1975</v>
      </c>
      <c r="O680" s="8">
        <v>4503</v>
      </c>
      <c r="P680" s="8" t="s">
        <v>2017</v>
      </c>
      <c r="Q680" s="1" t="s">
        <v>927</v>
      </c>
      <c r="R680" s="1">
        <v>1</v>
      </c>
      <c r="S680" s="8" t="s">
        <v>1917</v>
      </c>
      <c r="T680" s="10" t="s">
        <v>1793</v>
      </c>
      <c r="U680" s="10" t="s">
        <v>1794</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24">
        <f t="shared" si="114"/>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24">
        <f t="shared" si="115"/>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24">
        <f t="shared" si="116"/>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122"/>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24">
        <f t="shared" si="117"/>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24">
        <f t="shared" si="118"/>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119"/>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24">
        <f t="shared" si="120"/>
        <v>0</v>
      </c>
      <c r="FD680" s="25">
        <f t="shared" si="121"/>
        <v>0</v>
      </c>
    </row>
    <row r="681" spans="1:160" customFormat="1" ht="45" hidden="1" x14ac:dyDescent="0.25">
      <c r="A681" s="6" t="s">
        <v>829</v>
      </c>
      <c r="B681" s="6" t="s">
        <v>1163</v>
      </c>
      <c r="C681" s="6" t="s">
        <v>914</v>
      </c>
      <c r="D681" s="6" t="s">
        <v>926</v>
      </c>
      <c r="E681" s="6" t="s">
        <v>928</v>
      </c>
      <c r="F681" s="6">
        <v>30</v>
      </c>
      <c r="G681" s="19">
        <v>12</v>
      </c>
      <c r="H681" s="8"/>
      <c r="I681" s="8"/>
      <c r="J681" s="8"/>
      <c r="K681" s="8"/>
      <c r="L681" s="8"/>
      <c r="M681" s="8" t="s">
        <v>1993</v>
      </c>
      <c r="N681" s="8" t="s">
        <v>1975</v>
      </c>
      <c r="O681" s="8">
        <v>4503</v>
      </c>
      <c r="P681" s="8" t="s">
        <v>2017</v>
      </c>
      <c r="Q681" s="1" t="s">
        <v>929</v>
      </c>
      <c r="R681" s="1">
        <v>5</v>
      </c>
      <c r="S681" s="8">
        <v>2</v>
      </c>
      <c r="T681" s="10" t="s">
        <v>1794</v>
      </c>
      <c r="U681" s="10" t="s">
        <v>1795</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24">
        <f t="shared" si="114"/>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24">
        <f t="shared" si="115"/>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24">
        <f t="shared" si="116"/>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122"/>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24">
        <f t="shared" si="117"/>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24">
        <f t="shared" si="118"/>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119"/>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24">
        <f t="shared" si="120"/>
        <v>0</v>
      </c>
      <c r="FD681" s="25">
        <f t="shared" si="121"/>
        <v>0</v>
      </c>
    </row>
    <row r="682" spans="1:160" customFormat="1" ht="45" hidden="1" x14ac:dyDescent="0.25">
      <c r="A682" s="6" t="s">
        <v>829</v>
      </c>
      <c r="B682" s="6" t="s">
        <v>1163</v>
      </c>
      <c r="C682" s="6" t="s">
        <v>914</v>
      </c>
      <c r="D682" s="6" t="s">
        <v>926</v>
      </c>
      <c r="E682" s="6" t="s">
        <v>930</v>
      </c>
      <c r="F682" s="6">
        <v>100</v>
      </c>
      <c r="G682" s="19">
        <v>50</v>
      </c>
      <c r="H682" s="8"/>
      <c r="I682" s="8"/>
      <c r="J682" s="8"/>
      <c r="K682" s="8"/>
      <c r="L682" s="8"/>
      <c r="M682" s="8" t="s">
        <v>1993</v>
      </c>
      <c r="N682" s="8" t="s">
        <v>1975</v>
      </c>
      <c r="O682" s="8">
        <v>4503</v>
      </c>
      <c r="P682" s="8" t="s">
        <v>2017</v>
      </c>
      <c r="Q682" s="1" t="s">
        <v>931</v>
      </c>
      <c r="R682" s="1">
        <v>2</v>
      </c>
      <c r="S682" s="8">
        <v>1</v>
      </c>
      <c r="T682" s="10" t="s">
        <v>1795</v>
      </c>
      <c r="U682" s="10" t="s">
        <v>1796</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24">
        <f t="shared" si="114"/>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24">
        <f t="shared" si="115"/>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24">
        <f t="shared" si="116"/>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122"/>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24">
        <f t="shared" si="117"/>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24">
        <f t="shared" si="118"/>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119"/>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24">
        <f t="shared" si="120"/>
        <v>0</v>
      </c>
      <c r="FD682" s="25">
        <f t="shared" si="121"/>
        <v>0</v>
      </c>
    </row>
    <row r="683" spans="1:160" customFormat="1" ht="45" hidden="1" x14ac:dyDescent="0.25">
      <c r="A683" s="6" t="s">
        <v>829</v>
      </c>
      <c r="B683" s="6" t="s">
        <v>1163</v>
      </c>
      <c r="C683" s="6" t="s">
        <v>914</v>
      </c>
      <c r="D683" s="6" t="s">
        <v>933</v>
      </c>
      <c r="E683" s="6" t="s">
        <v>932</v>
      </c>
      <c r="F683" s="6">
        <v>100</v>
      </c>
      <c r="G683" s="19" t="s">
        <v>1917</v>
      </c>
      <c r="H683" s="8"/>
      <c r="I683" s="8"/>
      <c r="J683" s="8"/>
      <c r="K683" s="8"/>
      <c r="L683" s="8"/>
      <c r="M683" s="8" t="s">
        <v>2004</v>
      </c>
      <c r="N683" s="8" t="s">
        <v>1976</v>
      </c>
      <c r="O683" s="8">
        <v>3205</v>
      </c>
      <c r="P683" s="8" t="s">
        <v>2015</v>
      </c>
      <c r="Q683" s="1" t="s">
        <v>940</v>
      </c>
      <c r="R683" s="1">
        <v>1</v>
      </c>
      <c r="S683" s="8" t="s">
        <v>1917</v>
      </c>
      <c r="T683" s="10" t="s">
        <v>1796</v>
      </c>
      <c r="U683" s="10" t="s">
        <v>1797</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24">
        <f t="shared" si="114"/>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24">
        <f t="shared" si="115"/>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24">
        <f t="shared" si="116"/>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122"/>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24">
        <f t="shared" si="117"/>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24">
        <f t="shared" si="118"/>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119"/>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24">
        <f t="shared" si="120"/>
        <v>0</v>
      </c>
      <c r="FD683" s="25">
        <f t="shared" si="121"/>
        <v>0</v>
      </c>
    </row>
    <row r="684" spans="1:160" customFormat="1" ht="60" hidden="1" x14ac:dyDescent="0.25">
      <c r="A684" s="6" t="s">
        <v>829</v>
      </c>
      <c r="B684" s="6" t="s">
        <v>1163</v>
      </c>
      <c r="C684" s="6" t="s">
        <v>914</v>
      </c>
      <c r="D684" s="6" t="s">
        <v>933</v>
      </c>
      <c r="E684" s="6" t="s">
        <v>932</v>
      </c>
      <c r="F684" s="6">
        <v>100</v>
      </c>
      <c r="G684" s="19">
        <v>100</v>
      </c>
      <c r="H684" s="8"/>
      <c r="I684" s="8"/>
      <c r="J684" s="8"/>
      <c r="K684" s="8"/>
      <c r="L684" s="8"/>
      <c r="M684" s="8" t="s">
        <v>2004</v>
      </c>
      <c r="N684" s="8" t="s">
        <v>1977</v>
      </c>
      <c r="O684" s="8">
        <v>3299</v>
      </c>
      <c r="P684" s="8" t="s">
        <v>2015</v>
      </c>
      <c r="Q684" s="1" t="s">
        <v>935</v>
      </c>
      <c r="R684" s="1">
        <v>1</v>
      </c>
      <c r="S684" s="8">
        <v>1</v>
      </c>
      <c r="T684" s="10" t="s">
        <v>1797</v>
      </c>
      <c r="U684" s="10" t="s">
        <v>1798</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24">
        <f t="shared" si="114"/>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24">
        <f t="shared" si="115"/>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24">
        <f t="shared" si="116"/>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122"/>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24">
        <f t="shared" si="117"/>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24">
        <f t="shared" si="118"/>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119"/>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24">
        <f t="shared" si="120"/>
        <v>0</v>
      </c>
      <c r="FD684" s="25">
        <f t="shared" si="121"/>
        <v>0</v>
      </c>
    </row>
    <row r="685" spans="1:160" customFormat="1" ht="60" hidden="1" x14ac:dyDescent="0.25">
      <c r="A685" s="6" t="s">
        <v>829</v>
      </c>
      <c r="B685" s="6" t="s">
        <v>1163</v>
      </c>
      <c r="C685" s="6" t="s">
        <v>914</v>
      </c>
      <c r="D685" s="6" t="s">
        <v>933</v>
      </c>
      <c r="E685" s="6" t="s">
        <v>932</v>
      </c>
      <c r="F685" s="6">
        <v>100</v>
      </c>
      <c r="G685" s="19">
        <v>50</v>
      </c>
      <c r="H685" s="8"/>
      <c r="I685" s="8"/>
      <c r="J685" s="8"/>
      <c r="K685" s="8"/>
      <c r="L685" s="8"/>
      <c r="M685" s="8" t="s">
        <v>1993</v>
      </c>
      <c r="N685" s="8" t="s">
        <v>1975</v>
      </c>
      <c r="O685" s="8">
        <v>4503</v>
      </c>
      <c r="P685" s="8" t="s">
        <v>2017</v>
      </c>
      <c r="Q685" s="1" t="s">
        <v>936</v>
      </c>
      <c r="R685" s="1">
        <v>2</v>
      </c>
      <c r="S685" s="8">
        <v>1</v>
      </c>
      <c r="T685" s="10" t="s">
        <v>1798</v>
      </c>
      <c r="U685" s="10" t="s">
        <v>1799</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24">
        <f t="shared" si="114"/>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24">
        <f t="shared" si="115"/>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24">
        <f t="shared" si="116"/>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122"/>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24">
        <f t="shared" si="117"/>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24">
        <f t="shared" si="118"/>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119"/>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24">
        <f t="shared" si="120"/>
        <v>0</v>
      </c>
      <c r="FD685" s="25">
        <f t="shared" si="121"/>
        <v>0</v>
      </c>
    </row>
    <row r="686" spans="1:160" customFormat="1" ht="45" hidden="1" x14ac:dyDescent="0.25">
      <c r="A686" s="6" t="s">
        <v>829</v>
      </c>
      <c r="B686" s="6" t="s">
        <v>1163</v>
      </c>
      <c r="C686" s="6" t="s">
        <v>914</v>
      </c>
      <c r="D686" s="6" t="s">
        <v>933</v>
      </c>
      <c r="E686" s="6" t="s">
        <v>937</v>
      </c>
      <c r="F686" s="6">
        <v>100</v>
      </c>
      <c r="G686" s="19">
        <v>40</v>
      </c>
      <c r="H686" s="8"/>
      <c r="I686" s="8"/>
      <c r="J686" s="8"/>
      <c r="K686" s="8"/>
      <c r="L686" s="8"/>
      <c r="M686" s="8" t="s">
        <v>2004</v>
      </c>
      <c r="N686" s="8" t="s">
        <v>1978</v>
      </c>
      <c r="O686" s="8">
        <v>3208</v>
      </c>
      <c r="P686" s="8" t="s">
        <v>2015</v>
      </c>
      <c r="Q686" s="1" t="s">
        <v>941</v>
      </c>
      <c r="R686" s="1">
        <v>5</v>
      </c>
      <c r="S686" s="8">
        <v>2</v>
      </c>
      <c r="T686" s="10" t="s">
        <v>1799</v>
      </c>
      <c r="U686" s="10" t="s">
        <v>1800</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24">
        <f t="shared" si="114"/>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24">
        <f t="shared" si="115"/>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24">
        <f t="shared" si="116"/>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122"/>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24">
        <f t="shared" si="117"/>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24">
        <f t="shared" si="118"/>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119"/>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24">
        <f t="shared" si="120"/>
        <v>0</v>
      </c>
      <c r="FD686" s="25">
        <f t="shared" si="121"/>
        <v>0</v>
      </c>
    </row>
    <row r="687" spans="1:160" customFormat="1" ht="45" hidden="1" x14ac:dyDescent="0.25">
      <c r="A687" s="6" t="s">
        <v>829</v>
      </c>
      <c r="B687" s="6" t="s">
        <v>1163</v>
      </c>
      <c r="C687" s="6" t="s">
        <v>914</v>
      </c>
      <c r="D687" s="6" t="s">
        <v>933</v>
      </c>
      <c r="E687" s="6" t="s">
        <v>938</v>
      </c>
      <c r="F687" s="6">
        <v>100</v>
      </c>
      <c r="G687" s="19">
        <v>37.5</v>
      </c>
      <c r="H687" s="8"/>
      <c r="I687" s="8"/>
      <c r="J687" s="8"/>
      <c r="K687" s="8"/>
      <c r="L687" s="8"/>
      <c r="M687" s="8" t="s">
        <v>2004</v>
      </c>
      <c r="N687" s="8" t="s">
        <v>1978</v>
      </c>
      <c r="O687" s="8">
        <v>3208</v>
      </c>
      <c r="P687" s="8" t="s">
        <v>2015</v>
      </c>
      <c r="Q687" s="1" t="s">
        <v>942</v>
      </c>
      <c r="R687" s="1">
        <v>8</v>
      </c>
      <c r="S687" s="8">
        <v>3</v>
      </c>
      <c r="T687" s="10" t="s">
        <v>1800</v>
      </c>
      <c r="U687" s="10" t="s">
        <v>1801</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24">
        <f t="shared" si="114"/>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24">
        <f t="shared" si="115"/>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24">
        <f t="shared" si="116"/>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122"/>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24">
        <f t="shared" si="117"/>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24">
        <f t="shared" si="118"/>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119"/>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24">
        <f t="shared" si="120"/>
        <v>0</v>
      </c>
      <c r="FD687" s="25">
        <f t="shared" si="121"/>
        <v>0</v>
      </c>
    </row>
    <row r="688" spans="1:160" customFormat="1" ht="45" hidden="1" x14ac:dyDescent="0.25">
      <c r="A688" s="6" t="s">
        <v>829</v>
      </c>
      <c r="B688" s="6" t="s">
        <v>1163</v>
      </c>
      <c r="C688" s="6" t="s">
        <v>914</v>
      </c>
      <c r="D688" s="6" t="s">
        <v>933</v>
      </c>
      <c r="E688" s="6" t="s">
        <v>947</v>
      </c>
      <c r="F688" s="6">
        <v>6.59</v>
      </c>
      <c r="G688" s="19">
        <v>2</v>
      </c>
      <c r="H688" s="8"/>
      <c r="I688" s="8"/>
      <c r="J688" s="8"/>
      <c r="K688" s="8"/>
      <c r="L688" s="8"/>
      <c r="M688" s="8" t="s">
        <v>2004</v>
      </c>
      <c r="N688" s="8" t="s">
        <v>1978</v>
      </c>
      <c r="O688" s="8">
        <v>3208</v>
      </c>
      <c r="P688" s="8" t="s">
        <v>2015</v>
      </c>
      <c r="Q688" s="1" t="s">
        <v>939</v>
      </c>
      <c r="R688" s="1">
        <v>10</v>
      </c>
      <c r="S688" s="8">
        <v>3</v>
      </c>
      <c r="T688" s="10" t="s">
        <v>1801</v>
      </c>
      <c r="U688" s="10" t="s">
        <v>1802</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24">
        <f t="shared" si="114"/>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24">
        <f t="shared" si="115"/>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24">
        <f t="shared" si="116"/>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122"/>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24">
        <f t="shared" si="117"/>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24">
        <f t="shared" si="118"/>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119"/>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24">
        <f t="shared" si="120"/>
        <v>0</v>
      </c>
      <c r="FD688" s="25">
        <f t="shared" si="121"/>
        <v>0</v>
      </c>
    </row>
    <row r="689" spans="1:160" customFormat="1" ht="45" hidden="1" x14ac:dyDescent="0.25">
      <c r="A689" s="6" t="s">
        <v>829</v>
      </c>
      <c r="B689" s="6" t="s">
        <v>1163</v>
      </c>
      <c r="C689" s="6" t="s">
        <v>914</v>
      </c>
      <c r="D689" s="6" t="s">
        <v>933</v>
      </c>
      <c r="E689" s="6" t="s">
        <v>943</v>
      </c>
      <c r="F689" s="6">
        <v>26</v>
      </c>
      <c r="G689" s="19">
        <v>6.5</v>
      </c>
      <c r="H689" s="8"/>
      <c r="I689" s="8"/>
      <c r="J689" s="8"/>
      <c r="K689" s="8"/>
      <c r="L689" s="8"/>
      <c r="M689" s="8" t="s">
        <v>1993</v>
      </c>
      <c r="N689" s="8" t="s">
        <v>1975</v>
      </c>
      <c r="O689" s="8">
        <v>4503</v>
      </c>
      <c r="P689" s="8" t="s">
        <v>2017</v>
      </c>
      <c r="Q689" s="1" t="s">
        <v>944</v>
      </c>
      <c r="R689" s="1">
        <v>4</v>
      </c>
      <c r="S689" s="8">
        <v>1</v>
      </c>
      <c r="T689" s="10" t="s">
        <v>1802</v>
      </c>
      <c r="U689" s="10" t="s">
        <v>1803</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24">
        <f t="shared" si="114"/>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24">
        <f t="shared" si="115"/>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24">
        <f t="shared" si="116"/>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122"/>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24">
        <f t="shared" si="117"/>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24">
        <f t="shared" si="118"/>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119"/>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24">
        <f t="shared" si="120"/>
        <v>0</v>
      </c>
      <c r="FD689" s="25">
        <f t="shared" si="121"/>
        <v>0</v>
      </c>
    </row>
    <row r="690" spans="1:160" customFormat="1" ht="45" hidden="1" x14ac:dyDescent="0.25">
      <c r="A690" s="6" t="s">
        <v>829</v>
      </c>
      <c r="B690" s="6" t="s">
        <v>1163</v>
      </c>
      <c r="C690" s="6" t="s">
        <v>914</v>
      </c>
      <c r="D690" s="6" t="s">
        <v>933</v>
      </c>
      <c r="E690" s="6" t="s">
        <v>945</v>
      </c>
      <c r="F690" s="6">
        <v>100</v>
      </c>
      <c r="G690" s="19">
        <v>100</v>
      </c>
      <c r="H690" s="8"/>
      <c r="I690" s="8"/>
      <c r="J690" s="8"/>
      <c r="K690" s="8"/>
      <c r="L690" s="8"/>
      <c r="M690" s="8" t="s">
        <v>1993</v>
      </c>
      <c r="N690" s="8" t="s">
        <v>1975</v>
      </c>
      <c r="O690" s="8">
        <v>4503</v>
      </c>
      <c r="P690" s="8" t="s">
        <v>2017</v>
      </c>
      <c r="Q690" s="1" t="s">
        <v>946</v>
      </c>
      <c r="R690" s="1">
        <v>1</v>
      </c>
      <c r="S690" s="8">
        <v>1</v>
      </c>
      <c r="T690" s="10" t="s">
        <v>1803</v>
      </c>
      <c r="U690" s="10" t="s">
        <v>1804</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24">
        <f t="shared" si="114"/>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24">
        <f t="shared" si="115"/>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24">
        <f t="shared" si="116"/>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122"/>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24">
        <f t="shared" si="117"/>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24">
        <f t="shared" si="118"/>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119"/>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24">
        <f t="shared" si="120"/>
        <v>0</v>
      </c>
      <c r="FD690" s="25">
        <f t="shared" si="121"/>
        <v>0</v>
      </c>
    </row>
    <row r="691" spans="1:160" customFormat="1" ht="45" hidden="1" x14ac:dyDescent="0.25">
      <c r="A691" s="6" t="s">
        <v>829</v>
      </c>
      <c r="B691" s="6" t="s">
        <v>952</v>
      </c>
      <c r="C691" s="6" t="s">
        <v>948</v>
      </c>
      <c r="D691" s="6" t="s">
        <v>950</v>
      </c>
      <c r="E691" s="6" t="s">
        <v>949</v>
      </c>
      <c r="F691" s="6">
        <v>100</v>
      </c>
      <c r="G691" s="19" t="s">
        <v>1920</v>
      </c>
      <c r="H691" s="8"/>
      <c r="I691" s="8"/>
      <c r="J691" s="8"/>
      <c r="K691" s="8"/>
      <c r="L691" s="8"/>
      <c r="M691" s="8" t="s">
        <v>2005</v>
      </c>
      <c r="N691" s="8" t="s">
        <v>1979</v>
      </c>
      <c r="O691" s="8">
        <v>4002</v>
      </c>
      <c r="P691" s="11" t="s">
        <v>2030</v>
      </c>
      <c r="Q691" s="2" t="s">
        <v>951</v>
      </c>
      <c r="R691" s="2">
        <v>1</v>
      </c>
      <c r="S691" s="11" t="s">
        <v>1917</v>
      </c>
      <c r="T691" s="12">
        <v>43832</v>
      </c>
      <c r="U691" s="12">
        <v>44012</v>
      </c>
      <c r="V691" s="11"/>
      <c r="W691" s="11"/>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24">
        <f t="shared" si="114"/>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24">
        <f t="shared" si="115"/>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24">
        <f t="shared" si="116"/>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122"/>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24">
        <f t="shared" si="117"/>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24">
        <f t="shared" si="118"/>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119"/>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24">
        <f t="shared" si="120"/>
        <v>0</v>
      </c>
      <c r="FD691" s="25">
        <f t="shared" si="121"/>
        <v>0</v>
      </c>
    </row>
    <row r="692" spans="1:160" customFormat="1" ht="45" hidden="1" x14ac:dyDescent="0.25">
      <c r="A692" s="6" t="s">
        <v>829</v>
      </c>
      <c r="B692" s="6" t="s">
        <v>952</v>
      </c>
      <c r="C692" s="6" t="s">
        <v>948</v>
      </c>
      <c r="D692" s="6" t="s">
        <v>950</v>
      </c>
      <c r="E692" s="6" t="s">
        <v>949</v>
      </c>
      <c r="F692" s="6">
        <v>100</v>
      </c>
      <c r="G692" s="19">
        <v>100</v>
      </c>
      <c r="H692" s="8"/>
      <c r="I692" s="8"/>
      <c r="J692" s="8"/>
      <c r="K692" s="8"/>
      <c r="L692" s="8"/>
      <c r="M692" s="8" t="s">
        <v>2005</v>
      </c>
      <c r="N692" s="8" t="s">
        <v>1979</v>
      </c>
      <c r="O692" s="8">
        <v>4002</v>
      </c>
      <c r="P692" s="11" t="s">
        <v>2030</v>
      </c>
      <c r="Q692" s="2" t="s">
        <v>953</v>
      </c>
      <c r="R692" s="2">
        <v>1</v>
      </c>
      <c r="S692" s="11">
        <v>1</v>
      </c>
      <c r="T692" s="12">
        <v>43832</v>
      </c>
      <c r="U692" s="12">
        <v>44196</v>
      </c>
      <c r="V692" s="11"/>
      <c r="W692" s="11"/>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24">
        <f t="shared" si="114"/>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24">
        <f t="shared" si="115"/>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24">
        <f t="shared" si="116"/>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122"/>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24">
        <f t="shared" si="117"/>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24">
        <f t="shared" si="118"/>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119"/>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24">
        <f t="shared" si="120"/>
        <v>0</v>
      </c>
      <c r="FD692" s="25">
        <f t="shared" si="121"/>
        <v>0</v>
      </c>
    </row>
    <row r="693" spans="1:160" customFormat="1" ht="75" hidden="1" x14ac:dyDescent="0.25">
      <c r="A693" s="6" t="s">
        <v>829</v>
      </c>
      <c r="B693" s="6" t="s">
        <v>952</v>
      </c>
      <c r="C693" s="6" t="s">
        <v>948</v>
      </c>
      <c r="D693" s="6" t="s">
        <v>950</v>
      </c>
      <c r="E693" s="6" t="s">
        <v>949</v>
      </c>
      <c r="F693" s="6">
        <v>100</v>
      </c>
      <c r="G693" s="19">
        <v>100</v>
      </c>
      <c r="H693" s="8"/>
      <c r="I693" s="8"/>
      <c r="J693" s="8"/>
      <c r="K693" s="8"/>
      <c r="L693" s="8"/>
      <c r="M693" s="8" t="s">
        <v>1993</v>
      </c>
      <c r="N693" s="8" t="s">
        <v>1980</v>
      </c>
      <c r="O693" s="8">
        <v>4502</v>
      </c>
      <c r="P693" s="11" t="s">
        <v>2017</v>
      </c>
      <c r="Q693" s="2" t="s">
        <v>954</v>
      </c>
      <c r="R693" s="2">
        <v>1</v>
      </c>
      <c r="S693" s="26">
        <v>1</v>
      </c>
      <c r="T693" s="12">
        <v>43832</v>
      </c>
      <c r="U693" s="12">
        <v>44196</v>
      </c>
      <c r="V693" s="11"/>
      <c r="W693" s="11"/>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24">
        <f t="shared" si="114"/>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24">
        <f t="shared" si="115"/>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24">
        <f t="shared" si="116"/>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122"/>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24">
        <f t="shared" si="117"/>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24">
        <f t="shared" si="118"/>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119"/>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24">
        <f t="shared" si="120"/>
        <v>0</v>
      </c>
      <c r="FD693" s="25">
        <f t="shared" si="121"/>
        <v>0</v>
      </c>
    </row>
    <row r="694" spans="1:160" customFormat="1" ht="75" hidden="1" x14ac:dyDescent="0.25">
      <c r="A694" s="6" t="s">
        <v>829</v>
      </c>
      <c r="B694" s="6" t="s">
        <v>952</v>
      </c>
      <c r="C694" s="6" t="s">
        <v>948</v>
      </c>
      <c r="D694" s="6" t="s">
        <v>950</v>
      </c>
      <c r="E694" s="6" t="s">
        <v>949</v>
      </c>
      <c r="F694" s="6">
        <v>100</v>
      </c>
      <c r="G694" s="19">
        <v>100</v>
      </c>
      <c r="H694" s="8"/>
      <c r="I694" s="8"/>
      <c r="J694" s="8"/>
      <c r="K694" s="8"/>
      <c r="L694" s="8"/>
      <c r="M694" s="8" t="s">
        <v>1993</v>
      </c>
      <c r="N694" s="8" t="s">
        <v>1980</v>
      </c>
      <c r="O694" s="8">
        <v>4502</v>
      </c>
      <c r="P694" s="11" t="s">
        <v>2017</v>
      </c>
      <c r="Q694" s="2" t="s">
        <v>955</v>
      </c>
      <c r="R694" s="2">
        <v>1</v>
      </c>
      <c r="S694" s="11">
        <v>1</v>
      </c>
      <c r="T694" s="12">
        <v>43832</v>
      </c>
      <c r="U694" s="12">
        <v>44196</v>
      </c>
      <c r="V694" s="11"/>
      <c r="W694" s="11"/>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24">
        <f t="shared" si="114"/>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24">
        <f t="shared" si="115"/>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24">
        <f t="shared" si="116"/>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122"/>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24">
        <f t="shared" si="117"/>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24">
        <f t="shared" si="118"/>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119"/>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24">
        <f t="shared" si="120"/>
        <v>0</v>
      </c>
      <c r="FD694" s="25">
        <f t="shared" si="121"/>
        <v>0</v>
      </c>
    </row>
    <row r="695" spans="1:160" customFormat="1" ht="60" hidden="1" x14ac:dyDescent="0.25">
      <c r="A695" s="6" t="s">
        <v>829</v>
      </c>
      <c r="B695" s="6" t="s">
        <v>952</v>
      </c>
      <c r="C695" s="6" t="s">
        <v>948</v>
      </c>
      <c r="D695" s="6" t="s">
        <v>950</v>
      </c>
      <c r="E695" s="6" t="s">
        <v>1912</v>
      </c>
      <c r="F695" s="6">
        <v>90</v>
      </c>
      <c r="G695" s="19">
        <v>90</v>
      </c>
      <c r="H695" s="8"/>
      <c r="I695" s="8"/>
      <c r="J695" s="8"/>
      <c r="K695" s="8"/>
      <c r="L695" s="8"/>
      <c r="M695" s="8" t="s">
        <v>1993</v>
      </c>
      <c r="N695" s="8" t="s">
        <v>1981</v>
      </c>
      <c r="O695" s="8">
        <v>4599</v>
      </c>
      <c r="P695" s="11" t="s">
        <v>2017</v>
      </c>
      <c r="Q695" s="2" t="s">
        <v>956</v>
      </c>
      <c r="R695" s="2">
        <v>84</v>
      </c>
      <c r="S695" s="11">
        <v>21</v>
      </c>
      <c r="T695" s="12">
        <v>43832</v>
      </c>
      <c r="U695" s="12">
        <v>44196</v>
      </c>
      <c r="V695" s="11"/>
      <c r="W695" s="11"/>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24">
        <f t="shared" si="114"/>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24">
        <f t="shared" si="115"/>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24">
        <f t="shared" si="116"/>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122"/>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24">
        <f t="shared" si="117"/>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24">
        <f t="shared" si="118"/>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119"/>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24">
        <f t="shared" si="120"/>
        <v>0</v>
      </c>
      <c r="FD695" s="25">
        <f t="shared" si="121"/>
        <v>0</v>
      </c>
    </row>
    <row r="696" spans="1:160" customFormat="1" ht="60" hidden="1" x14ac:dyDescent="0.25">
      <c r="A696" s="6" t="s">
        <v>829</v>
      </c>
      <c r="B696" s="6" t="s">
        <v>952</v>
      </c>
      <c r="C696" s="6" t="s">
        <v>948</v>
      </c>
      <c r="D696" s="6" t="s">
        <v>950</v>
      </c>
      <c r="E696" s="6" t="s">
        <v>1912</v>
      </c>
      <c r="F696" s="6">
        <v>90</v>
      </c>
      <c r="G696" s="19">
        <v>90</v>
      </c>
      <c r="H696" s="8"/>
      <c r="I696" s="8"/>
      <c r="J696" s="8"/>
      <c r="K696" s="8"/>
      <c r="L696" s="8"/>
      <c r="M696" s="8" t="s">
        <v>1993</v>
      </c>
      <c r="N696" s="8" t="s">
        <v>1981</v>
      </c>
      <c r="O696" s="8">
        <v>4599</v>
      </c>
      <c r="P696" s="11" t="s">
        <v>2017</v>
      </c>
      <c r="Q696" s="2" t="s">
        <v>957</v>
      </c>
      <c r="R696" s="2">
        <v>4</v>
      </c>
      <c r="S696" s="11">
        <v>1</v>
      </c>
      <c r="T696" s="12">
        <v>43832</v>
      </c>
      <c r="U696" s="12">
        <v>44196</v>
      </c>
      <c r="V696" s="11"/>
      <c r="W696" s="11"/>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24">
        <f t="shared" si="114"/>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24">
        <f t="shared" si="115"/>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24">
        <f t="shared" si="116"/>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122"/>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24">
        <f t="shared" si="117"/>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24">
        <f t="shared" si="118"/>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119"/>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24">
        <f t="shared" si="120"/>
        <v>0</v>
      </c>
      <c r="FD696" s="25">
        <f t="shared" si="121"/>
        <v>0</v>
      </c>
    </row>
    <row r="697" spans="1:160" customFormat="1" ht="60" hidden="1" x14ac:dyDescent="0.25">
      <c r="A697" s="6" t="s">
        <v>829</v>
      </c>
      <c r="B697" s="6" t="s">
        <v>952</v>
      </c>
      <c r="C697" s="6" t="s">
        <v>948</v>
      </c>
      <c r="D697" s="6" t="s">
        <v>950</v>
      </c>
      <c r="E697" s="6" t="s">
        <v>1912</v>
      </c>
      <c r="F697" s="6">
        <v>90</v>
      </c>
      <c r="G697" s="19">
        <v>90</v>
      </c>
      <c r="H697" s="8"/>
      <c r="I697" s="8"/>
      <c r="J697" s="8"/>
      <c r="K697" s="8"/>
      <c r="L697" s="8"/>
      <c r="M697" s="8" t="s">
        <v>1993</v>
      </c>
      <c r="N697" s="8" t="s">
        <v>1981</v>
      </c>
      <c r="O697" s="8">
        <v>4599</v>
      </c>
      <c r="P697" s="11" t="s">
        <v>2017</v>
      </c>
      <c r="Q697" s="2" t="s">
        <v>958</v>
      </c>
      <c r="R697" s="2">
        <v>16</v>
      </c>
      <c r="S697" s="11">
        <v>4</v>
      </c>
      <c r="T697" s="12">
        <v>43832</v>
      </c>
      <c r="U697" s="12">
        <v>44196</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24">
        <f t="shared" si="114"/>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24">
        <f t="shared" si="115"/>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24">
        <f t="shared" si="116"/>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122"/>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24">
        <f t="shared" si="117"/>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24">
        <f t="shared" si="118"/>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119"/>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24">
        <f t="shared" si="120"/>
        <v>0</v>
      </c>
      <c r="FD697" s="25">
        <f t="shared" si="121"/>
        <v>0</v>
      </c>
    </row>
    <row r="698" spans="1:160" customFormat="1" ht="405" hidden="1" customHeight="1" x14ac:dyDescent="0.25">
      <c r="A698" s="6" t="s">
        <v>829</v>
      </c>
      <c r="B698" s="6" t="s">
        <v>952</v>
      </c>
      <c r="C698" s="6" t="s">
        <v>948</v>
      </c>
      <c r="D698" s="6" t="s">
        <v>950</v>
      </c>
      <c r="E698" s="6" t="s">
        <v>959</v>
      </c>
      <c r="F698" s="6">
        <v>80</v>
      </c>
      <c r="G698" s="19">
        <v>80</v>
      </c>
      <c r="H698" s="8"/>
      <c r="I698" s="8"/>
      <c r="J698" s="8"/>
      <c r="K698" s="8"/>
      <c r="L698" s="8"/>
      <c r="M698" s="8" t="s">
        <v>1993</v>
      </c>
      <c r="N698" s="8" t="s">
        <v>1981</v>
      </c>
      <c r="O698" s="8">
        <v>4599</v>
      </c>
      <c r="P698" s="11" t="s">
        <v>2017</v>
      </c>
      <c r="Q698" s="2" t="s">
        <v>960</v>
      </c>
      <c r="R698" s="2">
        <v>18</v>
      </c>
      <c r="S698" s="11">
        <v>18</v>
      </c>
      <c r="T698" s="12">
        <v>43832</v>
      </c>
      <c r="U698" s="12">
        <v>44196</v>
      </c>
      <c r="V698" s="11" t="s">
        <v>1934</v>
      </c>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24">
        <f t="shared" si="114"/>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24">
        <f t="shared" si="115"/>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24">
        <f t="shared" si="116"/>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122"/>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24">
        <f t="shared" si="117"/>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24">
        <f t="shared" si="118"/>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119"/>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24">
        <f t="shared" si="120"/>
        <v>0</v>
      </c>
      <c r="FD698" s="25">
        <f t="shared" si="121"/>
        <v>0</v>
      </c>
    </row>
    <row r="699" spans="1:160" customFormat="1" ht="60" hidden="1" x14ac:dyDescent="0.25">
      <c r="A699" s="6" t="s">
        <v>829</v>
      </c>
      <c r="B699" s="6" t="s">
        <v>964</v>
      </c>
      <c r="C699" s="6" t="s">
        <v>948</v>
      </c>
      <c r="D699" s="6" t="s">
        <v>962</v>
      </c>
      <c r="E699" s="6" t="s">
        <v>961</v>
      </c>
      <c r="F699" s="6">
        <v>19</v>
      </c>
      <c r="G699" s="19">
        <v>0.19</v>
      </c>
      <c r="H699" s="8"/>
      <c r="I699" s="8"/>
      <c r="J699" s="8"/>
      <c r="K699" s="8"/>
      <c r="L699" s="8"/>
      <c r="M699" s="8" t="s">
        <v>1993</v>
      </c>
      <c r="N699" s="8" t="s">
        <v>1981</v>
      </c>
      <c r="O699" s="8">
        <v>4599</v>
      </c>
      <c r="P699" s="11" t="s">
        <v>2017</v>
      </c>
      <c r="Q699" s="2" t="s">
        <v>963</v>
      </c>
      <c r="R699" s="2">
        <v>12500</v>
      </c>
      <c r="S699" s="11">
        <v>3000</v>
      </c>
      <c r="T699" s="12" t="s">
        <v>1805</v>
      </c>
      <c r="U699" s="12" t="s">
        <v>1806</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24">
        <f t="shared" si="114"/>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24">
        <f t="shared" si="115"/>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24">
        <f t="shared" si="116"/>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122"/>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24">
        <f t="shared" si="117"/>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24">
        <f t="shared" si="118"/>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119"/>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24">
        <f t="shared" si="120"/>
        <v>0</v>
      </c>
      <c r="FD699" s="25">
        <f t="shared" si="121"/>
        <v>0</v>
      </c>
    </row>
    <row r="700" spans="1:160" customFormat="1" ht="60" hidden="1" x14ac:dyDescent="0.25">
      <c r="A700" s="6" t="s">
        <v>829</v>
      </c>
      <c r="B700" s="6" t="s">
        <v>964</v>
      </c>
      <c r="C700" s="6" t="s">
        <v>948</v>
      </c>
      <c r="D700" s="6" t="s">
        <v>962</v>
      </c>
      <c r="E700" s="6" t="s">
        <v>961</v>
      </c>
      <c r="F700" s="6">
        <v>19</v>
      </c>
      <c r="G700" s="19">
        <v>0.19</v>
      </c>
      <c r="H700" s="8"/>
      <c r="I700" s="8"/>
      <c r="J700" s="8"/>
      <c r="K700" s="8"/>
      <c r="L700" s="8"/>
      <c r="M700" s="8" t="s">
        <v>1993</v>
      </c>
      <c r="N700" s="8" t="s">
        <v>1981</v>
      </c>
      <c r="O700" s="8">
        <v>4599</v>
      </c>
      <c r="P700" s="11" t="s">
        <v>2017</v>
      </c>
      <c r="Q700" s="2" t="s">
        <v>965</v>
      </c>
      <c r="R700" s="2">
        <v>2</v>
      </c>
      <c r="S700" s="11" t="s">
        <v>1917</v>
      </c>
      <c r="T700" s="12" t="s">
        <v>1806</v>
      </c>
      <c r="U700" s="12" t="s">
        <v>1807</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24">
        <f t="shared" si="114"/>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24">
        <f t="shared" si="115"/>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24">
        <f t="shared" si="116"/>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122"/>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24">
        <f t="shared" si="117"/>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24">
        <f t="shared" si="118"/>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119"/>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24">
        <f t="shared" si="120"/>
        <v>0</v>
      </c>
      <c r="FD700" s="25">
        <f t="shared" si="121"/>
        <v>0</v>
      </c>
    </row>
    <row r="701" spans="1:160" customFormat="1" ht="60" hidden="1" x14ac:dyDescent="0.25">
      <c r="A701" s="6" t="s">
        <v>829</v>
      </c>
      <c r="B701" s="6" t="s">
        <v>964</v>
      </c>
      <c r="C701" s="6" t="s">
        <v>948</v>
      </c>
      <c r="D701" s="6" t="s">
        <v>962</v>
      </c>
      <c r="E701" s="6" t="s">
        <v>966</v>
      </c>
      <c r="F701" s="6">
        <v>20</v>
      </c>
      <c r="G701" s="19">
        <v>5</v>
      </c>
      <c r="H701" s="8"/>
      <c r="I701" s="8"/>
      <c r="J701" s="8"/>
      <c r="K701" s="8"/>
      <c r="L701" s="8"/>
      <c r="M701" s="8" t="s">
        <v>1993</v>
      </c>
      <c r="N701" s="8" t="s">
        <v>1981</v>
      </c>
      <c r="O701" s="8">
        <v>4599</v>
      </c>
      <c r="P701" s="11" t="s">
        <v>2017</v>
      </c>
      <c r="Q701" s="2" t="s">
        <v>967</v>
      </c>
      <c r="R701" s="2">
        <v>12000</v>
      </c>
      <c r="S701" s="11">
        <v>3000</v>
      </c>
      <c r="T701" s="12" t="s">
        <v>1807</v>
      </c>
      <c r="U701" s="12" t="s">
        <v>1808</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24">
        <f t="shared" si="114"/>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24">
        <f t="shared" si="115"/>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24">
        <f t="shared" si="116"/>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122"/>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24">
        <f t="shared" si="117"/>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24">
        <f t="shared" si="118"/>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119"/>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24">
        <f t="shared" si="120"/>
        <v>0</v>
      </c>
      <c r="FD701" s="25">
        <f t="shared" si="121"/>
        <v>0</v>
      </c>
    </row>
    <row r="702" spans="1:160" customFormat="1" ht="60" hidden="1" x14ac:dyDescent="0.25">
      <c r="A702" s="6" t="s">
        <v>829</v>
      </c>
      <c r="B702" s="6" t="s">
        <v>964</v>
      </c>
      <c r="C702" s="6" t="s">
        <v>948</v>
      </c>
      <c r="D702" s="6" t="s">
        <v>962</v>
      </c>
      <c r="E702" s="6" t="s">
        <v>966</v>
      </c>
      <c r="F702" s="6">
        <v>20</v>
      </c>
      <c r="G702" s="19">
        <v>5</v>
      </c>
      <c r="H702" s="8"/>
      <c r="I702" s="8"/>
      <c r="J702" s="8"/>
      <c r="K702" s="8"/>
      <c r="L702" s="8"/>
      <c r="M702" s="8" t="s">
        <v>1993</v>
      </c>
      <c r="N702" s="8" t="s">
        <v>1981</v>
      </c>
      <c r="O702" s="8">
        <v>4599</v>
      </c>
      <c r="P702" s="11" t="s">
        <v>2017</v>
      </c>
      <c r="Q702" s="2" t="s">
        <v>968</v>
      </c>
      <c r="R702" s="2">
        <v>4</v>
      </c>
      <c r="S702" s="11">
        <v>1</v>
      </c>
      <c r="T702" s="12" t="s">
        <v>1808</v>
      </c>
      <c r="U702" s="12" t="s">
        <v>1809</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24">
        <f t="shared" si="114"/>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24">
        <f t="shared" si="115"/>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24">
        <f t="shared" si="116"/>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122"/>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24">
        <f t="shared" si="117"/>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24">
        <f t="shared" si="118"/>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119"/>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24">
        <f t="shared" si="120"/>
        <v>0</v>
      </c>
      <c r="FD702" s="25">
        <f t="shared" si="121"/>
        <v>0</v>
      </c>
    </row>
    <row r="703" spans="1:160" customFormat="1" ht="60" hidden="1" x14ac:dyDescent="0.25">
      <c r="A703" s="6" t="s">
        <v>829</v>
      </c>
      <c r="B703" s="6" t="s">
        <v>1164</v>
      </c>
      <c r="C703" s="6" t="s">
        <v>948</v>
      </c>
      <c r="D703" s="6" t="s">
        <v>970</v>
      </c>
      <c r="E703" s="6" t="s">
        <v>969</v>
      </c>
      <c r="F703" s="6">
        <v>4</v>
      </c>
      <c r="G703" s="19">
        <v>1</v>
      </c>
      <c r="H703" s="8"/>
      <c r="I703" s="8"/>
      <c r="J703" s="8"/>
      <c r="K703" s="8"/>
      <c r="L703" s="8"/>
      <c r="M703" s="8" t="s">
        <v>1993</v>
      </c>
      <c r="N703" s="8" t="s">
        <v>1981</v>
      </c>
      <c r="O703" s="8">
        <v>4599</v>
      </c>
      <c r="P703" s="11" t="s">
        <v>2017</v>
      </c>
      <c r="Q703" s="2" t="s">
        <v>971</v>
      </c>
      <c r="R703" s="2">
        <v>4</v>
      </c>
      <c r="S703" s="11">
        <v>1</v>
      </c>
      <c r="T703" s="12" t="s">
        <v>1809</v>
      </c>
      <c r="U703" s="12" t="s">
        <v>1810</v>
      </c>
      <c r="V703" s="11"/>
      <c r="W703" s="11"/>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24">
        <f t="shared" si="114"/>
        <v>0</v>
      </c>
      <c r="AO703" s="9">
        <v>0</v>
      </c>
      <c r="AP703" s="9">
        <v>0</v>
      </c>
      <c r="AQ703" s="9">
        <v>0</v>
      </c>
      <c r="AR703" s="9">
        <v>0</v>
      </c>
      <c r="AS703" s="9">
        <v>0</v>
      </c>
      <c r="AT703" s="9">
        <v>0</v>
      </c>
      <c r="AU703" s="9">
        <v>0</v>
      </c>
      <c r="AV703" s="9">
        <v>0</v>
      </c>
      <c r="AW703" s="9">
        <v>0</v>
      </c>
      <c r="AX703" s="9">
        <v>0</v>
      </c>
      <c r="AY703" s="9">
        <v>0</v>
      </c>
      <c r="AZ703" s="9">
        <v>0</v>
      </c>
      <c r="BA703" s="9">
        <v>0</v>
      </c>
      <c r="BB703" s="9">
        <v>0</v>
      </c>
      <c r="BC703" s="9">
        <v>0</v>
      </c>
      <c r="BD703" s="9">
        <v>0</v>
      </c>
      <c r="BE703" s="24">
        <f t="shared" si="115"/>
        <v>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24">
        <f t="shared" si="116"/>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122"/>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24">
        <f t="shared" si="117"/>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24">
        <f t="shared" si="118"/>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119"/>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24">
        <f t="shared" si="120"/>
        <v>0</v>
      </c>
      <c r="FD703" s="25">
        <f t="shared" si="121"/>
        <v>0</v>
      </c>
    </row>
    <row r="704" spans="1:160" customFormat="1" ht="60" hidden="1" x14ac:dyDescent="0.25">
      <c r="A704" s="6" t="s">
        <v>829</v>
      </c>
      <c r="B704" s="6" t="s">
        <v>1164</v>
      </c>
      <c r="C704" s="6" t="s">
        <v>948</v>
      </c>
      <c r="D704" s="6" t="s">
        <v>970</v>
      </c>
      <c r="E704" s="6" t="s">
        <v>969</v>
      </c>
      <c r="F704" s="6">
        <v>4</v>
      </c>
      <c r="G704" s="19">
        <v>1</v>
      </c>
      <c r="H704" s="8"/>
      <c r="I704" s="8"/>
      <c r="J704" s="8"/>
      <c r="K704" s="8"/>
      <c r="L704" s="8"/>
      <c r="M704" s="8" t="s">
        <v>1993</v>
      </c>
      <c r="N704" s="8" t="s">
        <v>1981</v>
      </c>
      <c r="O704" s="8">
        <v>4599</v>
      </c>
      <c r="P704" s="11" t="s">
        <v>2017</v>
      </c>
      <c r="Q704" s="2" t="s">
        <v>972</v>
      </c>
      <c r="R704" s="2">
        <v>16</v>
      </c>
      <c r="S704" s="11">
        <v>4</v>
      </c>
      <c r="T704" s="12" t="s">
        <v>1810</v>
      </c>
      <c r="U704" s="12" t="s">
        <v>1811</v>
      </c>
      <c r="V704" s="11"/>
      <c r="W704" s="11"/>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24">
        <f t="shared" si="114"/>
        <v>0</v>
      </c>
      <c r="AO704" s="9">
        <v>0</v>
      </c>
      <c r="AP704" s="9">
        <v>0</v>
      </c>
      <c r="AQ704" s="9">
        <v>0</v>
      </c>
      <c r="AR704" s="9">
        <v>0</v>
      </c>
      <c r="AS704" s="9">
        <v>0</v>
      </c>
      <c r="AT704" s="9">
        <v>0</v>
      </c>
      <c r="AU704" s="9">
        <v>0</v>
      </c>
      <c r="AV704" s="9">
        <v>0</v>
      </c>
      <c r="AW704" s="9">
        <v>0</v>
      </c>
      <c r="AX704" s="9">
        <v>0</v>
      </c>
      <c r="AY704" s="9">
        <v>0</v>
      </c>
      <c r="AZ704" s="9">
        <v>0</v>
      </c>
      <c r="BA704" s="9">
        <v>0</v>
      </c>
      <c r="BB704" s="9">
        <v>0</v>
      </c>
      <c r="BC704" s="9">
        <v>0</v>
      </c>
      <c r="BD704" s="9">
        <v>0</v>
      </c>
      <c r="BE704" s="24">
        <f t="shared" si="115"/>
        <v>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24">
        <f t="shared" si="116"/>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122"/>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24">
        <f t="shared" si="117"/>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24">
        <f t="shared" si="118"/>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119"/>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24">
        <f t="shared" si="120"/>
        <v>0</v>
      </c>
      <c r="FD704" s="25">
        <f t="shared" si="121"/>
        <v>0</v>
      </c>
    </row>
    <row r="705" spans="1:160" customFormat="1" ht="60" hidden="1" x14ac:dyDescent="0.25">
      <c r="A705" s="6" t="s">
        <v>829</v>
      </c>
      <c r="B705" s="6" t="s">
        <v>977</v>
      </c>
      <c r="C705" s="6" t="s">
        <v>948</v>
      </c>
      <c r="D705" s="6" t="s">
        <v>974</v>
      </c>
      <c r="E705" s="6" t="s">
        <v>973</v>
      </c>
      <c r="F705" s="6">
        <v>100</v>
      </c>
      <c r="G705" s="19">
        <v>25</v>
      </c>
      <c r="H705" s="8"/>
      <c r="I705" s="8"/>
      <c r="J705" s="8"/>
      <c r="K705" s="8"/>
      <c r="L705" s="8"/>
      <c r="M705" s="8" t="s">
        <v>1993</v>
      </c>
      <c r="N705" s="8" t="s">
        <v>1981</v>
      </c>
      <c r="O705" s="8">
        <v>4599</v>
      </c>
      <c r="P705" s="11" t="s">
        <v>2017</v>
      </c>
      <c r="Q705" s="2" t="s">
        <v>975</v>
      </c>
      <c r="R705" s="2" t="s">
        <v>976</v>
      </c>
      <c r="S705" s="11">
        <v>2500</v>
      </c>
      <c r="T705" s="12" t="s">
        <v>1811</v>
      </c>
      <c r="U705" s="12" t="s">
        <v>1812</v>
      </c>
      <c r="V705" s="11"/>
      <c r="W705" s="11"/>
      <c r="X705" s="9">
        <v>0</v>
      </c>
      <c r="Y705" s="9">
        <v>0</v>
      </c>
      <c r="Z705" s="9">
        <v>0</v>
      </c>
      <c r="AA705" s="9">
        <v>0</v>
      </c>
      <c r="AB705" s="9">
        <v>0</v>
      </c>
      <c r="AC705" s="9">
        <v>0</v>
      </c>
      <c r="AD705" s="9">
        <v>0</v>
      </c>
      <c r="AE705" s="9">
        <v>0</v>
      </c>
      <c r="AF705" s="9">
        <v>0</v>
      </c>
      <c r="AG705" s="9">
        <v>0</v>
      </c>
      <c r="AH705" s="9">
        <v>0</v>
      </c>
      <c r="AI705" s="9">
        <v>0</v>
      </c>
      <c r="AJ705" s="9">
        <v>0</v>
      </c>
      <c r="AK705" s="9">
        <v>0</v>
      </c>
      <c r="AL705" s="9">
        <v>0</v>
      </c>
      <c r="AM705" s="9">
        <v>0</v>
      </c>
      <c r="AN705" s="24">
        <f t="shared" si="114"/>
        <v>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24">
        <f t="shared" si="115"/>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24">
        <f t="shared" si="116"/>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122"/>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24">
        <f t="shared" si="117"/>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24">
        <f t="shared" si="118"/>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119"/>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24">
        <f t="shared" si="120"/>
        <v>0</v>
      </c>
      <c r="FD705" s="25">
        <f t="shared" si="121"/>
        <v>0</v>
      </c>
    </row>
    <row r="706" spans="1:160" customFormat="1" ht="30" hidden="1" x14ac:dyDescent="0.25">
      <c r="A706" s="6" t="s">
        <v>829</v>
      </c>
      <c r="B706" s="6" t="s">
        <v>1165</v>
      </c>
      <c r="C706" s="6" t="s">
        <v>948</v>
      </c>
      <c r="D706" s="6" t="s">
        <v>979</v>
      </c>
      <c r="E706" s="6" t="s">
        <v>978</v>
      </c>
      <c r="F706" s="6">
        <v>25</v>
      </c>
      <c r="G706" s="19">
        <v>25</v>
      </c>
      <c r="H706" s="8"/>
      <c r="I706" s="8"/>
      <c r="J706" s="8"/>
      <c r="K706" s="8"/>
      <c r="L706" s="8"/>
      <c r="M706" s="8" t="s">
        <v>2002</v>
      </c>
      <c r="N706" s="8" t="s">
        <v>1982</v>
      </c>
      <c r="O706" s="8">
        <v>1205</v>
      </c>
      <c r="P706" s="11" t="s">
        <v>2028</v>
      </c>
      <c r="Q706" s="2" t="s">
        <v>980</v>
      </c>
      <c r="R706" s="2">
        <v>2</v>
      </c>
      <c r="S706" s="11">
        <v>2</v>
      </c>
      <c r="T706" s="12" t="s">
        <v>1812</v>
      </c>
      <c r="U706" s="12" t="s">
        <v>1813</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24">
        <f t="shared" si="114"/>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24">
        <f t="shared" si="115"/>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24">
        <f t="shared" si="116"/>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122"/>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24">
        <f t="shared" si="117"/>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24">
        <f t="shared" si="118"/>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119"/>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24">
        <f t="shared" si="120"/>
        <v>0</v>
      </c>
      <c r="FD706" s="25">
        <f t="shared" si="121"/>
        <v>0</v>
      </c>
    </row>
    <row r="707" spans="1:160" customFormat="1" ht="45" hidden="1" x14ac:dyDescent="0.25">
      <c r="A707" s="6" t="s">
        <v>829</v>
      </c>
      <c r="B707" s="6" t="s">
        <v>1165</v>
      </c>
      <c r="C707" s="6" t="s">
        <v>948</v>
      </c>
      <c r="D707" s="6" t="s">
        <v>979</v>
      </c>
      <c r="E707" s="6" t="s">
        <v>978</v>
      </c>
      <c r="F707" s="6">
        <v>25</v>
      </c>
      <c r="G707" s="19">
        <v>6.25</v>
      </c>
      <c r="H707" s="8"/>
      <c r="I707" s="8"/>
      <c r="J707" s="8"/>
      <c r="K707" s="8"/>
      <c r="L707" s="8"/>
      <c r="M707" s="8" t="s">
        <v>2002</v>
      </c>
      <c r="N707" s="8" t="s">
        <v>1982</v>
      </c>
      <c r="O707" s="8">
        <v>1205</v>
      </c>
      <c r="P707" s="11" t="s">
        <v>2028</v>
      </c>
      <c r="Q707" s="2" t="s">
        <v>981</v>
      </c>
      <c r="R707" s="2">
        <v>4</v>
      </c>
      <c r="S707" s="11">
        <v>1</v>
      </c>
      <c r="T707" s="12" t="s">
        <v>1813</v>
      </c>
      <c r="U707" s="12" t="s">
        <v>1814</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24">
        <f t="shared" si="114"/>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24">
        <f t="shared" si="115"/>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24">
        <f t="shared" si="116"/>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122"/>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24">
        <f t="shared" si="117"/>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24">
        <f t="shared" si="118"/>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119"/>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24">
        <f t="shared" si="120"/>
        <v>0</v>
      </c>
      <c r="FD707" s="25">
        <f t="shared" si="121"/>
        <v>0</v>
      </c>
    </row>
    <row r="708" spans="1:160" customFormat="1" ht="30" hidden="1" x14ac:dyDescent="0.25">
      <c r="A708" s="6" t="s">
        <v>829</v>
      </c>
      <c r="B708" s="6" t="s">
        <v>1165</v>
      </c>
      <c r="C708" s="6" t="s">
        <v>948</v>
      </c>
      <c r="D708" s="6" t="s">
        <v>979</v>
      </c>
      <c r="E708" s="6" t="s">
        <v>982</v>
      </c>
      <c r="F708" s="6">
        <v>50</v>
      </c>
      <c r="G708" s="19">
        <v>25</v>
      </c>
      <c r="H708" s="8"/>
      <c r="I708" s="8"/>
      <c r="J708" s="8"/>
      <c r="K708" s="8"/>
      <c r="L708" s="8"/>
      <c r="M708" s="8" t="s">
        <v>2002</v>
      </c>
      <c r="N708" s="8" t="s">
        <v>1982</v>
      </c>
      <c r="O708" s="8">
        <v>1205</v>
      </c>
      <c r="P708" s="11" t="s">
        <v>2028</v>
      </c>
      <c r="Q708" s="2" t="s">
        <v>983</v>
      </c>
      <c r="R708" s="2">
        <v>5</v>
      </c>
      <c r="S708" s="11">
        <v>5</v>
      </c>
      <c r="T708" s="12" t="s">
        <v>1814</v>
      </c>
      <c r="U708" s="12" t="s">
        <v>1815</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24">
        <f t="shared" si="114"/>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24">
        <f t="shared" si="115"/>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24">
        <f t="shared" si="116"/>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122"/>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24">
        <f t="shared" si="117"/>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24">
        <f t="shared" si="118"/>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119"/>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24">
        <f t="shared" si="120"/>
        <v>0</v>
      </c>
      <c r="FD708" s="25">
        <f t="shared" si="121"/>
        <v>0</v>
      </c>
    </row>
    <row r="709" spans="1:160" customFormat="1" ht="45" hidden="1" x14ac:dyDescent="0.25">
      <c r="A709" s="6" t="s">
        <v>829</v>
      </c>
      <c r="B709" s="6" t="s">
        <v>1165</v>
      </c>
      <c r="C709" s="6" t="s">
        <v>948</v>
      </c>
      <c r="D709" s="6" t="s">
        <v>979</v>
      </c>
      <c r="E709" s="6" t="s">
        <v>982</v>
      </c>
      <c r="F709" s="6">
        <v>50</v>
      </c>
      <c r="G709" s="19">
        <v>14.58</v>
      </c>
      <c r="H709" s="8"/>
      <c r="I709" s="8"/>
      <c r="J709" s="8"/>
      <c r="K709" s="8"/>
      <c r="L709" s="8"/>
      <c r="M709" s="8" t="s">
        <v>2002</v>
      </c>
      <c r="N709" s="8" t="s">
        <v>1982</v>
      </c>
      <c r="O709" s="8">
        <v>1205</v>
      </c>
      <c r="P709" s="11" t="s">
        <v>2028</v>
      </c>
      <c r="Q709" s="2" t="s">
        <v>984</v>
      </c>
      <c r="R709" s="2">
        <v>4</v>
      </c>
      <c r="S709" s="11">
        <v>1</v>
      </c>
      <c r="T709" s="12" t="s">
        <v>1815</v>
      </c>
      <c r="U709" s="12" t="s">
        <v>1816</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24">
        <f t="shared" si="114"/>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24">
        <f t="shared" si="115"/>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24">
        <f t="shared" si="116"/>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122"/>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24">
        <f t="shared" si="117"/>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24">
        <f t="shared" si="118"/>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119"/>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24">
        <f t="shared" si="120"/>
        <v>0</v>
      </c>
      <c r="FD709" s="25">
        <f t="shared" si="121"/>
        <v>0</v>
      </c>
    </row>
    <row r="710" spans="1:160" customFormat="1" ht="30" hidden="1" x14ac:dyDescent="0.25">
      <c r="A710" s="6" t="s">
        <v>829</v>
      </c>
      <c r="B710" s="6" t="s">
        <v>1165</v>
      </c>
      <c r="C710" s="6" t="s">
        <v>948</v>
      </c>
      <c r="D710" s="6" t="s">
        <v>979</v>
      </c>
      <c r="E710" s="6" t="s">
        <v>982</v>
      </c>
      <c r="F710" s="6">
        <v>50</v>
      </c>
      <c r="G710" s="19">
        <v>11</v>
      </c>
      <c r="H710" s="8"/>
      <c r="I710" s="8"/>
      <c r="J710" s="8"/>
      <c r="K710" s="8"/>
      <c r="L710" s="8"/>
      <c r="M710" s="8" t="s">
        <v>2002</v>
      </c>
      <c r="N710" s="8" t="s">
        <v>1982</v>
      </c>
      <c r="O710" s="8">
        <v>1205</v>
      </c>
      <c r="P710" s="11" t="s">
        <v>2028</v>
      </c>
      <c r="Q710" s="2" t="s">
        <v>998</v>
      </c>
      <c r="R710" s="2">
        <v>4</v>
      </c>
      <c r="S710" s="11">
        <v>1</v>
      </c>
      <c r="T710" s="12" t="s">
        <v>1816</v>
      </c>
      <c r="U710" s="12" t="s">
        <v>1817</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24">
        <f t="shared" si="114"/>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24">
        <f t="shared" si="115"/>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24">
        <f t="shared" si="116"/>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122"/>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24">
        <f t="shared" si="117"/>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24">
        <f t="shared" si="118"/>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119"/>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24">
        <f t="shared" si="120"/>
        <v>0</v>
      </c>
      <c r="FD710" s="25">
        <f t="shared" si="121"/>
        <v>0</v>
      </c>
    </row>
    <row r="711" spans="1:160" customFormat="1" ht="60" hidden="1" x14ac:dyDescent="0.25">
      <c r="A711" s="6" t="s">
        <v>829</v>
      </c>
      <c r="B711" s="6" t="s">
        <v>988</v>
      </c>
      <c r="C711" s="6" t="s">
        <v>948</v>
      </c>
      <c r="D711" s="6" t="s">
        <v>986</v>
      </c>
      <c r="E711" s="6" t="s">
        <v>985</v>
      </c>
      <c r="F711" s="6">
        <v>86.5</v>
      </c>
      <c r="G711" s="19">
        <v>82.5</v>
      </c>
      <c r="H711" s="8"/>
      <c r="I711" s="8"/>
      <c r="J711" s="8"/>
      <c r="K711" s="8"/>
      <c r="L711" s="8"/>
      <c r="M711" s="8" t="s">
        <v>1993</v>
      </c>
      <c r="N711" s="8" t="s">
        <v>1981</v>
      </c>
      <c r="O711" s="8">
        <v>4599</v>
      </c>
      <c r="P711" s="11" t="s">
        <v>2017</v>
      </c>
      <c r="Q711" s="2" t="s">
        <v>987</v>
      </c>
      <c r="R711" s="2">
        <v>5</v>
      </c>
      <c r="S711" s="11">
        <v>5</v>
      </c>
      <c r="T711" s="12" t="s">
        <v>1817</v>
      </c>
      <c r="U711" s="12" t="s">
        <v>1818</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24">
        <f t="shared" si="114"/>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24">
        <f t="shared" si="115"/>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24">
        <f t="shared" si="116"/>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122"/>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24">
        <f t="shared" si="117"/>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24">
        <f t="shared" si="118"/>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119"/>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24">
        <f t="shared" si="120"/>
        <v>0</v>
      </c>
      <c r="FD711" s="25">
        <f t="shared" si="121"/>
        <v>0</v>
      </c>
    </row>
    <row r="712" spans="1:160" customFormat="1" ht="60" hidden="1" x14ac:dyDescent="0.25">
      <c r="A712" s="6" t="s">
        <v>829</v>
      </c>
      <c r="B712" s="6" t="s">
        <v>988</v>
      </c>
      <c r="C712" s="6" t="s">
        <v>948</v>
      </c>
      <c r="D712" s="6" t="s">
        <v>986</v>
      </c>
      <c r="E712" s="6" t="s">
        <v>985</v>
      </c>
      <c r="F712" s="6">
        <v>86.5</v>
      </c>
      <c r="G712" s="19">
        <v>82.5</v>
      </c>
      <c r="H712" s="8"/>
      <c r="I712" s="8"/>
      <c r="J712" s="8"/>
      <c r="K712" s="8"/>
      <c r="L712" s="8"/>
      <c r="M712" s="8" t="s">
        <v>1993</v>
      </c>
      <c r="N712" s="8" t="s">
        <v>1981</v>
      </c>
      <c r="O712" s="8">
        <v>4599</v>
      </c>
      <c r="P712" s="11" t="s">
        <v>2017</v>
      </c>
      <c r="Q712" s="2" t="s">
        <v>989</v>
      </c>
      <c r="R712" s="2">
        <v>104</v>
      </c>
      <c r="S712" s="11">
        <v>26</v>
      </c>
      <c r="T712" s="12" t="s">
        <v>1818</v>
      </c>
      <c r="U712" s="12" t="s">
        <v>1819</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24">
        <f t="shared" si="114"/>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24">
        <f t="shared" si="115"/>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24">
        <f t="shared" si="116"/>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122"/>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24">
        <f t="shared" si="117"/>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24">
        <f t="shared" si="118"/>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119"/>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24">
        <f t="shared" si="120"/>
        <v>0</v>
      </c>
      <c r="FD712" s="25">
        <f t="shared" si="121"/>
        <v>0</v>
      </c>
    </row>
    <row r="713" spans="1:160" customFormat="1" ht="60" hidden="1" x14ac:dyDescent="0.25">
      <c r="A713" s="6" t="s">
        <v>829</v>
      </c>
      <c r="B713" s="6" t="s">
        <v>992</v>
      </c>
      <c r="C713" s="6" t="s">
        <v>948</v>
      </c>
      <c r="D713" s="6" t="s">
        <v>986</v>
      </c>
      <c r="E713" s="6" t="s">
        <v>990</v>
      </c>
      <c r="F713" s="6">
        <v>0.1</v>
      </c>
      <c r="G713" s="19">
        <v>2.5000000000000001E-2</v>
      </c>
      <c r="H713" s="8"/>
      <c r="I713" s="8"/>
      <c r="J713" s="8"/>
      <c r="K713" s="8"/>
      <c r="L713" s="8"/>
      <c r="M713" s="8" t="s">
        <v>1993</v>
      </c>
      <c r="N713" s="8" t="s">
        <v>1981</v>
      </c>
      <c r="O713" s="8">
        <v>4599</v>
      </c>
      <c r="P713" s="11" t="s">
        <v>2017</v>
      </c>
      <c r="Q713" s="2" t="s">
        <v>991</v>
      </c>
      <c r="R713" s="2">
        <v>102</v>
      </c>
      <c r="S713" s="11">
        <v>25.5</v>
      </c>
      <c r="T713" s="12" t="s">
        <v>1819</v>
      </c>
      <c r="U713" s="12" t="s">
        <v>1820</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24">
        <f t="shared" si="114"/>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24">
        <f t="shared" si="115"/>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24">
        <f t="shared" si="116"/>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122"/>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24">
        <f t="shared" si="117"/>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24">
        <f t="shared" si="118"/>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119"/>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24">
        <f t="shared" si="120"/>
        <v>0</v>
      </c>
      <c r="FD713" s="25">
        <f t="shared" si="121"/>
        <v>0</v>
      </c>
    </row>
    <row r="714" spans="1:160" customFormat="1" ht="60" hidden="1" x14ac:dyDescent="0.25">
      <c r="A714" s="6" t="s">
        <v>829</v>
      </c>
      <c r="B714" s="6" t="s">
        <v>992</v>
      </c>
      <c r="C714" s="6" t="s">
        <v>948</v>
      </c>
      <c r="D714" s="6" t="s">
        <v>986</v>
      </c>
      <c r="E714" s="6" t="s">
        <v>990</v>
      </c>
      <c r="F714" s="6">
        <v>0.1</v>
      </c>
      <c r="G714" s="19">
        <v>2.5000000000000001E-2</v>
      </c>
      <c r="H714" s="8"/>
      <c r="I714" s="8"/>
      <c r="J714" s="8"/>
      <c r="K714" s="8"/>
      <c r="L714" s="8"/>
      <c r="M714" s="8" t="s">
        <v>1993</v>
      </c>
      <c r="N714" s="8" t="s">
        <v>1981</v>
      </c>
      <c r="O714" s="8">
        <v>4599</v>
      </c>
      <c r="P714" s="11" t="s">
        <v>2017</v>
      </c>
      <c r="Q714" s="2" t="s">
        <v>993</v>
      </c>
      <c r="R714" s="2">
        <v>20</v>
      </c>
      <c r="S714" s="11">
        <v>5</v>
      </c>
      <c r="T714" s="12" t="s">
        <v>1820</v>
      </c>
      <c r="U714" s="12" t="s">
        <v>1821</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24">
        <f t="shared" si="114"/>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24">
        <f t="shared" si="115"/>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24">
        <f t="shared" si="116"/>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122"/>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24">
        <f t="shared" si="117"/>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24">
        <f t="shared" si="118"/>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119"/>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24">
        <f t="shared" si="120"/>
        <v>0</v>
      </c>
      <c r="FD714" s="25">
        <f t="shared" si="121"/>
        <v>0</v>
      </c>
    </row>
    <row r="715" spans="1:160" customFormat="1" ht="45" hidden="1" x14ac:dyDescent="0.25">
      <c r="A715" s="6" t="s">
        <v>829</v>
      </c>
      <c r="B715" s="6" t="s">
        <v>997</v>
      </c>
      <c r="C715" s="6" t="s">
        <v>948</v>
      </c>
      <c r="D715" s="6" t="s">
        <v>995</v>
      </c>
      <c r="E715" s="6" t="s">
        <v>994</v>
      </c>
      <c r="F715" s="6">
        <v>100</v>
      </c>
      <c r="G715" s="19">
        <v>45</v>
      </c>
      <c r="H715" s="8"/>
      <c r="I715" s="8"/>
      <c r="J715" s="8"/>
      <c r="K715" s="8"/>
      <c r="L715" s="8"/>
      <c r="M715" s="8" t="s">
        <v>2005</v>
      </c>
      <c r="N715" s="8" t="s">
        <v>1979</v>
      </c>
      <c r="O715" s="8">
        <v>4002</v>
      </c>
      <c r="P715" s="11" t="s">
        <v>2019</v>
      </c>
      <c r="Q715" s="2" t="s">
        <v>996</v>
      </c>
      <c r="R715" s="2">
        <v>4</v>
      </c>
      <c r="S715" s="11">
        <v>2</v>
      </c>
      <c r="T715" s="12" t="s">
        <v>1821</v>
      </c>
      <c r="U715" s="12" t="s">
        <v>1822</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24">
        <f t="shared" ref="AN715:AN778" si="123">SUM(X715:AM715)</f>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24">
        <f t="shared" ref="BE715:BE778" si="124">SUM(AO715:BD715)</f>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24">
        <f t="shared" ref="BV715:BV778" si="125">SUM(BF715:BU715)</f>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122"/>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24">
        <f t="shared" ref="DD715:DD778" si="126">SUM(CN715:DC715)</f>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24">
        <f t="shared" ref="DU715:DU778" si="127">SUM(DE715:DT715)</f>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ref="EL715:EL778" si="128">SUM(DV715:EK715)</f>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24">
        <f t="shared" ref="FC715:FC778" si="129">SUM(EM715:FB715)</f>
        <v>0</v>
      </c>
      <c r="FD715" s="25">
        <f t="shared" ref="FD715:FD778" si="130">SUM(AN715+BE715+BV715+CM715+DD715+DU715+EL715+FC715)</f>
        <v>0</v>
      </c>
    </row>
    <row r="716" spans="1:160" customFormat="1" ht="45" hidden="1" x14ac:dyDescent="0.25">
      <c r="A716" s="6" t="s">
        <v>829</v>
      </c>
      <c r="B716" s="6" t="s">
        <v>997</v>
      </c>
      <c r="C716" s="6" t="s">
        <v>948</v>
      </c>
      <c r="D716" s="6" t="s">
        <v>995</v>
      </c>
      <c r="E716" s="6" t="s">
        <v>994</v>
      </c>
      <c r="F716" s="6">
        <v>100</v>
      </c>
      <c r="G716" s="19">
        <v>45</v>
      </c>
      <c r="H716" s="8"/>
      <c r="I716" s="8"/>
      <c r="J716" s="8"/>
      <c r="K716" s="8"/>
      <c r="L716" s="8"/>
      <c r="M716" s="8" t="s">
        <v>2005</v>
      </c>
      <c r="N716" s="8" t="s">
        <v>1979</v>
      </c>
      <c r="O716" s="8">
        <v>4002</v>
      </c>
      <c r="P716" s="11" t="s">
        <v>2019</v>
      </c>
      <c r="Q716" s="2" t="s">
        <v>999</v>
      </c>
      <c r="R716" s="2">
        <v>1</v>
      </c>
      <c r="S716" s="11">
        <v>0.6</v>
      </c>
      <c r="T716" s="12" t="s">
        <v>1822</v>
      </c>
      <c r="U716" s="12" t="s">
        <v>1823</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24">
        <f t="shared" si="123"/>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24">
        <f t="shared" si="124"/>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24">
        <f t="shared" si="125"/>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ref="CM716:CM779" si="131">SUM(BW716:CL716)</f>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24">
        <f t="shared" si="126"/>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24">
        <f t="shared" si="127"/>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128"/>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24">
        <f t="shared" si="129"/>
        <v>0</v>
      </c>
      <c r="FD716" s="25">
        <f t="shared" si="130"/>
        <v>0</v>
      </c>
    </row>
    <row r="717" spans="1:160" customFormat="1" ht="60" hidden="1" x14ac:dyDescent="0.25">
      <c r="A717" s="6" t="s">
        <v>829</v>
      </c>
      <c r="B717" s="6" t="s">
        <v>997</v>
      </c>
      <c r="C717" s="6" t="s">
        <v>948</v>
      </c>
      <c r="D717" s="6" t="s">
        <v>995</v>
      </c>
      <c r="E717" s="6" t="s">
        <v>994</v>
      </c>
      <c r="F717" s="6">
        <v>100</v>
      </c>
      <c r="G717" s="19">
        <v>45</v>
      </c>
      <c r="H717" s="8"/>
      <c r="I717" s="8"/>
      <c r="J717" s="8"/>
      <c r="K717" s="8"/>
      <c r="L717" s="8"/>
      <c r="M717" s="8" t="s">
        <v>2005</v>
      </c>
      <c r="N717" s="8" t="s">
        <v>1979</v>
      </c>
      <c r="O717" s="8">
        <v>4002</v>
      </c>
      <c r="P717" s="11" t="s">
        <v>2019</v>
      </c>
      <c r="Q717" s="2" t="s">
        <v>1000</v>
      </c>
      <c r="R717" s="2">
        <v>1</v>
      </c>
      <c r="S717" s="11">
        <v>1</v>
      </c>
      <c r="T717" s="12" t="s">
        <v>1823</v>
      </c>
      <c r="U717" s="12" t="s">
        <v>1824</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24">
        <f t="shared" si="123"/>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24">
        <f t="shared" si="124"/>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24">
        <f t="shared" si="125"/>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131"/>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24">
        <f t="shared" si="126"/>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24">
        <f t="shared" si="127"/>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128"/>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24">
        <f t="shared" si="129"/>
        <v>0</v>
      </c>
      <c r="FD717" s="25">
        <f t="shared" si="130"/>
        <v>0</v>
      </c>
    </row>
    <row r="718" spans="1:160" customFormat="1" ht="45" hidden="1" x14ac:dyDescent="0.25">
      <c r="A718" s="6" t="s">
        <v>829</v>
      </c>
      <c r="B718" s="6" t="s">
        <v>997</v>
      </c>
      <c r="C718" s="6" t="s">
        <v>948</v>
      </c>
      <c r="D718" s="6" t="s">
        <v>995</v>
      </c>
      <c r="E718" s="6" t="s">
        <v>994</v>
      </c>
      <c r="F718" s="6">
        <v>100</v>
      </c>
      <c r="G718" s="19">
        <v>45</v>
      </c>
      <c r="H718" s="8"/>
      <c r="I718" s="8"/>
      <c r="J718" s="8"/>
      <c r="K718" s="8"/>
      <c r="L718" s="8"/>
      <c r="M718" s="8" t="s">
        <v>2005</v>
      </c>
      <c r="N718" s="8" t="s">
        <v>1979</v>
      </c>
      <c r="O718" s="8">
        <v>4002</v>
      </c>
      <c r="P718" s="11" t="s">
        <v>2019</v>
      </c>
      <c r="Q718" s="2" t="s">
        <v>1001</v>
      </c>
      <c r="R718" s="2">
        <v>3</v>
      </c>
      <c r="S718" s="11">
        <v>1</v>
      </c>
      <c r="T718" s="12" t="s">
        <v>1824</v>
      </c>
      <c r="U718" s="12" t="s">
        <v>1825</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24">
        <f t="shared" si="123"/>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24">
        <f t="shared" si="124"/>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24">
        <f t="shared" si="125"/>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131"/>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24">
        <f t="shared" si="126"/>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24">
        <f t="shared" si="127"/>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128"/>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24">
        <f t="shared" si="129"/>
        <v>0</v>
      </c>
      <c r="FD718" s="25">
        <f t="shared" si="130"/>
        <v>0</v>
      </c>
    </row>
    <row r="719" spans="1:160" customFormat="1" ht="45" hidden="1" x14ac:dyDescent="0.25">
      <c r="A719" s="6" t="s">
        <v>829</v>
      </c>
      <c r="B719" s="6" t="s">
        <v>997</v>
      </c>
      <c r="C719" s="6" t="s">
        <v>948</v>
      </c>
      <c r="D719" s="6" t="s">
        <v>995</v>
      </c>
      <c r="E719" s="6" t="s">
        <v>994</v>
      </c>
      <c r="F719" s="6">
        <v>100</v>
      </c>
      <c r="G719" s="19">
        <v>45</v>
      </c>
      <c r="H719" s="8"/>
      <c r="I719" s="8"/>
      <c r="J719" s="8"/>
      <c r="K719" s="8"/>
      <c r="L719" s="8"/>
      <c r="M719" s="8" t="s">
        <v>2005</v>
      </c>
      <c r="N719" s="8" t="s">
        <v>1979</v>
      </c>
      <c r="O719" s="8">
        <v>4002</v>
      </c>
      <c r="P719" s="11" t="s">
        <v>2019</v>
      </c>
      <c r="Q719" s="2" t="s">
        <v>1002</v>
      </c>
      <c r="R719" s="2">
        <v>1</v>
      </c>
      <c r="S719" s="11">
        <v>1</v>
      </c>
      <c r="T719" s="12" t="s">
        <v>1825</v>
      </c>
      <c r="U719" s="12" t="s">
        <v>1826</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24">
        <f t="shared" si="123"/>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24">
        <f t="shared" si="124"/>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24">
        <f t="shared" si="125"/>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131"/>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24">
        <f t="shared" si="126"/>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24">
        <f t="shared" si="127"/>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128"/>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24">
        <f t="shared" si="129"/>
        <v>0</v>
      </c>
      <c r="FD719" s="25">
        <f t="shared" si="130"/>
        <v>0</v>
      </c>
    </row>
    <row r="720" spans="1:160" customFormat="1" ht="45" hidden="1" x14ac:dyDescent="0.25">
      <c r="A720" s="6" t="s">
        <v>829</v>
      </c>
      <c r="B720" s="6" t="s">
        <v>997</v>
      </c>
      <c r="C720" s="6" t="s">
        <v>948</v>
      </c>
      <c r="D720" s="6" t="s">
        <v>995</v>
      </c>
      <c r="E720" s="6" t="s">
        <v>994</v>
      </c>
      <c r="F720" s="6">
        <v>100</v>
      </c>
      <c r="G720" s="19">
        <v>45</v>
      </c>
      <c r="H720" s="8"/>
      <c r="I720" s="8"/>
      <c r="J720" s="8"/>
      <c r="K720" s="8"/>
      <c r="L720" s="8"/>
      <c r="M720" s="8" t="s">
        <v>2005</v>
      </c>
      <c r="N720" s="8" t="s">
        <v>1979</v>
      </c>
      <c r="O720" s="8">
        <v>4002</v>
      </c>
      <c r="P720" s="11" t="s">
        <v>2019</v>
      </c>
      <c r="Q720" s="2" t="s">
        <v>1003</v>
      </c>
      <c r="R720" s="2">
        <v>2</v>
      </c>
      <c r="S720" s="11">
        <v>1.5</v>
      </c>
      <c r="T720" s="12" t="s">
        <v>1826</v>
      </c>
      <c r="U720" s="12" t="s">
        <v>1827</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24">
        <f t="shared" si="123"/>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24">
        <f t="shared" si="124"/>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24">
        <f t="shared" si="125"/>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131"/>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24">
        <f t="shared" si="126"/>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24">
        <f t="shared" si="127"/>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128"/>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24">
        <f t="shared" si="129"/>
        <v>0</v>
      </c>
      <c r="FD720" s="25">
        <f t="shared" si="130"/>
        <v>0</v>
      </c>
    </row>
    <row r="721" spans="1:160" customFormat="1" ht="60" hidden="1" x14ac:dyDescent="0.25">
      <c r="A721" s="6" t="s">
        <v>829</v>
      </c>
      <c r="B721" s="6" t="s">
        <v>997</v>
      </c>
      <c r="C721" s="6" t="s">
        <v>948</v>
      </c>
      <c r="D721" s="6" t="s">
        <v>995</v>
      </c>
      <c r="E721" s="6" t="s">
        <v>994</v>
      </c>
      <c r="F721" s="6">
        <v>100</v>
      </c>
      <c r="G721" s="19">
        <v>45</v>
      </c>
      <c r="H721" s="8"/>
      <c r="I721" s="8"/>
      <c r="J721" s="8"/>
      <c r="K721" s="8"/>
      <c r="L721" s="8"/>
      <c r="M721" s="8" t="s">
        <v>1995</v>
      </c>
      <c r="N721" s="8" t="s">
        <v>1983</v>
      </c>
      <c r="O721" s="8">
        <v>3302</v>
      </c>
      <c r="P721" s="11" t="s">
        <v>2029</v>
      </c>
      <c r="Q721" s="2" t="s">
        <v>1004</v>
      </c>
      <c r="R721" s="2">
        <v>1</v>
      </c>
      <c r="S721" s="11">
        <v>0.5</v>
      </c>
      <c r="T721" s="12" t="s">
        <v>1827</v>
      </c>
      <c r="U721" s="12" t="s">
        <v>1828</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24">
        <f t="shared" si="123"/>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24">
        <f t="shared" si="124"/>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24">
        <f t="shared" si="125"/>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131"/>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24">
        <f t="shared" si="126"/>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24">
        <f t="shared" si="127"/>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si="128"/>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24">
        <f t="shared" si="129"/>
        <v>0</v>
      </c>
      <c r="FD721" s="25">
        <f t="shared" si="130"/>
        <v>0</v>
      </c>
    </row>
    <row r="722" spans="1:160" customFormat="1" ht="60" hidden="1" x14ac:dyDescent="0.25">
      <c r="A722" s="6" t="s">
        <v>829</v>
      </c>
      <c r="B722" s="6" t="s">
        <v>997</v>
      </c>
      <c r="C722" s="6" t="s">
        <v>948</v>
      </c>
      <c r="D722" s="6" t="s">
        <v>995</v>
      </c>
      <c r="E722" s="6" t="s">
        <v>1005</v>
      </c>
      <c r="F722" s="6">
        <v>100</v>
      </c>
      <c r="G722" s="19">
        <v>90</v>
      </c>
      <c r="H722" s="8"/>
      <c r="I722" s="8"/>
      <c r="J722" s="8"/>
      <c r="K722" s="8"/>
      <c r="L722" s="8"/>
      <c r="M722" s="8" t="s">
        <v>2006</v>
      </c>
      <c r="N722" s="8" t="s">
        <v>1984</v>
      </c>
      <c r="O722" s="8" t="s">
        <v>2011</v>
      </c>
      <c r="P722" s="11" t="s">
        <v>2031</v>
      </c>
      <c r="Q722" s="2" t="s">
        <v>1006</v>
      </c>
      <c r="R722" s="2">
        <v>1</v>
      </c>
      <c r="S722" s="11">
        <v>0.75</v>
      </c>
      <c r="T722" s="12" t="s">
        <v>1828</v>
      </c>
      <c r="U722" s="12" t="s">
        <v>1829</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24">
        <f t="shared" si="123"/>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24">
        <f t="shared" si="124"/>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24">
        <f t="shared" si="125"/>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si="131"/>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24">
        <f t="shared" si="126"/>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24">
        <f t="shared" si="127"/>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28"/>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24">
        <f t="shared" si="129"/>
        <v>0</v>
      </c>
      <c r="FD722" s="25">
        <f t="shared" si="130"/>
        <v>0</v>
      </c>
    </row>
    <row r="723" spans="1:160" customFormat="1" ht="60" hidden="1" x14ac:dyDescent="0.25">
      <c r="A723" s="6" t="s">
        <v>829</v>
      </c>
      <c r="B723" s="6" t="s">
        <v>997</v>
      </c>
      <c r="C723" s="6" t="s">
        <v>948</v>
      </c>
      <c r="D723" s="6" t="s">
        <v>995</v>
      </c>
      <c r="E723" s="6" t="s">
        <v>1005</v>
      </c>
      <c r="F723" s="6">
        <v>100</v>
      </c>
      <c r="G723" s="19">
        <v>90</v>
      </c>
      <c r="H723" s="8"/>
      <c r="I723" s="8"/>
      <c r="J723" s="8"/>
      <c r="K723" s="8"/>
      <c r="L723" s="8"/>
      <c r="M723" s="8" t="s">
        <v>2007</v>
      </c>
      <c r="N723" s="8" t="s">
        <v>1985</v>
      </c>
      <c r="O723" s="8">
        <v>1704</v>
      </c>
      <c r="P723" s="11" t="s">
        <v>2032</v>
      </c>
      <c r="Q723" s="2" t="s">
        <v>1009</v>
      </c>
      <c r="R723" s="2">
        <v>1</v>
      </c>
      <c r="S723" s="11">
        <v>0.75</v>
      </c>
      <c r="T723" s="12" t="s">
        <v>1829</v>
      </c>
      <c r="U723" s="12" t="s">
        <v>1830</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24">
        <f t="shared" si="123"/>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24">
        <f t="shared" si="124"/>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24">
        <f t="shared" si="125"/>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31"/>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24">
        <f t="shared" si="126"/>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24">
        <f t="shared" si="127"/>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28"/>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24">
        <f t="shared" si="129"/>
        <v>0</v>
      </c>
      <c r="FD723" s="25">
        <f t="shared" si="130"/>
        <v>0</v>
      </c>
    </row>
    <row r="724" spans="1:160" customFormat="1" ht="75" hidden="1" x14ac:dyDescent="0.25">
      <c r="A724" s="6" t="s">
        <v>829</v>
      </c>
      <c r="B724" s="6" t="s">
        <v>997</v>
      </c>
      <c r="C724" s="6" t="s">
        <v>948</v>
      </c>
      <c r="D724" s="6" t="s">
        <v>995</v>
      </c>
      <c r="E724" s="6" t="s">
        <v>1007</v>
      </c>
      <c r="F724" s="6" t="s">
        <v>1207</v>
      </c>
      <c r="G724" s="19">
        <v>2.0015000000000001</v>
      </c>
      <c r="H724" s="8"/>
      <c r="I724" s="8"/>
      <c r="J724" s="8"/>
      <c r="K724" s="8"/>
      <c r="L724" s="8"/>
      <c r="M724" s="8" t="s">
        <v>2005</v>
      </c>
      <c r="N724" s="8" t="s">
        <v>1979</v>
      </c>
      <c r="O724" s="8">
        <v>4002</v>
      </c>
      <c r="P724" s="11" t="s">
        <v>2019</v>
      </c>
      <c r="Q724" s="2" t="s">
        <v>1137</v>
      </c>
      <c r="R724" s="2">
        <v>5600</v>
      </c>
      <c r="S724" s="11">
        <v>1500</v>
      </c>
      <c r="T724" s="12" t="s">
        <v>1830</v>
      </c>
      <c r="U724" s="12" t="s">
        <v>1831</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24">
        <f t="shared" si="123"/>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24">
        <f t="shared" si="124"/>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24">
        <f t="shared" si="125"/>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31"/>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24">
        <f t="shared" si="126"/>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24">
        <f t="shared" si="127"/>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28"/>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24">
        <f t="shared" si="129"/>
        <v>0</v>
      </c>
      <c r="FD724" s="25">
        <f t="shared" si="130"/>
        <v>0</v>
      </c>
    </row>
    <row r="725" spans="1:160" customFormat="1" ht="45" hidden="1" x14ac:dyDescent="0.25">
      <c r="A725" s="6" t="s">
        <v>829</v>
      </c>
      <c r="B725" s="6" t="s">
        <v>997</v>
      </c>
      <c r="C725" s="6" t="s">
        <v>948</v>
      </c>
      <c r="D725" s="6" t="s">
        <v>995</v>
      </c>
      <c r="E725" s="6" t="s">
        <v>1007</v>
      </c>
      <c r="F725" s="6" t="s">
        <v>1207</v>
      </c>
      <c r="G725" s="19">
        <v>2.0015000000000001</v>
      </c>
      <c r="H725" s="8"/>
      <c r="I725" s="8"/>
      <c r="J725" s="8"/>
      <c r="K725" s="8"/>
      <c r="L725" s="8"/>
      <c r="M725" s="8" t="s">
        <v>2005</v>
      </c>
      <c r="N725" s="8" t="s">
        <v>1979</v>
      </c>
      <c r="O725" s="8">
        <v>4002</v>
      </c>
      <c r="P725" s="11" t="s">
        <v>2019</v>
      </c>
      <c r="Q725" s="2" t="s">
        <v>1138</v>
      </c>
      <c r="R725" s="2">
        <v>10000</v>
      </c>
      <c r="S725" s="11">
        <v>2500</v>
      </c>
      <c r="T725" s="12" t="s">
        <v>1831</v>
      </c>
      <c r="U725" s="12" t="s">
        <v>1832</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24">
        <f t="shared" si="123"/>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24">
        <f t="shared" si="124"/>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24">
        <f t="shared" si="125"/>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31"/>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24">
        <f t="shared" si="126"/>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24">
        <f t="shared" si="127"/>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28"/>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24">
        <f t="shared" si="129"/>
        <v>0</v>
      </c>
      <c r="FD725" s="25">
        <f t="shared" si="130"/>
        <v>0</v>
      </c>
    </row>
    <row r="726" spans="1:160" customFormat="1" ht="60" hidden="1" x14ac:dyDescent="0.25">
      <c r="A726" s="6" t="s">
        <v>829</v>
      </c>
      <c r="B726" s="6" t="s">
        <v>997</v>
      </c>
      <c r="C726" s="6" t="s">
        <v>948</v>
      </c>
      <c r="D726" s="6" t="s">
        <v>995</v>
      </c>
      <c r="E726" s="6" t="s">
        <v>1008</v>
      </c>
      <c r="F726" s="6">
        <v>100</v>
      </c>
      <c r="G726" s="19">
        <v>85</v>
      </c>
      <c r="H726" s="8"/>
      <c r="I726" s="8"/>
      <c r="J726" s="8"/>
      <c r="K726" s="8"/>
      <c r="L726" s="8"/>
      <c r="M726" s="8" t="s">
        <v>2005</v>
      </c>
      <c r="N726" s="8" t="s">
        <v>1979</v>
      </c>
      <c r="O726" s="8">
        <v>4002</v>
      </c>
      <c r="P726" s="11" t="s">
        <v>2019</v>
      </c>
      <c r="Q726" s="2" t="s">
        <v>1018</v>
      </c>
      <c r="R726" s="2">
        <v>1</v>
      </c>
      <c r="S726" s="11">
        <v>0.4</v>
      </c>
      <c r="T726" s="12" t="s">
        <v>1832</v>
      </c>
      <c r="U726" s="12" t="s">
        <v>1833</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24">
        <f t="shared" si="123"/>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24">
        <f t="shared" si="124"/>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24">
        <f t="shared" si="125"/>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31"/>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24">
        <f t="shared" si="126"/>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24">
        <f t="shared" si="127"/>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28"/>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24">
        <f t="shared" si="129"/>
        <v>0</v>
      </c>
      <c r="FD726" s="25">
        <f t="shared" si="130"/>
        <v>0</v>
      </c>
    </row>
    <row r="727" spans="1:160" customFormat="1" ht="45" hidden="1" x14ac:dyDescent="0.25">
      <c r="A727" s="6" t="s">
        <v>829</v>
      </c>
      <c r="B727" s="6" t="s">
        <v>1015</v>
      </c>
      <c r="C727" s="6" t="s">
        <v>948</v>
      </c>
      <c r="D727" s="6" t="s">
        <v>1013</v>
      </c>
      <c r="E727" s="6" t="s">
        <v>1011</v>
      </c>
      <c r="F727" s="6">
        <v>30</v>
      </c>
      <c r="G727" s="19">
        <v>8</v>
      </c>
      <c r="H727" s="8"/>
      <c r="I727" s="8"/>
      <c r="J727" s="8"/>
      <c r="K727" s="8"/>
      <c r="L727" s="8"/>
      <c r="M727" s="8" t="s">
        <v>2008</v>
      </c>
      <c r="N727" s="8" t="s">
        <v>1986</v>
      </c>
      <c r="O727" s="8">
        <v>4002</v>
      </c>
      <c r="P727" s="11" t="s">
        <v>2019</v>
      </c>
      <c r="Q727" s="2" t="s">
        <v>1010</v>
      </c>
      <c r="R727" s="2">
        <v>30000</v>
      </c>
      <c r="S727" s="11">
        <v>9000</v>
      </c>
      <c r="T727" s="12" t="s">
        <v>1833</v>
      </c>
      <c r="U727" s="12" t="s">
        <v>1834</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24">
        <f t="shared" si="123"/>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24">
        <f t="shared" si="124"/>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24">
        <f t="shared" si="125"/>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31"/>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24">
        <f t="shared" si="126"/>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24">
        <f t="shared" si="127"/>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28"/>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24">
        <f t="shared" si="129"/>
        <v>0</v>
      </c>
      <c r="FD727" s="25">
        <f t="shared" si="130"/>
        <v>0</v>
      </c>
    </row>
    <row r="728" spans="1:160" customFormat="1" ht="45" hidden="1" x14ac:dyDescent="0.25">
      <c r="A728" s="6" t="s">
        <v>829</v>
      </c>
      <c r="B728" s="6" t="s">
        <v>1015</v>
      </c>
      <c r="C728" s="6" t="s">
        <v>948</v>
      </c>
      <c r="D728" s="6" t="s">
        <v>1013</v>
      </c>
      <c r="E728" s="6" t="s">
        <v>1011</v>
      </c>
      <c r="F728" s="6">
        <v>30</v>
      </c>
      <c r="G728" s="19">
        <v>8</v>
      </c>
      <c r="H728" s="8"/>
      <c r="I728" s="8"/>
      <c r="J728" s="8"/>
      <c r="K728" s="8"/>
      <c r="L728" s="8"/>
      <c r="M728" s="8" t="s">
        <v>2008</v>
      </c>
      <c r="N728" s="8" t="s">
        <v>1986</v>
      </c>
      <c r="O728" s="8">
        <v>4002</v>
      </c>
      <c r="P728" s="11" t="s">
        <v>2019</v>
      </c>
      <c r="Q728" s="2" t="s">
        <v>1012</v>
      </c>
      <c r="R728" s="2">
        <v>1</v>
      </c>
      <c r="S728" s="11" t="s">
        <v>1917</v>
      </c>
      <c r="T728" s="12" t="s">
        <v>1834</v>
      </c>
      <c r="U728" s="12" t="s">
        <v>1835</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24">
        <f t="shared" si="123"/>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24">
        <f t="shared" si="124"/>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24">
        <f t="shared" si="125"/>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31"/>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24">
        <f t="shared" si="126"/>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24">
        <f t="shared" si="127"/>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28"/>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24">
        <f t="shared" si="129"/>
        <v>0</v>
      </c>
      <c r="FD728" s="25">
        <f t="shared" si="130"/>
        <v>0</v>
      </c>
    </row>
    <row r="729" spans="1:160" customFormat="1" ht="45" hidden="1" x14ac:dyDescent="0.25">
      <c r="A729" s="6" t="s">
        <v>829</v>
      </c>
      <c r="B729" s="6" t="s">
        <v>1015</v>
      </c>
      <c r="C729" s="6" t="s">
        <v>948</v>
      </c>
      <c r="D729" s="6" t="s">
        <v>1013</v>
      </c>
      <c r="E729" s="6" t="s">
        <v>1011</v>
      </c>
      <c r="F729" s="6">
        <v>30</v>
      </c>
      <c r="G729" s="19">
        <v>8</v>
      </c>
      <c r="H729" s="8"/>
      <c r="I729" s="8"/>
      <c r="J729" s="8"/>
      <c r="K729" s="8"/>
      <c r="L729" s="8"/>
      <c r="M729" s="8" t="s">
        <v>2008</v>
      </c>
      <c r="N729" s="8" t="s">
        <v>1986</v>
      </c>
      <c r="O729" s="8">
        <v>4002</v>
      </c>
      <c r="P729" s="11" t="s">
        <v>2019</v>
      </c>
      <c r="Q729" s="2" t="s">
        <v>1014</v>
      </c>
      <c r="R729" s="2">
        <v>1</v>
      </c>
      <c r="S729" s="11">
        <v>0.2</v>
      </c>
      <c r="T729" s="12" t="s">
        <v>1835</v>
      </c>
      <c r="U729" s="12" t="s">
        <v>1836</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24">
        <f t="shared" si="123"/>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24">
        <f t="shared" si="124"/>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24">
        <f t="shared" si="125"/>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31"/>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24">
        <f t="shared" si="126"/>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24">
        <f t="shared" si="127"/>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28"/>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24">
        <f t="shared" si="129"/>
        <v>0</v>
      </c>
      <c r="FD729" s="25">
        <f t="shared" si="130"/>
        <v>0</v>
      </c>
    </row>
    <row r="730" spans="1:160" customFormat="1" ht="45" hidden="1" x14ac:dyDescent="0.25">
      <c r="A730" s="6" t="s">
        <v>829</v>
      </c>
      <c r="B730" s="6" t="s">
        <v>1015</v>
      </c>
      <c r="C730" s="6" t="s">
        <v>948</v>
      </c>
      <c r="D730" s="6" t="s">
        <v>1013</v>
      </c>
      <c r="E730" s="6" t="s">
        <v>1011</v>
      </c>
      <c r="F730" s="6">
        <v>30</v>
      </c>
      <c r="G730" s="19">
        <v>8</v>
      </c>
      <c r="H730" s="8"/>
      <c r="I730" s="8"/>
      <c r="J730" s="8"/>
      <c r="K730" s="8"/>
      <c r="L730" s="8"/>
      <c r="M730" s="8" t="s">
        <v>2008</v>
      </c>
      <c r="N730" s="8" t="s">
        <v>1986</v>
      </c>
      <c r="O730" s="8">
        <v>4002</v>
      </c>
      <c r="P730" s="11" t="s">
        <v>2019</v>
      </c>
      <c r="Q730" s="2" t="s">
        <v>1016</v>
      </c>
      <c r="R730" s="2">
        <v>30</v>
      </c>
      <c r="S730" s="11">
        <v>10</v>
      </c>
      <c r="T730" s="12" t="s">
        <v>1836</v>
      </c>
      <c r="U730" s="12" t="s">
        <v>1837</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24">
        <f t="shared" si="123"/>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24">
        <f t="shared" si="124"/>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24">
        <f t="shared" si="125"/>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31"/>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24">
        <f t="shared" si="126"/>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24">
        <f t="shared" si="127"/>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28"/>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24">
        <f t="shared" si="129"/>
        <v>0</v>
      </c>
      <c r="FD730" s="25">
        <f t="shared" si="130"/>
        <v>0</v>
      </c>
    </row>
    <row r="731" spans="1:160" customFormat="1" ht="45" hidden="1" x14ac:dyDescent="0.25">
      <c r="A731" s="6" t="s">
        <v>829</v>
      </c>
      <c r="B731" s="6" t="s">
        <v>1015</v>
      </c>
      <c r="C731" s="6" t="s">
        <v>948</v>
      </c>
      <c r="D731" s="6" t="s">
        <v>1013</v>
      </c>
      <c r="E731" s="6" t="s">
        <v>1024</v>
      </c>
      <c r="F731" s="6">
        <v>100</v>
      </c>
      <c r="G731" s="19">
        <v>25</v>
      </c>
      <c r="H731" s="8"/>
      <c r="I731" s="8"/>
      <c r="J731" s="8"/>
      <c r="K731" s="8"/>
      <c r="L731" s="8"/>
      <c r="M731" s="8" t="s">
        <v>2008</v>
      </c>
      <c r="N731" s="8" t="s">
        <v>1986</v>
      </c>
      <c r="O731" s="8">
        <v>4002</v>
      </c>
      <c r="P731" s="11" t="s">
        <v>2019</v>
      </c>
      <c r="Q731" s="2" t="s">
        <v>1017</v>
      </c>
      <c r="R731" s="2">
        <v>1</v>
      </c>
      <c r="S731" s="11">
        <v>0.5</v>
      </c>
      <c r="T731" s="12" t="s">
        <v>1837</v>
      </c>
      <c r="U731" s="12" t="s">
        <v>1838</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24">
        <f t="shared" si="123"/>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24">
        <f t="shared" si="124"/>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24">
        <f t="shared" si="125"/>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31"/>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24">
        <f t="shared" si="126"/>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24">
        <f t="shared" si="127"/>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28"/>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24">
        <f t="shared" si="129"/>
        <v>0</v>
      </c>
      <c r="FD731" s="25">
        <f t="shared" si="130"/>
        <v>0</v>
      </c>
    </row>
    <row r="732" spans="1:160" customFormat="1" ht="45" hidden="1" x14ac:dyDescent="0.25">
      <c r="A732" s="6" t="s">
        <v>829</v>
      </c>
      <c r="B732" s="6" t="s">
        <v>1015</v>
      </c>
      <c r="C732" s="6" t="s">
        <v>948</v>
      </c>
      <c r="D732" s="6" t="s">
        <v>1013</v>
      </c>
      <c r="E732" s="6" t="s">
        <v>1024</v>
      </c>
      <c r="F732" s="6">
        <v>100</v>
      </c>
      <c r="G732" s="19">
        <v>25</v>
      </c>
      <c r="H732" s="8"/>
      <c r="I732" s="8"/>
      <c r="J732" s="8"/>
      <c r="K732" s="8"/>
      <c r="L732" s="8"/>
      <c r="M732" s="8" t="s">
        <v>2008</v>
      </c>
      <c r="N732" s="8" t="s">
        <v>1986</v>
      </c>
      <c r="O732" s="8">
        <v>4002</v>
      </c>
      <c r="P732" s="11" t="s">
        <v>2019</v>
      </c>
      <c r="Q732" s="2" t="s">
        <v>1019</v>
      </c>
      <c r="R732" s="2">
        <v>1</v>
      </c>
      <c r="S732" s="11" t="s">
        <v>1917</v>
      </c>
      <c r="T732" s="12" t="s">
        <v>1838</v>
      </c>
      <c r="U732" s="12" t="s">
        <v>1839</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24">
        <f t="shared" si="123"/>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24">
        <f t="shared" si="124"/>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24">
        <f t="shared" si="125"/>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31"/>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24">
        <f t="shared" si="126"/>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24">
        <f t="shared" si="127"/>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28"/>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24">
        <f t="shared" si="129"/>
        <v>0</v>
      </c>
      <c r="FD732" s="25">
        <f t="shared" si="130"/>
        <v>0</v>
      </c>
    </row>
    <row r="733" spans="1:160" customFormat="1" ht="45" hidden="1" x14ac:dyDescent="0.25">
      <c r="A733" s="6" t="s">
        <v>829</v>
      </c>
      <c r="B733" s="6" t="s">
        <v>1015</v>
      </c>
      <c r="C733" s="6" t="s">
        <v>948</v>
      </c>
      <c r="D733" s="6" t="s">
        <v>1013</v>
      </c>
      <c r="E733" s="6" t="s">
        <v>1024</v>
      </c>
      <c r="F733" s="6">
        <v>100</v>
      </c>
      <c r="G733" s="19">
        <v>25</v>
      </c>
      <c r="H733" s="8"/>
      <c r="I733" s="8"/>
      <c r="J733" s="8"/>
      <c r="K733" s="8"/>
      <c r="L733" s="8"/>
      <c r="M733" s="8" t="s">
        <v>2008</v>
      </c>
      <c r="N733" s="8" t="s">
        <v>1986</v>
      </c>
      <c r="O733" s="8">
        <v>4002</v>
      </c>
      <c r="P733" s="11" t="s">
        <v>2019</v>
      </c>
      <c r="Q733" s="2" t="s">
        <v>1020</v>
      </c>
      <c r="R733" s="2">
        <v>1</v>
      </c>
      <c r="S733" s="11">
        <v>0.6</v>
      </c>
      <c r="T733" s="12" t="s">
        <v>1839</v>
      </c>
      <c r="U733" s="12" t="s">
        <v>1840</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24">
        <f t="shared" si="123"/>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24">
        <f t="shared" si="124"/>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24">
        <f t="shared" si="125"/>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31"/>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24">
        <f t="shared" si="126"/>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24">
        <f t="shared" si="127"/>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28"/>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24">
        <f t="shared" si="129"/>
        <v>0</v>
      </c>
      <c r="FD733" s="25">
        <f t="shared" si="130"/>
        <v>0</v>
      </c>
    </row>
    <row r="734" spans="1:160" customFormat="1" ht="60" hidden="1" x14ac:dyDescent="0.25">
      <c r="A734" s="6" t="s">
        <v>829</v>
      </c>
      <c r="B734" s="6" t="s">
        <v>1015</v>
      </c>
      <c r="C734" s="6" t="s">
        <v>948</v>
      </c>
      <c r="D734" s="6" t="s">
        <v>1013</v>
      </c>
      <c r="E734" s="6" t="s">
        <v>1024</v>
      </c>
      <c r="F734" s="6">
        <v>100</v>
      </c>
      <c r="G734" s="19">
        <v>25</v>
      </c>
      <c r="H734" s="8"/>
      <c r="I734" s="8"/>
      <c r="J734" s="8"/>
      <c r="K734" s="8"/>
      <c r="L734" s="8"/>
      <c r="M734" s="8" t="s">
        <v>2008</v>
      </c>
      <c r="N734" s="8" t="s">
        <v>1986</v>
      </c>
      <c r="O734" s="8">
        <v>4002</v>
      </c>
      <c r="P734" s="11" t="s">
        <v>2019</v>
      </c>
      <c r="Q734" s="2" t="s">
        <v>1021</v>
      </c>
      <c r="R734" s="2">
        <v>1280</v>
      </c>
      <c r="S734" s="11">
        <v>600</v>
      </c>
      <c r="T734" s="12" t="s">
        <v>1840</v>
      </c>
      <c r="U734" s="12" t="s">
        <v>1841</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24">
        <f t="shared" si="123"/>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24">
        <f t="shared" si="124"/>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24">
        <f t="shared" si="125"/>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31"/>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24">
        <f t="shared" si="126"/>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24">
        <f t="shared" si="127"/>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28"/>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24">
        <f t="shared" si="129"/>
        <v>0</v>
      </c>
      <c r="FD734" s="25">
        <f t="shared" si="130"/>
        <v>0</v>
      </c>
    </row>
    <row r="735" spans="1:160" customFormat="1" ht="60" hidden="1" x14ac:dyDescent="0.25">
      <c r="A735" s="6" t="s">
        <v>829</v>
      </c>
      <c r="B735" s="6" t="s">
        <v>1023</v>
      </c>
      <c r="C735" s="6" t="s">
        <v>948</v>
      </c>
      <c r="D735" s="6" t="s">
        <v>1022</v>
      </c>
      <c r="E735" s="6" t="s">
        <v>1034</v>
      </c>
      <c r="F735" s="6">
        <v>26</v>
      </c>
      <c r="G735" s="19">
        <v>5</v>
      </c>
      <c r="H735" s="8"/>
      <c r="I735" s="8"/>
      <c r="J735" s="8"/>
      <c r="K735" s="8"/>
      <c r="L735" s="8"/>
      <c r="M735" s="8" t="s">
        <v>1993</v>
      </c>
      <c r="N735" s="8" t="s">
        <v>1981</v>
      </c>
      <c r="O735" s="8">
        <v>4599</v>
      </c>
      <c r="P735" s="11" t="s">
        <v>2017</v>
      </c>
      <c r="Q735" s="2" t="s">
        <v>1035</v>
      </c>
      <c r="R735" s="2">
        <v>4</v>
      </c>
      <c r="S735" s="11">
        <v>4</v>
      </c>
      <c r="T735" s="12" t="s">
        <v>1841</v>
      </c>
      <c r="U735" s="12" t="s">
        <v>1842</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24">
        <f t="shared" si="123"/>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24">
        <f t="shared" si="124"/>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24">
        <f t="shared" si="125"/>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31"/>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24">
        <f t="shared" si="126"/>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24">
        <f t="shared" si="127"/>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28"/>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24">
        <f t="shared" si="129"/>
        <v>0</v>
      </c>
      <c r="FD735" s="25">
        <f t="shared" si="130"/>
        <v>0</v>
      </c>
    </row>
    <row r="736" spans="1:160" customFormat="1" ht="60" hidden="1" x14ac:dyDescent="0.25">
      <c r="A736" s="6" t="s">
        <v>829</v>
      </c>
      <c r="B736" s="6" t="s">
        <v>1166</v>
      </c>
      <c r="C736" s="6" t="s">
        <v>948</v>
      </c>
      <c r="D736" s="6" t="s">
        <v>1026</v>
      </c>
      <c r="E736" s="6" t="s">
        <v>1025</v>
      </c>
      <c r="F736" s="6">
        <v>50</v>
      </c>
      <c r="G736" s="19">
        <v>15</v>
      </c>
      <c r="H736" s="8"/>
      <c r="I736" s="8"/>
      <c r="J736" s="8"/>
      <c r="K736" s="8"/>
      <c r="L736" s="8"/>
      <c r="M736" s="8" t="s">
        <v>1993</v>
      </c>
      <c r="N736" s="8" t="s">
        <v>1981</v>
      </c>
      <c r="O736" s="8">
        <v>4599</v>
      </c>
      <c r="P736" s="11" t="s">
        <v>2017</v>
      </c>
      <c r="Q736" s="2" t="s">
        <v>1027</v>
      </c>
      <c r="R736" s="2">
        <v>1</v>
      </c>
      <c r="S736" s="11">
        <v>1</v>
      </c>
      <c r="T736" s="12" t="s">
        <v>1842</v>
      </c>
      <c r="U736" s="12" t="s">
        <v>1843</v>
      </c>
      <c r="V736" s="11"/>
      <c r="W736" s="11"/>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24">
        <f t="shared" si="123"/>
        <v>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24">
        <f t="shared" si="124"/>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24">
        <f t="shared" si="125"/>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31"/>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24">
        <f t="shared" si="126"/>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24">
        <f t="shared" si="127"/>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28"/>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24">
        <f t="shared" si="129"/>
        <v>0</v>
      </c>
      <c r="FD736" s="25">
        <f t="shared" si="130"/>
        <v>0</v>
      </c>
    </row>
    <row r="737" spans="1:160" customFormat="1" ht="60" hidden="1" x14ac:dyDescent="0.25">
      <c r="A737" s="6" t="s">
        <v>829</v>
      </c>
      <c r="B737" s="6" t="s">
        <v>1167</v>
      </c>
      <c r="C737" s="6" t="s">
        <v>948</v>
      </c>
      <c r="D737" s="6" t="s">
        <v>1029</v>
      </c>
      <c r="E737" s="6" t="s">
        <v>1028</v>
      </c>
      <c r="F737" s="6">
        <v>60</v>
      </c>
      <c r="G737" s="19">
        <v>15</v>
      </c>
      <c r="H737" s="8"/>
      <c r="I737" s="8"/>
      <c r="J737" s="8"/>
      <c r="K737" s="8"/>
      <c r="L737" s="8"/>
      <c r="M737" s="8" t="s">
        <v>1993</v>
      </c>
      <c r="N737" s="8" t="s">
        <v>1981</v>
      </c>
      <c r="O737" s="8">
        <v>4599</v>
      </c>
      <c r="P737" s="11" t="s">
        <v>2017</v>
      </c>
      <c r="Q737" s="2" t="s">
        <v>1030</v>
      </c>
      <c r="R737" s="2">
        <v>1</v>
      </c>
      <c r="S737" s="11">
        <v>1</v>
      </c>
      <c r="T737" s="12" t="s">
        <v>1843</v>
      </c>
      <c r="U737" s="12" t="s">
        <v>1844</v>
      </c>
      <c r="V737" s="11"/>
      <c r="W737" s="11"/>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24">
        <f t="shared" si="123"/>
        <v>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24">
        <f t="shared" si="124"/>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24">
        <f t="shared" si="125"/>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31"/>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24">
        <f t="shared" si="126"/>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24">
        <f t="shared" si="127"/>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28"/>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24">
        <f t="shared" si="129"/>
        <v>0</v>
      </c>
      <c r="FD737" s="25">
        <f t="shared" si="130"/>
        <v>0</v>
      </c>
    </row>
    <row r="738" spans="1:160" customFormat="1" ht="60" hidden="1" x14ac:dyDescent="0.25">
      <c r="A738" s="6" t="s">
        <v>829</v>
      </c>
      <c r="B738" s="6" t="s">
        <v>1168</v>
      </c>
      <c r="C738" s="6" t="s">
        <v>948</v>
      </c>
      <c r="D738" s="6" t="s">
        <v>1029</v>
      </c>
      <c r="E738" s="6" t="s">
        <v>1028</v>
      </c>
      <c r="F738" s="6">
        <v>60</v>
      </c>
      <c r="G738" s="19">
        <v>15</v>
      </c>
      <c r="H738" s="8"/>
      <c r="I738" s="8"/>
      <c r="J738" s="8"/>
      <c r="K738" s="8"/>
      <c r="L738" s="8"/>
      <c r="M738" s="8" t="s">
        <v>1993</v>
      </c>
      <c r="N738" s="8" t="s">
        <v>1981</v>
      </c>
      <c r="O738" s="8">
        <v>4599</v>
      </c>
      <c r="P738" s="11" t="s">
        <v>2017</v>
      </c>
      <c r="Q738" s="2" t="s">
        <v>1031</v>
      </c>
      <c r="R738" s="2">
        <v>2</v>
      </c>
      <c r="S738" s="11">
        <v>1</v>
      </c>
      <c r="T738" s="12" t="s">
        <v>1844</v>
      </c>
      <c r="U738" s="12" t="s">
        <v>1845</v>
      </c>
      <c r="V738" s="11"/>
      <c r="W738" s="8"/>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24">
        <f t="shared" si="123"/>
        <v>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24">
        <f t="shared" si="124"/>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24">
        <f t="shared" si="125"/>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si="131"/>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24">
        <f t="shared" si="126"/>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24">
        <f t="shared" si="127"/>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si="128"/>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24">
        <f t="shared" si="129"/>
        <v>0</v>
      </c>
      <c r="FD738" s="25">
        <f t="shared" si="130"/>
        <v>0</v>
      </c>
    </row>
    <row r="739" spans="1:160" customFormat="1" ht="60" hidden="1" x14ac:dyDescent="0.25">
      <c r="A739" s="6" t="s">
        <v>829</v>
      </c>
      <c r="B739" s="6" t="s">
        <v>1167</v>
      </c>
      <c r="C739" s="6" t="s">
        <v>948</v>
      </c>
      <c r="D739" s="6" t="s">
        <v>1029</v>
      </c>
      <c r="E739" s="6" t="s">
        <v>1028</v>
      </c>
      <c r="F739" s="6">
        <v>60</v>
      </c>
      <c r="G739" s="19">
        <v>15</v>
      </c>
      <c r="H739" s="8"/>
      <c r="I739" s="8"/>
      <c r="J739" s="8"/>
      <c r="K739" s="8"/>
      <c r="L739" s="8"/>
      <c r="M739" s="8" t="s">
        <v>1993</v>
      </c>
      <c r="N739" s="8" t="s">
        <v>1981</v>
      </c>
      <c r="O739" s="8">
        <v>4599</v>
      </c>
      <c r="P739" s="11" t="s">
        <v>2017</v>
      </c>
      <c r="Q739" s="2" t="s">
        <v>1032</v>
      </c>
      <c r="R739" s="2">
        <v>30</v>
      </c>
      <c r="S739" s="11">
        <v>8</v>
      </c>
      <c r="T739" s="12" t="s">
        <v>1845</v>
      </c>
      <c r="U739" s="12" t="s">
        <v>1846</v>
      </c>
      <c r="V739" s="11"/>
      <c r="W739" s="8"/>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24">
        <f t="shared" si="123"/>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24">
        <f t="shared" si="124"/>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24">
        <f t="shared" si="125"/>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31"/>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24">
        <f t="shared" si="126"/>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24">
        <f t="shared" si="127"/>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28"/>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24">
        <f t="shared" si="129"/>
        <v>0</v>
      </c>
      <c r="FD739" s="25">
        <f t="shared" si="130"/>
        <v>0</v>
      </c>
    </row>
    <row r="740" spans="1:160" customFormat="1" ht="60" hidden="1" x14ac:dyDescent="0.25">
      <c r="A740" s="6" t="s">
        <v>829</v>
      </c>
      <c r="B740" s="6" t="s">
        <v>1169</v>
      </c>
      <c r="C740" s="6" t="s">
        <v>948</v>
      </c>
      <c r="D740" s="6" t="s">
        <v>1033</v>
      </c>
      <c r="E740" s="6" t="s">
        <v>1045</v>
      </c>
      <c r="F740" s="6">
        <v>90</v>
      </c>
      <c r="G740" s="19">
        <v>33.299999999999997</v>
      </c>
      <c r="H740" s="8"/>
      <c r="I740" s="8"/>
      <c r="J740" s="8"/>
      <c r="K740" s="8"/>
      <c r="L740" s="8"/>
      <c r="M740" s="8" t="s">
        <v>1993</v>
      </c>
      <c r="N740" s="8" t="s">
        <v>1981</v>
      </c>
      <c r="O740" s="8">
        <v>4599</v>
      </c>
      <c r="P740" s="11" t="s">
        <v>2017</v>
      </c>
      <c r="Q740" s="2" t="s">
        <v>1046</v>
      </c>
      <c r="R740" s="2">
        <v>3</v>
      </c>
      <c r="S740" s="11">
        <v>1</v>
      </c>
      <c r="T740" s="12" t="s">
        <v>1846</v>
      </c>
      <c r="U740" s="12" t="s">
        <v>1847</v>
      </c>
      <c r="V740" s="11"/>
      <c r="W740" s="8"/>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24">
        <f t="shared" si="123"/>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24">
        <f t="shared" si="124"/>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24">
        <f t="shared" si="125"/>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31"/>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24">
        <f t="shared" si="126"/>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24">
        <f t="shared" si="127"/>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28"/>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24">
        <f t="shared" si="129"/>
        <v>0</v>
      </c>
      <c r="FD740" s="25">
        <f t="shared" si="130"/>
        <v>0</v>
      </c>
    </row>
    <row r="741" spans="1:160" customFormat="1" ht="60" hidden="1" x14ac:dyDescent="0.25">
      <c r="A741" s="6" t="s">
        <v>829</v>
      </c>
      <c r="B741" s="6" t="s">
        <v>1169</v>
      </c>
      <c r="C741" s="6" t="s">
        <v>948</v>
      </c>
      <c r="D741" s="6" t="s">
        <v>1033</v>
      </c>
      <c r="E741" s="6" t="s">
        <v>1045</v>
      </c>
      <c r="F741" s="6">
        <v>90</v>
      </c>
      <c r="G741" s="19">
        <v>20</v>
      </c>
      <c r="H741" s="8"/>
      <c r="I741" s="8"/>
      <c r="J741" s="8"/>
      <c r="K741" s="8"/>
      <c r="L741" s="8"/>
      <c r="M741" s="8" t="s">
        <v>1993</v>
      </c>
      <c r="N741" s="8" t="s">
        <v>1981</v>
      </c>
      <c r="O741" s="8">
        <v>4599</v>
      </c>
      <c r="P741" s="11" t="s">
        <v>2017</v>
      </c>
      <c r="Q741" s="2" t="s">
        <v>1036</v>
      </c>
      <c r="R741" s="2">
        <v>5</v>
      </c>
      <c r="S741" s="11">
        <v>1</v>
      </c>
      <c r="T741" s="12" t="s">
        <v>1847</v>
      </c>
      <c r="U741" s="12" t="s">
        <v>1848</v>
      </c>
      <c r="V741" s="11"/>
      <c r="W741" s="8"/>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24">
        <f t="shared" si="123"/>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24">
        <f t="shared" si="124"/>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24">
        <f t="shared" si="125"/>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31"/>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24">
        <f t="shared" si="126"/>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24">
        <f t="shared" si="127"/>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28"/>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24">
        <f t="shared" si="129"/>
        <v>0</v>
      </c>
      <c r="FD741" s="25">
        <f t="shared" si="130"/>
        <v>0</v>
      </c>
    </row>
    <row r="742" spans="1:160" customFormat="1" ht="60" hidden="1" x14ac:dyDescent="0.25">
      <c r="A742" s="6" t="s">
        <v>829</v>
      </c>
      <c r="B742" s="6" t="s">
        <v>1170</v>
      </c>
      <c r="C742" s="6" t="s">
        <v>948</v>
      </c>
      <c r="D742" s="6" t="s">
        <v>1038</v>
      </c>
      <c r="E742" s="6" t="s">
        <v>1037</v>
      </c>
      <c r="F742" s="6">
        <v>80</v>
      </c>
      <c r="G742" s="19">
        <v>80</v>
      </c>
      <c r="H742" s="8"/>
      <c r="I742" s="8"/>
      <c r="J742" s="8"/>
      <c r="K742" s="8"/>
      <c r="L742" s="8"/>
      <c r="M742" s="8" t="s">
        <v>1993</v>
      </c>
      <c r="N742" s="8" t="s">
        <v>1981</v>
      </c>
      <c r="O742" s="8">
        <v>4599</v>
      </c>
      <c r="P742" s="11" t="s">
        <v>2017</v>
      </c>
      <c r="Q742" s="2" t="s">
        <v>1039</v>
      </c>
      <c r="R742" s="2">
        <v>4</v>
      </c>
      <c r="S742" s="11">
        <v>1</v>
      </c>
      <c r="T742" s="12" t="s">
        <v>1848</v>
      </c>
      <c r="U742" s="12" t="s">
        <v>1849</v>
      </c>
      <c r="V742" s="11"/>
      <c r="W742" s="8"/>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24">
        <f t="shared" si="123"/>
        <v>0</v>
      </c>
      <c r="AO742" s="9">
        <v>0</v>
      </c>
      <c r="AP742" s="9">
        <v>0</v>
      </c>
      <c r="AQ742" s="9">
        <v>0</v>
      </c>
      <c r="AR742" s="9">
        <v>0</v>
      </c>
      <c r="AS742" s="9">
        <v>0</v>
      </c>
      <c r="AT742" s="9">
        <v>0</v>
      </c>
      <c r="AU742" s="9">
        <v>0</v>
      </c>
      <c r="AV742" s="9">
        <v>0</v>
      </c>
      <c r="AW742" s="9">
        <v>0</v>
      </c>
      <c r="AX742" s="9">
        <v>0</v>
      </c>
      <c r="AY742" s="9">
        <v>0</v>
      </c>
      <c r="AZ742" s="9">
        <v>0</v>
      </c>
      <c r="BA742" s="9">
        <v>0</v>
      </c>
      <c r="BB742" s="9">
        <v>0</v>
      </c>
      <c r="BC742" s="9">
        <v>0</v>
      </c>
      <c r="BD742" s="9">
        <v>0</v>
      </c>
      <c r="BE742" s="24">
        <f t="shared" si="124"/>
        <v>0</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24">
        <f t="shared" si="125"/>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31"/>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24">
        <f t="shared" si="126"/>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24">
        <f t="shared" si="127"/>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28"/>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24">
        <f t="shared" si="129"/>
        <v>0</v>
      </c>
      <c r="FD742" s="25">
        <f t="shared" si="130"/>
        <v>0</v>
      </c>
    </row>
    <row r="743" spans="1:160" customFormat="1" ht="120" hidden="1" x14ac:dyDescent="0.25">
      <c r="A743" s="6" t="s">
        <v>829</v>
      </c>
      <c r="B743" s="6" t="s">
        <v>1043</v>
      </c>
      <c r="C743" s="6" t="s">
        <v>948</v>
      </c>
      <c r="D743" s="6" t="s">
        <v>1041</v>
      </c>
      <c r="E743" s="6" t="s">
        <v>1040</v>
      </c>
      <c r="F743" s="6">
        <v>100</v>
      </c>
      <c r="G743" s="19">
        <v>0.25</v>
      </c>
      <c r="H743" s="8"/>
      <c r="I743" s="8"/>
      <c r="J743" s="8"/>
      <c r="K743" s="8"/>
      <c r="L743" s="8"/>
      <c r="M743" s="8" t="s">
        <v>2009</v>
      </c>
      <c r="N743" s="8" t="s">
        <v>1987</v>
      </c>
      <c r="O743" s="8">
        <v>2302</v>
      </c>
      <c r="P743" s="11" t="s">
        <v>2016</v>
      </c>
      <c r="Q743" s="2" t="s">
        <v>1042</v>
      </c>
      <c r="R743" s="2">
        <v>1</v>
      </c>
      <c r="S743" s="11">
        <v>1</v>
      </c>
      <c r="T743" s="12" t="s">
        <v>1849</v>
      </c>
      <c r="U743" s="12" t="s">
        <v>1850</v>
      </c>
      <c r="V743" s="11"/>
      <c r="W743" s="8"/>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24">
        <f t="shared" si="123"/>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24">
        <f t="shared" si="124"/>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24">
        <f t="shared" si="125"/>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31"/>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24">
        <f t="shared" si="126"/>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24">
        <f t="shared" si="127"/>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28"/>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24">
        <f t="shared" si="129"/>
        <v>0</v>
      </c>
      <c r="FD743" s="25">
        <f t="shared" si="130"/>
        <v>0</v>
      </c>
    </row>
    <row r="744" spans="1:160" customFormat="1" ht="120" hidden="1" x14ac:dyDescent="0.25">
      <c r="A744" s="6" t="s">
        <v>829</v>
      </c>
      <c r="B744" s="6" t="s">
        <v>1043</v>
      </c>
      <c r="C744" s="6" t="s">
        <v>948</v>
      </c>
      <c r="D744" s="6" t="s">
        <v>1041</v>
      </c>
      <c r="E744" s="6" t="s">
        <v>1040</v>
      </c>
      <c r="F744" s="6">
        <v>100</v>
      </c>
      <c r="G744" s="19">
        <v>0.25</v>
      </c>
      <c r="H744" s="8"/>
      <c r="I744" s="8"/>
      <c r="J744" s="8"/>
      <c r="K744" s="8"/>
      <c r="L744" s="8"/>
      <c r="M744" s="8" t="s">
        <v>2009</v>
      </c>
      <c r="N744" s="8" t="s">
        <v>1987</v>
      </c>
      <c r="O744" s="8">
        <v>2302</v>
      </c>
      <c r="P744" s="8" t="s">
        <v>2016</v>
      </c>
      <c r="Q744" s="1" t="s">
        <v>1044</v>
      </c>
      <c r="R744" s="1">
        <v>1</v>
      </c>
      <c r="S744" s="8">
        <v>1</v>
      </c>
      <c r="T744" s="10" t="s">
        <v>1850</v>
      </c>
      <c r="U744" s="10" t="s">
        <v>1851</v>
      </c>
      <c r="V744" s="8"/>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24">
        <f t="shared" si="123"/>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24">
        <f t="shared" si="124"/>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24">
        <f t="shared" si="125"/>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31"/>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24">
        <f t="shared" si="126"/>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24">
        <f t="shared" si="127"/>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28"/>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24">
        <f t="shared" si="129"/>
        <v>0</v>
      </c>
      <c r="FD744" s="25">
        <f t="shared" si="130"/>
        <v>0</v>
      </c>
    </row>
    <row r="745" spans="1:160" customFormat="1" ht="120" hidden="1" x14ac:dyDescent="0.25">
      <c r="A745" s="6" t="s">
        <v>829</v>
      </c>
      <c r="B745" s="6" t="s">
        <v>1171</v>
      </c>
      <c r="C745" s="6" t="s">
        <v>1047</v>
      </c>
      <c r="D745" s="6" t="s">
        <v>1049</v>
      </c>
      <c r="E745" s="6" t="s">
        <v>1048</v>
      </c>
      <c r="F745" s="6" t="s">
        <v>1208</v>
      </c>
      <c r="G745" s="19" t="s">
        <v>1921</v>
      </c>
      <c r="H745" s="8"/>
      <c r="I745" s="8"/>
      <c r="J745" s="8"/>
      <c r="K745" s="8"/>
      <c r="L745" s="8"/>
      <c r="M745" s="8" t="s">
        <v>2009</v>
      </c>
      <c r="N745" s="8" t="s">
        <v>1987</v>
      </c>
      <c r="O745" s="8">
        <v>2302</v>
      </c>
      <c r="P745" s="8" t="s">
        <v>2016</v>
      </c>
      <c r="Q745" s="1" t="s">
        <v>1053</v>
      </c>
      <c r="R745" s="1">
        <v>8</v>
      </c>
      <c r="S745" s="8">
        <v>2</v>
      </c>
      <c r="T745" s="10" t="s">
        <v>1851</v>
      </c>
      <c r="U745" s="10" t="s">
        <v>1852</v>
      </c>
      <c r="V745" s="8"/>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24">
        <f t="shared" si="123"/>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24">
        <f t="shared" si="124"/>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24">
        <f t="shared" si="125"/>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31"/>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24">
        <f t="shared" si="126"/>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24">
        <f t="shared" si="127"/>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28"/>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24">
        <f t="shared" si="129"/>
        <v>0</v>
      </c>
      <c r="FD745" s="25">
        <f t="shared" si="130"/>
        <v>0</v>
      </c>
    </row>
    <row r="746" spans="1:160" customFormat="1" ht="120" hidden="1" x14ac:dyDescent="0.25">
      <c r="A746" s="6" t="s">
        <v>829</v>
      </c>
      <c r="B746" s="6" t="s">
        <v>1171</v>
      </c>
      <c r="C746" s="6" t="s">
        <v>1047</v>
      </c>
      <c r="D746" s="6" t="s">
        <v>1049</v>
      </c>
      <c r="E746" s="6" t="s">
        <v>1048</v>
      </c>
      <c r="F746" s="6" t="s">
        <v>1208</v>
      </c>
      <c r="G746" s="19" t="s">
        <v>1921</v>
      </c>
      <c r="H746" s="8"/>
      <c r="I746" s="8"/>
      <c r="J746" s="8"/>
      <c r="K746" s="8"/>
      <c r="L746" s="8"/>
      <c r="M746" s="8" t="s">
        <v>2009</v>
      </c>
      <c r="N746" s="8" t="s">
        <v>1987</v>
      </c>
      <c r="O746" s="8">
        <v>2302</v>
      </c>
      <c r="P746" s="8" t="s">
        <v>2016</v>
      </c>
      <c r="Q746" s="1" t="s">
        <v>1050</v>
      </c>
      <c r="R746" s="1">
        <v>1</v>
      </c>
      <c r="S746" s="8">
        <v>1</v>
      </c>
      <c r="T746" s="10" t="s">
        <v>1852</v>
      </c>
      <c r="U746" s="10" t="s">
        <v>1853</v>
      </c>
      <c r="V746" s="8"/>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24">
        <f t="shared" si="123"/>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24">
        <f t="shared" si="124"/>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24">
        <f t="shared" si="125"/>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31"/>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24">
        <f t="shared" si="126"/>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24">
        <f t="shared" si="127"/>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28"/>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24">
        <f t="shared" si="129"/>
        <v>0</v>
      </c>
      <c r="FD746" s="25">
        <f t="shared" si="130"/>
        <v>0</v>
      </c>
    </row>
    <row r="747" spans="1:160" customFormat="1" ht="120" hidden="1" x14ac:dyDescent="0.25">
      <c r="A747" s="6" t="s">
        <v>829</v>
      </c>
      <c r="B747" s="6" t="s">
        <v>1171</v>
      </c>
      <c r="C747" s="6" t="s">
        <v>1047</v>
      </c>
      <c r="D747" s="6" t="s">
        <v>1051</v>
      </c>
      <c r="E747" s="6" t="s">
        <v>1058</v>
      </c>
      <c r="F747" s="6" t="s">
        <v>1209</v>
      </c>
      <c r="G747" s="19" t="s">
        <v>1922</v>
      </c>
      <c r="H747" s="8"/>
      <c r="I747" s="8"/>
      <c r="J747" s="8"/>
      <c r="K747" s="8"/>
      <c r="L747" s="8"/>
      <c r="M747" s="8" t="s">
        <v>2009</v>
      </c>
      <c r="N747" s="8" t="s">
        <v>1987</v>
      </c>
      <c r="O747" s="8">
        <v>2302</v>
      </c>
      <c r="P747" s="8" t="s">
        <v>2016</v>
      </c>
      <c r="Q747" s="1" t="s">
        <v>1052</v>
      </c>
      <c r="R747" s="1">
        <v>0</v>
      </c>
      <c r="S747" s="8">
        <v>8</v>
      </c>
      <c r="T747" s="10" t="s">
        <v>1853</v>
      </c>
      <c r="U747" s="10" t="s">
        <v>1854</v>
      </c>
      <c r="V747" s="8"/>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24">
        <f t="shared" si="123"/>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24">
        <f t="shared" si="124"/>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24">
        <f t="shared" si="125"/>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31"/>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24">
        <f t="shared" si="126"/>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24">
        <f t="shared" si="127"/>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28"/>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24">
        <f t="shared" si="129"/>
        <v>0</v>
      </c>
      <c r="FD747" s="25">
        <f t="shared" si="130"/>
        <v>0</v>
      </c>
    </row>
    <row r="748" spans="1:160" customFormat="1" ht="120" hidden="1" x14ac:dyDescent="0.25">
      <c r="A748" s="6" t="s">
        <v>829</v>
      </c>
      <c r="B748" s="6" t="s">
        <v>1171</v>
      </c>
      <c r="C748" s="6" t="s">
        <v>1047</v>
      </c>
      <c r="D748" s="6" t="s">
        <v>1051</v>
      </c>
      <c r="E748" s="6" t="s">
        <v>1058</v>
      </c>
      <c r="F748" s="6" t="s">
        <v>1209</v>
      </c>
      <c r="G748" s="19" t="s">
        <v>1922</v>
      </c>
      <c r="H748" s="8"/>
      <c r="I748" s="8"/>
      <c r="J748" s="8"/>
      <c r="K748" s="8"/>
      <c r="L748" s="8"/>
      <c r="M748" s="8" t="s">
        <v>2009</v>
      </c>
      <c r="N748" s="8" t="s">
        <v>1987</v>
      </c>
      <c r="O748" s="8">
        <v>2302</v>
      </c>
      <c r="P748" s="8" t="s">
        <v>2016</v>
      </c>
      <c r="Q748" s="1" t="s">
        <v>1054</v>
      </c>
      <c r="R748" s="1">
        <v>1</v>
      </c>
      <c r="S748" s="8" t="s">
        <v>1917</v>
      </c>
      <c r="T748" s="10" t="s">
        <v>1854</v>
      </c>
      <c r="U748" s="10" t="s">
        <v>1855</v>
      </c>
      <c r="V748" s="8"/>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24">
        <f t="shared" si="123"/>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24">
        <f t="shared" si="124"/>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24">
        <f t="shared" si="125"/>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31"/>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24">
        <f t="shared" si="126"/>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24">
        <f t="shared" si="127"/>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28"/>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24">
        <f t="shared" si="129"/>
        <v>0</v>
      </c>
      <c r="FD748" s="25">
        <f t="shared" si="130"/>
        <v>0</v>
      </c>
    </row>
    <row r="749" spans="1:160" customFormat="1" ht="120" hidden="1" x14ac:dyDescent="0.25">
      <c r="A749" s="6" t="s">
        <v>829</v>
      </c>
      <c r="B749" s="6" t="s">
        <v>1171</v>
      </c>
      <c r="C749" s="6" t="s">
        <v>1047</v>
      </c>
      <c r="D749" s="6" t="s">
        <v>1051</v>
      </c>
      <c r="E749" s="6" t="s">
        <v>1058</v>
      </c>
      <c r="F749" s="6" t="s">
        <v>1209</v>
      </c>
      <c r="G749" s="19" t="s">
        <v>1922</v>
      </c>
      <c r="H749" s="8"/>
      <c r="I749" s="8"/>
      <c r="J749" s="8"/>
      <c r="K749" s="8"/>
      <c r="L749" s="8"/>
      <c r="M749" s="8" t="s">
        <v>2009</v>
      </c>
      <c r="N749" s="8" t="s">
        <v>1987</v>
      </c>
      <c r="O749" s="8">
        <v>2302</v>
      </c>
      <c r="P749" s="8" t="s">
        <v>2016</v>
      </c>
      <c r="Q749" s="1" t="s">
        <v>1055</v>
      </c>
      <c r="R749" s="1">
        <v>1</v>
      </c>
      <c r="S749" s="8" t="s">
        <v>1917</v>
      </c>
      <c r="T749" s="10" t="s">
        <v>1855</v>
      </c>
      <c r="U749" s="10" t="s">
        <v>1856</v>
      </c>
      <c r="V749" s="8"/>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24">
        <f t="shared" si="123"/>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24">
        <f t="shared" si="124"/>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24">
        <f t="shared" si="125"/>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31"/>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24">
        <f t="shared" si="126"/>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24">
        <f t="shared" si="127"/>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28"/>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24">
        <f t="shared" si="129"/>
        <v>0</v>
      </c>
      <c r="FD749" s="25">
        <f t="shared" si="130"/>
        <v>0</v>
      </c>
    </row>
    <row r="750" spans="1:160" customFormat="1" ht="120" hidden="1" x14ac:dyDescent="0.25">
      <c r="A750" s="6" t="s">
        <v>829</v>
      </c>
      <c r="B750" s="6" t="s">
        <v>1171</v>
      </c>
      <c r="C750" s="6" t="s">
        <v>1047</v>
      </c>
      <c r="D750" s="6" t="s">
        <v>1051</v>
      </c>
      <c r="E750" s="6" t="s">
        <v>1058</v>
      </c>
      <c r="F750" s="6" t="s">
        <v>1209</v>
      </c>
      <c r="G750" s="19" t="s">
        <v>1922</v>
      </c>
      <c r="H750" s="8"/>
      <c r="I750" s="8"/>
      <c r="J750" s="8"/>
      <c r="K750" s="8"/>
      <c r="L750" s="8"/>
      <c r="M750" s="8" t="s">
        <v>2009</v>
      </c>
      <c r="N750" s="8" t="s">
        <v>1987</v>
      </c>
      <c r="O750" s="8">
        <v>2302</v>
      </c>
      <c r="P750" s="8" t="s">
        <v>2016</v>
      </c>
      <c r="Q750" s="1" t="s">
        <v>1056</v>
      </c>
      <c r="R750" s="1">
        <v>26</v>
      </c>
      <c r="S750" s="8">
        <v>6</v>
      </c>
      <c r="T750" s="10" t="s">
        <v>1856</v>
      </c>
      <c r="U750" s="10" t="s">
        <v>1857</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24">
        <f t="shared" si="123"/>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24">
        <f t="shared" si="124"/>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24">
        <f t="shared" si="125"/>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31"/>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24">
        <f t="shared" si="126"/>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24">
        <f t="shared" si="127"/>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28"/>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24">
        <f t="shared" si="129"/>
        <v>0</v>
      </c>
      <c r="FD750" s="25">
        <f t="shared" si="130"/>
        <v>0</v>
      </c>
    </row>
    <row r="751" spans="1:160" customFormat="1" ht="120" hidden="1" x14ac:dyDescent="0.25">
      <c r="A751" s="6" t="s">
        <v>829</v>
      </c>
      <c r="B751" s="6" t="s">
        <v>1171</v>
      </c>
      <c r="C751" s="6" t="s">
        <v>1047</v>
      </c>
      <c r="D751" s="6" t="s">
        <v>1051</v>
      </c>
      <c r="E751" s="6" t="s">
        <v>1058</v>
      </c>
      <c r="F751" s="6" t="s">
        <v>1209</v>
      </c>
      <c r="G751" s="19" t="s">
        <v>1922</v>
      </c>
      <c r="H751" s="8"/>
      <c r="I751" s="8"/>
      <c r="J751" s="8"/>
      <c r="K751" s="8"/>
      <c r="L751" s="8"/>
      <c r="M751" s="8" t="s">
        <v>2009</v>
      </c>
      <c r="N751" s="8" t="s">
        <v>1987</v>
      </c>
      <c r="O751" s="8">
        <v>2302</v>
      </c>
      <c r="P751" s="8" t="s">
        <v>2016</v>
      </c>
      <c r="Q751" s="1" t="s">
        <v>1057</v>
      </c>
      <c r="R751" s="1">
        <v>450</v>
      </c>
      <c r="S751" s="8">
        <v>200</v>
      </c>
      <c r="T751" s="10" t="s">
        <v>1857</v>
      </c>
      <c r="U751" s="10" t="s">
        <v>1858</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24">
        <f t="shared" si="123"/>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24">
        <f t="shared" si="124"/>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24">
        <f t="shared" si="125"/>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31"/>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24">
        <f t="shared" si="126"/>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24">
        <f t="shared" si="127"/>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28"/>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24">
        <f t="shared" si="129"/>
        <v>0</v>
      </c>
      <c r="FD751" s="25">
        <f t="shared" si="130"/>
        <v>0</v>
      </c>
    </row>
    <row r="752" spans="1:160" customFormat="1" ht="120" hidden="1" x14ac:dyDescent="0.25">
      <c r="A752" s="6" t="s">
        <v>829</v>
      </c>
      <c r="B752" s="6" t="s">
        <v>1171</v>
      </c>
      <c r="C752" s="6" t="s">
        <v>1047</v>
      </c>
      <c r="D752" s="6" t="s">
        <v>1051</v>
      </c>
      <c r="E752" s="6" t="s">
        <v>1058</v>
      </c>
      <c r="F752" s="6" t="s">
        <v>1209</v>
      </c>
      <c r="G752" s="19" t="s">
        <v>1922</v>
      </c>
      <c r="H752" s="8"/>
      <c r="I752" s="8"/>
      <c r="J752" s="8"/>
      <c r="K752" s="8"/>
      <c r="L752" s="8"/>
      <c r="M752" s="8" t="s">
        <v>2009</v>
      </c>
      <c r="N752" s="8" t="s">
        <v>1987</v>
      </c>
      <c r="O752" s="8">
        <v>2302</v>
      </c>
      <c r="P752" s="8" t="s">
        <v>2016</v>
      </c>
      <c r="Q752" s="1" t="s">
        <v>1065</v>
      </c>
      <c r="R752" s="1">
        <v>75</v>
      </c>
      <c r="S752" s="8">
        <v>75</v>
      </c>
      <c r="T752" s="10" t="s">
        <v>1858</v>
      </c>
      <c r="U752" s="10" t="s">
        <v>1859</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24">
        <f t="shared" si="123"/>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24">
        <f t="shared" si="124"/>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24">
        <f t="shared" si="125"/>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31"/>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24">
        <f t="shared" si="126"/>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24">
        <f t="shared" si="127"/>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28"/>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24">
        <f t="shared" si="129"/>
        <v>0</v>
      </c>
      <c r="FD752" s="25">
        <f t="shared" si="130"/>
        <v>0</v>
      </c>
    </row>
    <row r="753" spans="1:160" customFormat="1" ht="120" hidden="1" x14ac:dyDescent="0.25">
      <c r="A753" s="6" t="s">
        <v>829</v>
      </c>
      <c r="B753" s="6" t="s">
        <v>1171</v>
      </c>
      <c r="C753" s="6" t="s">
        <v>1047</v>
      </c>
      <c r="D753" s="6" t="s">
        <v>1051</v>
      </c>
      <c r="E753" s="6" t="s">
        <v>1058</v>
      </c>
      <c r="F753" s="6" t="s">
        <v>1209</v>
      </c>
      <c r="G753" s="19" t="s">
        <v>1922</v>
      </c>
      <c r="H753" s="8"/>
      <c r="I753" s="8"/>
      <c r="J753" s="8"/>
      <c r="K753" s="8"/>
      <c r="L753" s="8"/>
      <c r="M753" s="8" t="s">
        <v>2009</v>
      </c>
      <c r="N753" s="8" t="s">
        <v>1987</v>
      </c>
      <c r="O753" s="8">
        <v>2302</v>
      </c>
      <c r="P753" s="8" t="s">
        <v>2016</v>
      </c>
      <c r="Q753" s="1" t="s">
        <v>1059</v>
      </c>
      <c r="R753" s="1">
        <v>900</v>
      </c>
      <c r="S753" s="8">
        <v>700</v>
      </c>
      <c r="T753" s="10" t="s">
        <v>1859</v>
      </c>
      <c r="U753" s="10" t="s">
        <v>1860</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24">
        <f t="shared" si="123"/>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24">
        <f t="shared" si="124"/>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24">
        <f t="shared" si="125"/>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31"/>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24">
        <f t="shared" si="126"/>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24">
        <f t="shared" si="127"/>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28"/>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24">
        <f t="shared" si="129"/>
        <v>0</v>
      </c>
      <c r="FD753" s="25">
        <f t="shared" si="130"/>
        <v>0</v>
      </c>
    </row>
    <row r="754" spans="1:160" customFormat="1" ht="120" hidden="1" x14ac:dyDescent="0.25">
      <c r="A754" s="6" t="s">
        <v>829</v>
      </c>
      <c r="B754" s="6" t="s">
        <v>1171</v>
      </c>
      <c r="C754" s="6" t="s">
        <v>1047</v>
      </c>
      <c r="D754" s="6" t="s">
        <v>1051</v>
      </c>
      <c r="E754" s="6" t="s">
        <v>1058</v>
      </c>
      <c r="F754" s="6" t="s">
        <v>1209</v>
      </c>
      <c r="G754" s="19" t="s">
        <v>1922</v>
      </c>
      <c r="H754" s="8"/>
      <c r="I754" s="8"/>
      <c r="J754" s="8"/>
      <c r="K754" s="8"/>
      <c r="L754" s="8"/>
      <c r="M754" s="8" t="s">
        <v>2009</v>
      </c>
      <c r="N754" s="8" t="s">
        <v>1987</v>
      </c>
      <c r="O754" s="8">
        <v>2302</v>
      </c>
      <c r="P754" s="8" t="s">
        <v>2016</v>
      </c>
      <c r="Q754" s="1" t="s">
        <v>1060</v>
      </c>
      <c r="R754" s="1">
        <v>3000</v>
      </c>
      <c r="S754" s="8">
        <v>1000</v>
      </c>
      <c r="T754" s="10" t="s">
        <v>1860</v>
      </c>
      <c r="U754" s="10" t="s">
        <v>1861</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24">
        <f t="shared" si="123"/>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24">
        <f t="shared" si="124"/>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24">
        <f t="shared" si="125"/>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31"/>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24">
        <f t="shared" si="126"/>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24">
        <f t="shared" si="127"/>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28"/>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24">
        <f t="shared" si="129"/>
        <v>0</v>
      </c>
      <c r="FD754" s="25">
        <f t="shared" si="130"/>
        <v>0</v>
      </c>
    </row>
    <row r="755" spans="1:160" customFormat="1" ht="120" hidden="1" x14ac:dyDescent="0.25">
      <c r="A755" s="6" t="s">
        <v>829</v>
      </c>
      <c r="B755" s="6" t="s">
        <v>1171</v>
      </c>
      <c r="C755" s="6" t="s">
        <v>1047</v>
      </c>
      <c r="D755" s="6" t="s">
        <v>1051</v>
      </c>
      <c r="E755" s="6" t="s">
        <v>1058</v>
      </c>
      <c r="F755" s="6" t="s">
        <v>1209</v>
      </c>
      <c r="G755" s="19" t="s">
        <v>1922</v>
      </c>
      <c r="H755" s="8"/>
      <c r="I755" s="8"/>
      <c r="J755" s="8"/>
      <c r="K755" s="8"/>
      <c r="L755" s="8"/>
      <c r="M755" s="8" t="s">
        <v>2009</v>
      </c>
      <c r="N755" s="8" t="s">
        <v>1987</v>
      </c>
      <c r="O755" s="8">
        <v>2302</v>
      </c>
      <c r="P755" s="8" t="s">
        <v>2016</v>
      </c>
      <c r="Q755" s="1" t="s">
        <v>1061</v>
      </c>
      <c r="R755" s="1">
        <v>3000</v>
      </c>
      <c r="S755" s="8">
        <v>1000</v>
      </c>
      <c r="T755" s="10" t="s">
        <v>1861</v>
      </c>
      <c r="U755" s="10" t="s">
        <v>1862</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24">
        <f t="shared" si="123"/>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24">
        <f t="shared" si="124"/>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24">
        <f t="shared" si="125"/>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31"/>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24">
        <f t="shared" si="126"/>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24">
        <f t="shared" si="127"/>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28"/>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24">
        <f t="shared" si="129"/>
        <v>0</v>
      </c>
      <c r="FD755" s="25">
        <f t="shared" si="130"/>
        <v>0</v>
      </c>
    </row>
    <row r="756" spans="1:160" customFormat="1" ht="120" hidden="1" x14ac:dyDescent="0.25">
      <c r="A756" s="6" t="s">
        <v>829</v>
      </c>
      <c r="B756" s="6" t="s">
        <v>1171</v>
      </c>
      <c r="C756" s="6" t="s">
        <v>1047</v>
      </c>
      <c r="D756" s="6" t="s">
        <v>1063</v>
      </c>
      <c r="E756" s="6" t="s">
        <v>1062</v>
      </c>
      <c r="F756" s="6" t="s">
        <v>1210</v>
      </c>
      <c r="G756" s="19">
        <v>80</v>
      </c>
      <c r="H756" s="8"/>
      <c r="I756" s="8"/>
      <c r="J756" s="8"/>
      <c r="K756" s="8"/>
      <c r="L756" s="8"/>
      <c r="M756" s="8" t="s">
        <v>2009</v>
      </c>
      <c r="N756" s="8" t="s">
        <v>1987</v>
      </c>
      <c r="O756" s="8">
        <v>2302</v>
      </c>
      <c r="P756" s="8" t="s">
        <v>2016</v>
      </c>
      <c r="Q756" s="1" t="s">
        <v>1064</v>
      </c>
      <c r="R756" s="1">
        <v>1</v>
      </c>
      <c r="S756" s="8">
        <v>1</v>
      </c>
      <c r="T756" s="10" t="s">
        <v>1862</v>
      </c>
      <c r="U756" s="10" t="s">
        <v>1863</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24">
        <f t="shared" si="123"/>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24">
        <f t="shared" si="124"/>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24">
        <f t="shared" si="125"/>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31"/>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24">
        <f t="shared" si="126"/>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24">
        <f t="shared" si="127"/>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28"/>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24">
        <f t="shared" si="129"/>
        <v>0</v>
      </c>
      <c r="FD756" s="25">
        <f t="shared" si="130"/>
        <v>0</v>
      </c>
    </row>
    <row r="757" spans="1:160" customFormat="1" ht="120" hidden="1" x14ac:dyDescent="0.25">
      <c r="A757" s="6" t="s">
        <v>829</v>
      </c>
      <c r="B757" s="6" t="s">
        <v>1171</v>
      </c>
      <c r="C757" s="6" t="s">
        <v>1047</v>
      </c>
      <c r="D757" s="6" t="s">
        <v>1063</v>
      </c>
      <c r="E757" s="6" t="s">
        <v>1062</v>
      </c>
      <c r="F757" s="6" t="s">
        <v>1210</v>
      </c>
      <c r="G757" s="19">
        <v>80</v>
      </c>
      <c r="H757" s="8"/>
      <c r="I757" s="8"/>
      <c r="J757" s="8"/>
      <c r="K757" s="8"/>
      <c r="L757" s="8"/>
      <c r="M757" s="8" t="s">
        <v>2009</v>
      </c>
      <c r="N757" s="8" t="s">
        <v>1987</v>
      </c>
      <c r="O757" s="8">
        <v>2302</v>
      </c>
      <c r="P757" s="8" t="s">
        <v>2016</v>
      </c>
      <c r="Q757" s="1" t="s">
        <v>1070</v>
      </c>
      <c r="R757" s="1">
        <v>450</v>
      </c>
      <c r="S757" s="8">
        <v>200</v>
      </c>
      <c r="T757" s="10" t="s">
        <v>1863</v>
      </c>
      <c r="U757" s="10" t="s">
        <v>1864</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24">
        <f t="shared" si="123"/>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24">
        <f t="shared" si="124"/>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24">
        <f t="shared" si="125"/>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31"/>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24">
        <f t="shared" si="126"/>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24">
        <f t="shared" si="127"/>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28"/>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24">
        <f t="shared" si="129"/>
        <v>0</v>
      </c>
      <c r="FD757" s="25">
        <f t="shared" si="130"/>
        <v>0</v>
      </c>
    </row>
    <row r="758" spans="1:160" customFormat="1" ht="120" hidden="1" x14ac:dyDescent="0.25">
      <c r="A758" s="6" t="s">
        <v>829</v>
      </c>
      <c r="B758" s="6" t="s">
        <v>1171</v>
      </c>
      <c r="C758" s="6" t="s">
        <v>1047</v>
      </c>
      <c r="D758" s="6" t="s">
        <v>1063</v>
      </c>
      <c r="E758" s="6" t="s">
        <v>1062</v>
      </c>
      <c r="F758" s="6" t="s">
        <v>1210</v>
      </c>
      <c r="G758" s="19">
        <v>80</v>
      </c>
      <c r="H758" s="8"/>
      <c r="I758" s="8"/>
      <c r="J758" s="8"/>
      <c r="K758" s="8"/>
      <c r="L758" s="8"/>
      <c r="M758" s="8" t="s">
        <v>2009</v>
      </c>
      <c r="N758" s="8" t="s">
        <v>1987</v>
      </c>
      <c r="O758" s="8">
        <v>2302</v>
      </c>
      <c r="P758" s="8" t="s">
        <v>2016</v>
      </c>
      <c r="Q758" s="1" t="s">
        <v>1066</v>
      </c>
      <c r="R758" s="1" t="s">
        <v>1072</v>
      </c>
      <c r="S758" s="8">
        <v>5</v>
      </c>
      <c r="T758" s="10" t="s">
        <v>1864</v>
      </c>
      <c r="U758" s="10" t="s">
        <v>1865</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24">
        <f t="shared" si="123"/>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24">
        <f t="shared" si="124"/>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24">
        <f t="shared" si="125"/>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31"/>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24">
        <f t="shared" si="126"/>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24">
        <f t="shared" si="127"/>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28"/>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24">
        <f t="shared" si="129"/>
        <v>0</v>
      </c>
      <c r="FD758" s="25">
        <f t="shared" si="130"/>
        <v>0</v>
      </c>
    </row>
    <row r="759" spans="1:160" customFormat="1" ht="120" hidden="1" x14ac:dyDescent="0.25">
      <c r="A759" s="6" t="s">
        <v>829</v>
      </c>
      <c r="B759" s="6" t="s">
        <v>1171</v>
      </c>
      <c r="C759" s="6" t="s">
        <v>1047</v>
      </c>
      <c r="D759" s="6" t="s">
        <v>1063</v>
      </c>
      <c r="E759" s="6" t="s">
        <v>1062</v>
      </c>
      <c r="F759" s="6" t="s">
        <v>1210</v>
      </c>
      <c r="G759" s="19">
        <v>80</v>
      </c>
      <c r="H759" s="8"/>
      <c r="I759" s="8"/>
      <c r="J759" s="8"/>
      <c r="K759" s="8"/>
      <c r="L759" s="8"/>
      <c r="M759" s="8" t="s">
        <v>2009</v>
      </c>
      <c r="N759" s="8" t="s">
        <v>1987</v>
      </c>
      <c r="O759" s="8">
        <v>2302</v>
      </c>
      <c r="P759" s="8" t="s">
        <v>2016</v>
      </c>
      <c r="Q759" s="1" t="s">
        <v>1067</v>
      </c>
      <c r="R759" s="1" t="s">
        <v>1071</v>
      </c>
      <c r="S759" s="8">
        <v>5</v>
      </c>
      <c r="T759" s="10" t="s">
        <v>1865</v>
      </c>
      <c r="U759" s="10" t="s">
        <v>1866</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24">
        <f t="shared" si="123"/>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24">
        <f t="shared" si="124"/>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24">
        <f t="shared" si="125"/>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31"/>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24">
        <f t="shared" si="126"/>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24">
        <f t="shared" si="127"/>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28"/>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24">
        <f t="shared" si="129"/>
        <v>0</v>
      </c>
      <c r="FD759" s="25">
        <f t="shared" si="130"/>
        <v>0</v>
      </c>
    </row>
    <row r="760" spans="1:160" customFormat="1" ht="120" hidden="1" x14ac:dyDescent="0.25">
      <c r="A760" s="6" t="s">
        <v>829</v>
      </c>
      <c r="B760" s="6" t="s">
        <v>1171</v>
      </c>
      <c r="C760" s="6" t="s">
        <v>1047</v>
      </c>
      <c r="D760" s="6" t="s">
        <v>1063</v>
      </c>
      <c r="E760" s="6" t="s">
        <v>1062</v>
      </c>
      <c r="F760" s="6" t="s">
        <v>1210</v>
      </c>
      <c r="G760" s="19">
        <v>80</v>
      </c>
      <c r="H760" s="8"/>
      <c r="I760" s="8"/>
      <c r="J760" s="8"/>
      <c r="K760" s="8"/>
      <c r="L760" s="8"/>
      <c r="M760" s="8" t="s">
        <v>2009</v>
      </c>
      <c r="N760" s="8" t="s">
        <v>1987</v>
      </c>
      <c r="O760" s="8">
        <v>2302</v>
      </c>
      <c r="P760" s="8" t="s">
        <v>2016</v>
      </c>
      <c r="Q760" s="1" t="s">
        <v>1068</v>
      </c>
      <c r="R760" s="1">
        <v>1</v>
      </c>
      <c r="S760" s="8">
        <v>1</v>
      </c>
      <c r="T760" s="10" t="s">
        <v>1866</v>
      </c>
      <c r="U760" s="10" t="s">
        <v>1867</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24">
        <f t="shared" si="123"/>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24">
        <f t="shared" si="124"/>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24">
        <f t="shared" si="125"/>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31"/>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24">
        <f t="shared" si="126"/>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24">
        <f t="shared" si="127"/>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28"/>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24">
        <f t="shared" si="129"/>
        <v>0</v>
      </c>
      <c r="FD760" s="25">
        <f t="shared" si="130"/>
        <v>0</v>
      </c>
    </row>
    <row r="761" spans="1:160" customFormat="1" ht="120" hidden="1" x14ac:dyDescent="0.25">
      <c r="A761" s="6" t="s">
        <v>829</v>
      </c>
      <c r="B761" s="6" t="s">
        <v>1171</v>
      </c>
      <c r="C761" s="6" t="s">
        <v>1047</v>
      </c>
      <c r="D761" s="6" t="s">
        <v>1063</v>
      </c>
      <c r="E761" s="6" t="s">
        <v>1062</v>
      </c>
      <c r="F761" s="6" t="s">
        <v>1210</v>
      </c>
      <c r="G761" s="19">
        <v>80</v>
      </c>
      <c r="H761" s="8"/>
      <c r="I761" s="8"/>
      <c r="J761" s="8"/>
      <c r="K761" s="8"/>
      <c r="L761" s="8"/>
      <c r="M761" s="8" t="s">
        <v>2009</v>
      </c>
      <c r="N761" s="8" t="s">
        <v>1987</v>
      </c>
      <c r="O761" s="8">
        <v>2302</v>
      </c>
      <c r="P761" s="8" t="s">
        <v>2016</v>
      </c>
      <c r="Q761" s="1" t="s">
        <v>1069</v>
      </c>
      <c r="R761" s="1" t="s">
        <v>1071</v>
      </c>
      <c r="S761" s="8">
        <v>2</v>
      </c>
      <c r="T761" s="10" t="s">
        <v>1867</v>
      </c>
      <c r="U761" s="10" t="s">
        <v>1868</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24">
        <f t="shared" si="123"/>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24">
        <f t="shared" si="124"/>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24">
        <f t="shared" si="125"/>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31"/>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24">
        <f t="shared" si="126"/>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24">
        <f t="shared" si="127"/>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28"/>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24">
        <f t="shared" si="129"/>
        <v>0</v>
      </c>
      <c r="FD761" s="25">
        <f t="shared" si="130"/>
        <v>0</v>
      </c>
    </row>
    <row r="762" spans="1:160" customFormat="1" ht="120" hidden="1" x14ac:dyDescent="0.25">
      <c r="A762" s="6" t="s">
        <v>829</v>
      </c>
      <c r="B762" s="6" t="s">
        <v>1171</v>
      </c>
      <c r="C762" s="6" t="s">
        <v>1047</v>
      </c>
      <c r="D762" s="6" t="s">
        <v>1063</v>
      </c>
      <c r="E762" s="6" t="s">
        <v>1062</v>
      </c>
      <c r="F762" s="6" t="s">
        <v>1210</v>
      </c>
      <c r="G762" s="19">
        <v>80</v>
      </c>
      <c r="H762" s="8"/>
      <c r="I762" s="8"/>
      <c r="J762" s="8"/>
      <c r="K762" s="8"/>
      <c r="L762" s="8"/>
      <c r="M762" s="8" t="s">
        <v>2009</v>
      </c>
      <c r="N762" s="8" t="s">
        <v>1987</v>
      </c>
      <c r="O762" s="8">
        <v>2302</v>
      </c>
      <c r="P762" s="8" t="s">
        <v>2016</v>
      </c>
      <c r="Q762" s="1" t="s">
        <v>1073</v>
      </c>
      <c r="R762" s="1" t="s">
        <v>1075</v>
      </c>
      <c r="S762" s="8" t="s">
        <v>1917</v>
      </c>
      <c r="T762" s="10" t="s">
        <v>1868</v>
      </c>
      <c r="U762" s="10" t="s">
        <v>1869</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24">
        <f t="shared" si="123"/>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24">
        <f t="shared" si="124"/>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24">
        <f t="shared" si="125"/>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31"/>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24">
        <f t="shared" si="126"/>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24">
        <f t="shared" si="127"/>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28"/>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24">
        <f t="shared" si="129"/>
        <v>0</v>
      </c>
      <c r="FD762" s="25">
        <f t="shared" si="130"/>
        <v>0</v>
      </c>
    </row>
    <row r="763" spans="1:160" customFormat="1" ht="120" hidden="1" x14ac:dyDescent="0.25">
      <c r="A763" s="6" t="s">
        <v>829</v>
      </c>
      <c r="B763" s="6" t="s">
        <v>1171</v>
      </c>
      <c r="C763" s="6" t="s">
        <v>1047</v>
      </c>
      <c r="D763" s="6" t="s">
        <v>1063</v>
      </c>
      <c r="E763" s="6" t="s">
        <v>1062</v>
      </c>
      <c r="F763" s="6" t="s">
        <v>1210</v>
      </c>
      <c r="G763" s="19">
        <v>80</v>
      </c>
      <c r="H763" s="8"/>
      <c r="I763" s="8"/>
      <c r="J763" s="8"/>
      <c r="K763" s="8"/>
      <c r="L763" s="8"/>
      <c r="M763" s="8" t="s">
        <v>2009</v>
      </c>
      <c r="N763" s="8" t="s">
        <v>1987</v>
      </c>
      <c r="O763" s="8">
        <v>2302</v>
      </c>
      <c r="P763" s="8" t="s">
        <v>2016</v>
      </c>
      <c r="Q763" s="1" t="s">
        <v>1078</v>
      </c>
      <c r="R763" s="1" t="s">
        <v>1076</v>
      </c>
      <c r="S763" s="8" t="s">
        <v>1917</v>
      </c>
      <c r="T763" s="10" t="s">
        <v>1869</v>
      </c>
      <c r="U763" s="10" t="s">
        <v>1870</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24">
        <f t="shared" si="123"/>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24">
        <f t="shared" si="124"/>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24">
        <f t="shared" si="125"/>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31"/>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24">
        <f t="shared" si="126"/>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24">
        <f t="shared" si="127"/>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28"/>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24">
        <f t="shared" si="129"/>
        <v>0</v>
      </c>
      <c r="FD763" s="25">
        <f t="shared" si="130"/>
        <v>0</v>
      </c>
    </row>
    <row r="764" spans="1:160" customFormat="1" ht="120" hidden="1" x14ac:dyDescent="0.25">
      <c r="A764" s="6" t="s">
        <v>829</v>
      </c>
      <c r="B764" s="6" t="s">
        <v>1171</v>
      </c>
      <c r="C764" s="6" t="s">
        <v>1047</v>
      </c>
      <c r="D764" s="6" t="s">
        <v>1063</v>
      </c>
      <c r="E764" s="6" t="s">
        <v>1062</v>
      </c>
      <c r="F764" s="6" t="s">
        <v>1210</v>
      </c>
      <c r="G764" s="19">
        <v>80</v>
      </c>
      <c r="H764" s="8"/>
      <c r="I764" s="8"/>
      <c r="J764" s="8"/>
      <c r="K764" s="8"/>
      <c r="L764" s="8"/>
      <c r="M764" s="8" t="s">
        <v>2009</v>
      </c>
      <c r="N764" s="8" t="s">
        <v>1987</v>
      </c>
      <c r="O764" s="8">
        <v>2302</v>
      </c>
      <c r="P764" s="8" t="s">
        <v>2016</v>
      </c>
      <c r="Q764" s="1" t="s">
        <v>1074</v>
      </c>
      <c r="R764" s="1" t="s">
        <v>1077</v>
      </c>
      <c r="S764" s="8">
        <v>1</v>
      </c>
      <c r="T764" s="10" t="s">
        <v>1870</v>
      </c>
      <c r="U764" s="10" t="s">
        <v>1871</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24">
        <f t="shared" si="123"/>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24">
        <f t="shared" si="124"/>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24">
        <f t="shared" si="125"/>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31"/>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24">
        <f t="shared" si="126"/>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24">
        <f t="shared" si="127"/>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28"/>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24">
        <f t="shared" si="129"/>
        <v>0</v>
      </c>
      <c r="FD764" s="25">
        <f t="shared" si="130"/>
        <v>0</v>
      </c>
    </row>
    <row r="765" spans="1:160" customFormat="1" ht="120" hidden="1" x14ac:dyDescent="0.25">
      <c r="A765" s="6" t="s">
        <v>829</v>
      </c>
      <c r="B765" s="6" t="s">
        <v>1171</v>
      </c>
      <c r="C765" s="6" t="s">
        <v>1047</v>
      </c>
      <c r="D765" s="6" t="s">
        <v>1063</v>
      </c>
      <c r="E765" s="6" t="s">
        <v>1062</v>
      </c>
      <c r="F765" s="6" t="s">
        <v>1210</v>
      </c>
      <c r="G765" s="19">
        <v>80</v>
      </c>
      <c r="H765" s="8"/>
      <c r="I765" s="8"/>
      <c r="J765" s="8"/>
      <c r="K765" s="8"/>
      <c r="L765" s="8"/>
      <c r="M765" s="8" t="s">
        <v>2009</v>
      </c>
      <c r="N765" s="8" t="s">
        <v>1987</v>
      </c>
      <c r="O765" s="8">
        <v>2302</v>
      </c>
      <c r="P765" s="8" t="s">
        <v>2016</v>
      </c>
      <c r="Q765" s="1" t="s">
        <v>1083</v>
      </c>
      <c r="R765" s="1">
        <v>1</v>
      </c>
      <c r="S765" s="8" t="s">
        <v>1917</v>
      </c>
      <c r="T765" s="10" t="s">
        <v>1871</v>
      </c>
      <c r="U765" s="10" t="s">
        <v>1872</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24">
        <f t="shared" si="123"/>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24">
        <f t="shared" si="124"/>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24">
        <f t="shared" si="125"/>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31"/>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24">
        <f t="shared" si="126"/>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24">
        <f t="shared" si="127"/>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28"/>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24">
        <f t="shared" si="129"/>
        <v>0</v>
      </c>
      <c r="FD765" s="25">
        <f t="shared" si="130"/>
        <v>0</v>
      </c>
    </row>
    <row r="766" spans="1:160" customFormat="1" ht="120" hidden="1" x14ac:dyDescent="0.25">
      <c r="A766" s="6" t="s">
        <v>829</v>
      </c>
      <c r="B766" s="6" t="s">
        <v>1171</v>
      </c>
      <c r="C766" s="6" t="s">
        <v>1047</v>
      </c>
      <c r="D766" s="6" t="s">
        <v>1063</v>
      </c>
      <c r="E766" s="6" t="s">
        <v>1062</v>
      </c>
      <c r="F766" s="6" t="s">
        <v>1210</v>
      </c>
      <c r="G766" s="19">
        <v>80</v>
      </c>
      <c r="H766" s="8"/>
      <c r="I766" s="8"/>
      <c r="J766" s="8"/>
      <c r="K766" s="8"/>
      <c r="L766" s="8"/>
      <c r="M766" s="8" t="s">
        <v>2009</v>
      </c>
      <c r="N766" s="8" t="s">
        <v>1987</v>
      </c>
      <c r="O766" s="8">
        <v>2302</v>
      </c>
      <c r="P766" s="8" t="s">
        <v>2016</v>
      </c>
      <c r="Q766" s="1" t="s">
        <v>1079</v>
      </c>
      <c r="R766" s="1">
        <v>22</v>
      </c>
      <c r="S766" s="8">
        <v>22</v>
      </c>
      <c r="T766" s="10" t="s">
        <v>1872</v>
      </c>
      <c r="U766" s="10" t="s">
        <v>1873</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24">
        <f t="shared" si="123"/>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24">
        <f t="shared" si="124"/>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24">
        <f t="shared" si="125"/>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31"/>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24">
        <f t="shared" si="126"/>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24">
        <f t="shared" si="127"/>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28"/>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24">
        <f t="shared" si="129"/>
        <v>0</v>
      </c>
      <c r="FD766" s="25">
        <f t="shared" si="130"/>
        <v>0</v>
      </c>
    </row>
    <row r="767" spans="1:160" customFormat="1" ht="120" hidden="1" x14ac:dyDescent="0.25">
      <c r="A767" s="6" t="s">
        <v>829</v>
      </c>
      <c r="B767" s="6" t="s">
        <v>1171</v>
      </c>
      <c r="C767" s="6" t="s">
        <v>1047</v>
      </c>
      <c r="D767" s="6" t="s">
        <v>1063</v>
      </c>
      <c r="E767" s="6" t="s">
        <v>1062</v>
      </c>
      <c r="F767" s="6" t="s">
        <v>1210</v>
      </c>
      <c r="G767" s="19">
        <v>80</v>
      </c>
      <c r="H767" s="8"/>
      <c r="I767" s="8"/>
      <c r="J767" s="8"/>
      <c r="K767" s="8"/>
      <c r="L767" s="8"/>
      <c r="M767" s="8" t="s">
        <v>2009</v>
      </c>
      <c r="N767" s="8" t="s">
        <v>1987</v>
      </c>
      <c r="O767" s="8">
        <v>2302</v>
      </c>
      <c r="P767" s="8" t="s">
        <v>2016</v>
      </c>
      <c r="Q767" s="1" t="s">
        <v>1080</v>
      </c>
      <c r="R767" s="1">
        <v>1</v>
      </c>
      <c r="S767" s="8" t="s">
        <v>1917</v>
      </c>
      <c r="T767" s="10" t="s">
        <v>1873</v>
      </c>
      <c r="U767" s="10" t="s">
        <v>1874</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24">
        <f t="shared" si="123"/>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24">
        <f t="shared" si="124"/>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24">
        <f t="shared" si="125"/>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31"/>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24">
        <f t="shared" si="126"/>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24">
        <f t="shared" si="127"/>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28"/>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24">
        <f t="shared" si="129"/>
        <v>0</v>
      </c>
      <c r="FD767" s="25">
        <f t="shared" si="130"/>
        <v>0</v>
      </c>
    </row>
    <row r="768" spans="1:160" customFormat="1" ht="120" hidden="1" x14ac:dyDescent="0.25">
      <c r="A768" s="6" t="s">
        <v>829</v>
      </c>
      <c r="B768" s="6" t="s">
        <v>1171</v>
      </c>
      <c r="C768" s="6" t="s">
        <v>1047</v>
      </c>
      <c r="D768" s="6" t="s">
        <v>1063</v>
      </c>
      <c r="E768" s="6" t="s">
        <v>1062</v>
      </c>
      <c r="F768" s="6" t="s">
        <v>1210</v>
      </c>
      <c r="G768" s="19">
        <v>80</v>
      </c>
      <c r="H768" s="8"/>
      <c r="I768" s="8"/>
      <c r="J768" s="8"/>
      <c r="K768" s="8"/>
      <c r="L768" s="8"/>
      <c r="M768" s="8" t="s">
        <v>2009</v>
      </c>
      <c r="N768" s="8" t="s">
        <v>1987</v>
      </c>
      <c r="O768" s="8">
        <v>2302</v>
      </c>
      <c r="P768" s="8" t="s">
        <v>2016</v>
      </c>
      <c r="Q768" s="1" t="s">
        <v>1081</v>
      </c>
      <c r="R768" s="1" t="s">
        <v>1072</v>
      </c>
      <c r="S768" s="8">
        <v>3</v>
      </c>
      <c r="T768" s="10" t="s">
        <v>1874</v>
      </c>
      <c r="U768" s="10" t="s">
        <v>1875</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24">
        <f t="shared" si="123"/>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24">
        <f t="shared" si="124"/>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24">
        <f t="shared" si="125"/>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31"/>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24">
        <f t="shared" si="126"/>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24">
        <f t="shared" si="127"/>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28"/>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24">
        <f t="shared" si="129"/>
        <v>0</v>
      </c>
      <c r="FD768" s="25">
        <f t="shared" si="130"/>
        <v>0</v>
      </c>
    </row>
    <row r="769" spans="1:160" customFormat="1" ht="120" hidden="1" x14ac:dyDescent="0.25">
      <c r="A769" s="6" t="s">
        <v>829</v>
      </c>
      <c r="B769" s="6" t="s">
        <v>1171</v>
      </c>
      <c r="C769" s="6" t="s">
        <v>1047</v>
      </c>
      <c r="D769" s="6" t="s">
        <v>1063</v>
      </c>
      <c r="E769" s="6" t="s">
        <v>1062</v>
      </c>
      <c r="F769" s="6" t="s">
        <v>1210</v>
      </c>
      <c r="G769" s="19">
        <v>80</v>
      </c>
      <c r="H769" s="8"/>
      <c r="I769" s="8"/>
      <c r="J769" s="8"/>
      <c r="K769" s="8"/>
      <c r="L769" s="8"/>
      <c r="M769" s="8" t="s">
        <v>2009</v>
      </c>
      <c r="N769" s="8" t="s">
        <v>1987</v>
      </c>
      <c r="O769" s="8">
        <v>2302</v>
      </c>
      <c r="P769" s="8" t="s">
        <v>2016</v>
      </c>
      <c r="Q769" s="1" t="s">
        <v>1082</v>
      </c>
      <c r="R769" s="1">
        <v>1</v>
      </c>
      <c r="S769" s="8" t="s">
        <v>1917</v>
      </c>
      <c r="T769" s="10" t="s">
        <v>1875</v>
      </c>
      <c r="U769" s="10" t="s">
        <v>1876</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24">
        <f t="shared" si="123"/>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24">
        <f t="shared" si="124"/>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24">
        <f t="shared" si="125"/>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31"/>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24">
        <f t="shared" si="126"/>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24">
        <f t="shared" si="127"/>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28"/>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24">
        <f t="shared" si="129"/>
        <v>0</v>
      </c>
      <c r="FD769" s="25">
        <f t="shared" si="130"/>
        <v>0</v>
      </c>
    </row>
    <row r="770" spans="1:160" customFormat="1" ht="120" hidden="1" x14ac:dyDescent="0.25">
      <c r="A770" s="6" t="s">
        <v>829</v>
      </c>
      <c r="B770" s="6" t="s">
        <v>1171</v>
      </c>
      <c r="C770" s="6" t="s">
        <v>1047</v>
      </c>
      <c r="D770" s="6" t="s">
        <v>1063</v>
      </c>
      <c r="E770" s="6" t="s">
        <v>1062</v>
      </c>
      <c r="F770" s="6" t="s">
        <v>1210</v>
      </c>
      <c r="G770" s="19">
        <v>80</v>
      </c>
      <c r="H770" s="8"/>
      <c r="I770" s="8"/>
      <c r="J770" s="8"/>
      <c r="K770" s="8"/>
      <c r="L770" s="8"/>
      <c r="M770" s="8" t="s">
        <v>2009</v>
      </c>
      <c r="N770" s="8" t="s">
        <v>1987</v>
      </c>
      <c r="O770" s="8">
        <v>2302</v>
      </c>
      <c r="P770" s="8" t="s">
        <v>2016</v>
      </c>
      <c r="Q770" s="1" t="s">
        <v>1086</v>
      </c>
      <c r="R770" s="1">
        <v>1</v>
      </c>
      <c r="S770" s="8" t="s">
        <v>1917</v>
      </c>
      <c r="T770" s="10" t="s">
        <v>1876</v>
      </c>
      <c r="U770" s="10" t="s">
        <v>1877</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24">
        <f t="shared" si="123"/>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24">
        <f t="shared" si="124"/>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24">
        <f t="shared" si="125"/>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31"/>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24">
        <f t="shared" si="126"/>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24">
        <f t="shared" si="127"/>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28"/>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24">
        <f t="shared" si="129"/>
        <v>0</v>
      </c>
      <c r="FD770" s="25">
        <f t="shared" si="130"/>
        <v>0</v>
      </c>
    </row>
    <row r="771" spans="1:160" customFormat="1" ht="120" hidden="1" x14ac:dyDescent="0.25">
      <c r="A771" s="6" t="s">
        <v>829</v>
      </c>
      <c r="B771" s="6" t="s">
        <v>1171</v>
      </c>
      <c r="C771" s="6" t="s">
        <v>1047</v>
      </c>
      <c r="D771" s="6" t="s">
        <v>1063</v>
      </c>
      <c r="E771" s="6" t="s">
        <v>1084</v>
      </c>
      <c r="F771" s="6" t="s">
        <v>1211</v>
      </c>
      <c r="G771" s="19">
        <v>80</v>
      </c>
      <c r="H771" s="8"/>
      <c r="I771" s="8"/>
      <c r="J771" s="8"/>
      <c r="K771" s="8"/>
      <c r="L771" s="8"/>
      <c r="M771" s="8" t="s">
        <v>2009</v>
      </c>
      <c r="N771" s="8" t="s">
        <v>1987</v>
      </c>
      <c r="O771" s="8">
        <v>2302</v>
      </c>
      <c r="P771" s="8" t="s">
        <v>2016</v>
      </c>
      <c r="Q771" s="1" t="s">
        <v>1085</v>
      </c>
      <c r="R771" s="1">
        <v>1</v>
      </c>
      <c r="S771" s="8" t="s">
        <v>1917</v>
      </c>
      <c r="T771" s="10" t="s">
        <v>1877</v>
      </c>
      <c r="U771" s="10" t="s">
        <v>1878</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24">
        <f t="shared" si="123"/>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24">
        <f t="shared" si="124"/>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24">
        <f t="shared" si="125"/>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31"/>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24">
        <f t="shared" si="126"/>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24">
        <f t="shared" si="127"/>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28"/>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24">
        <f t="shared" si="129"/>
        <v>0</v>
      </c>
      <c r="FD771" s="25">
        <f t="shared" si="130"/>
        <v>0</v>
      </c>
    </row>
    <row r="772" spans="1:160" customFormat="1" ht="60" hidden="1" x14ac:dyDescent="0.25">
      <c r="A772" s="6" t="s">
        <v>829</v>
      </c>
      <c r="B772" s="6" t="s">
        <v>1090</v>
      </c>
      <c r="C772" s="6" t="s">
        <v>1087</v>
      </c>
      <c r="D772" s="6" t="s">
        <v>1088</v>
      </c>
      <c r="E772" s="6" t="s">
        <v>1098</v>
      </c>
      <c r="F772" s="6">
        <v>100</v>
      </c>
      <c r="G772" s="19">
        <v>25</v>
      </c>
      <c r="H772" s="8"/>
      <c r="I772" s="8"/>
      <c r="J772" s="8"/>
      <c r="K772" s="8"/>
      <c r="L772" s="8"/>
      <c r="M772" s="8" t="s">
        <v>1993</v>
      </c>
      <c r="N772" s="8" t="s">
        <v>1988</v>
      </c>
      <c r="O772" s="8">
        <v>4502</v>
      </c>
      <c r="P772" s="8" t="s">
        <v>2017</v>
      </c>
      <c r="Q772" s="1" t="s">
        <v>1089</v>
      </c>
      <c r="R772" s="1">
        <v>576</v>
      </c>
      <c r="S772" s="8">
        <v>180</v>
      </c>
      <c r="T772" s="10" t="s">
        <v>1878</v>
      </c>
      <c r="U772" s="10" t="s">
        <v>1879</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24">
        <f t="shared" si="123"/>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24">
        <f t="shared" si="124"/>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24">
        <f t="shared" si="125"/>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31"/>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24">
        <f t="shared" si="126"/>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24">
        <f t="shared" si="127"/>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28"/>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24">
        <f t="shared" si="129"/>
        <v>0</v>
      </c>
      <c r="FD772" s="25">
        <f t="shared" si="130"/>
        <v>0</v>
      </c>
    </row>
    <row r="773" spans="1:160" customFormat="1" ht="60" hidden="1" x14ac:dyDescent="0.25">
      <c r="A773" s="6" t="s">
        <v>829</v>
      </c>
      <c r="B773" s="6" t="s">
        <v>1090</v>
      </c>
      <c r="C773" s="6" t="s">
        <v>1087</v>
      </c>
      <c r="D773" s="6" t="s">
        <v>1088</v>
      </c>
      <c r="E773" s="6" t="s">
        <v>1098</v>
      </c>
      <c r="F773" s="6">
        <v>100</v>
      </c>
      <c r="G773" s="19">
        <v>25</v>
      </c>
      <c r="H773" s="8"/>
      <c r="I773" s="8"/>
      <c r="J773" s="8"/>
      <c r="K773" s="8"/>
      <c r="L773" s="8"/>
      <c r="M773" s="8" t="s">
        <v>1993</v>
      </c>
      <c r="N773" s="8" t="s">
        <v>1988</v>
      </c>
      <c r="O773" s="8">
        <v>4502</v>
      </c>
      <c r="P773" s="8" t="s">
        <v>2017</v>
      </c>
      <c r="Q773" s="1" t="s">
        <v>1091</v>
      </c>
      <c r="R773" s="1">
        <v>381</v>
      </c>
      <c r="S773" s="8">
        <v>96</v>
      </c>
      <c r="T773" s="10" t="s">
        <v>1879</v>
      </c>
      <c r="U773" s="10" t="s">
        <v>1880</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24">
        <f t="shared" si="123"/>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24">
        <f t="shared" si="124"/>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24">
        <f t="shared" si="125"/>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31"/>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24">
        <f t="shared" si="126"/>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24">
        <f t="shared" si="127"/>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28"/>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24">
        <f t="shared" si="129"/>
        <v>0</v>
      </c>
      <c r="FD773" s="25">
        <f t="shared" si="130"/>
        <v>0</v>
      </c>
    </row>
    <row r="774" spans="1:160" customFormat="1" ht="60" hidden="1" x14ac:dyDescent="0.25">
      <c r="A774" s="6" t="s">
        <v>829</v>
      </c>
      <c r="B774" s="6" t="s">
        <v>1090</v>
      </c>
      <c r="C774" s="6" t="s">
        <v>1087</v>
      </c>
      <c r="D774" s="6" t="s">
        <v>1088</v>
      </c>
      <c r="E774" s="6" t="s">
        <v>1098</v>
      </c>
      <c r="F774" s="6">
        <v>100</v>
      </c>
      <c r="G774" s="19">
        <v>25</v>
      </c>
      <c r="H774" s="8"/>
      <c r="I774" s="8"/>
      <c r="J774" s="8"/>
      <c r="K774" s="8"/>
      <c r="L774" s="8"/>
      <c r="M774" s="8" t="s">
        <v>1993</v>
      </c>
      <c r="N774" s="8" t="s">
        <v>1988</v>
      </c>
      <c r="O774" s="8">
        <v>4502</v>
      </c>
      <c r="P774" s="8" t="s">
        <v>2017</v>
      </c>
      <c r="Q774" s="1" t="s">
        <v>1092</v>
      </c>
      <c r="R774" s="1">
        <v>48</v>
      </c>
      <c r="S774" s="8">
        <v>15</v>
      </c>
      <c r="T774" s="10" t="s">
        <v>1880</v>
      </c>
      <c r="U774" s="10" t="s">
        <v>1881</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24">
        <f t="shared" si="123"/>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24">
        <f t="shared" si="124"/>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24">
        <f t="shared" si="125"/>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31"/>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24">
        <f t="shared" si="126"/>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24">
        <f t="shared" si="127"/>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28"/>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24">
        <f t="shared" si="129"/>
        <v>0</v>
      </c>
      <c r="FD774" s="25">
        <f t="shared" si="130"/>
        <v>0</v>
      </c>
    </row>
    <row r="775" spans="1:160" customFormat="1" ht="60" hidden="1" x14ac:dyDescent="0.25">
      <c r="A775" s="6" t="s">
        <v>829</v>
      </c>
      <c r="B775" s="6" t="s">
        <v>1090</v>
      </c>
      <c r="C775" s="6" t="s">
        <v>1087</v>
      </c>
      <c r="D775" s="6" t="s">
        <v>1088</v>
      </c>
      <c r="E775" s="6" t="s">
        <v>1098</v>
      </c>
      <c r="F775" s="6">
        <v>100</v>
      </c>
      <c r="G775" s="19">
        <v>25</v>
      </c>
      <c r="H775" s="8"/>
      <c r="I775" s="8"/>
      <c r="J775" s="8"/>
      <c r="K775" s="8"/>
      <c r="L775" s="8"/>
      <c r="M775" s="8" t="s">
        <v>1993</v>
      </c>
      <c r="N775" s="8" t="s">
        <v>1988</v>
      </c>
      <c r="O775" s="8">
        <v>4502</v>
      </c>
      <c r="P775" s="8" t="s">
        <v>2017</v>
      </c>
      <c r="Q775" s="1" t="s">
        <v>1093</v>
      </c>
      <c r="R775" s="1">
        <v>48</v>
      </c>
      <c r="S775" s="8">
        <v>15</v>
      </c>
      <c r="T775" s="10" t="s">
        <v>1881</v>
      </c>
      <c r="U775" s="10" t="s">
        <v>1882</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24">
        <f t="shared" si="123"/>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24">
        <f t="shared" si="124"/>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24">
        <f t="shared" si="125"/>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31"/>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24">
        <f t="shared" si="126"/>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24">
        <f t="shared" si="127"/>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28"/>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24">
        <f t="shared" si="129"/>
        <v>0</v>
      </c>
      <c r="FD775" s="25">
        <f t="shared" si="130"/>
        <v>0</v>
      </c>
    </row>
    <row r="776" spans="1:160" customFormat="1" ht="60" hidden="1" x14ac:dyDescent="0.25">
      <c r="A776" s="6" t="s">
        <v>829</v>
      </c>
      <c r="B776" s="6" t="s">
        <v>1090</v>
      </c>
      <c r="C776" s="6" t="s">
        <v>1087</v>
      </c>
      <c r="D776" s="6" t="s">
        <v>1088</v>
      </c>
      <c r="E776" s="6" t="s">
        <v>1098</v>
      </c>
      <c r="F776" s="6">
        <v>100</v>
      </c>
      <c r="G776" s="19">
        <v>25</v>
      </c>
      <c r="H776" s="8"/>
      <c r="I776" s="8"/>
      <c r="J776" s="8"/>
      <c r="K776" s="8"/>
      <c r="L776" s="8"/>
      <c r="M776" s="8" t="s">
        <v>1993</v>
      </c>
      <c r="N776" s="8" t="s">
        <v>1988</v>
      </c>
      <c r="O776" s="8">
        <v>4502</v>
      </c>
      <c r="P776" s="8" t="s">
        <v>2017</v>
      </c>
      <c r="Q776" s="1" t="s">
        <v>1094</v>
      </c>
      <c r="R776" s="1">
        <v>173</v>
      </c>
      <c r="S776" s="8">
        <v>60</v>
      </c>
      <c r="T776" s="10" t="s">
        <v>1882</v>
      </c>
      <c r="U776" s="10" t="s">
        <v>1883</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24">
        <f t="shared" si="123"/>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24">
        <f t="shared" si="124"/>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24">
        <f t="shared" si="125"/>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31"/>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24">
        <f t="shared" si="126"/>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24">
        <f t="shared" si="127"/>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28"/>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24">
        <f t="shared" si="129"/>
        <v>0</v>
      </c>
      <c r="FD776" s="25">
        <f t="shared" si="130"/>
        <v>0</v>
      </c>
    </row>
    <row r="777" spans="1:160" customFormat="1" ht="60" hidden="1" x14ac:dyDescent="0.25">
      <c r="A777" s="6" t="s">
        <v>829</v>
      </c>
      <c r="B777" s="6" t="s">
        <v>1090</v>
      </c>
      <c r="C777" s="6" t="s">
        <v>1087</v>
      </c>
      <c r="D777" s="6" t="s">
        <v>1088</v>
      </c>
      <c r="E777" s="6" t="s">
        <v>1098</v>
      </c>
      <c r="F777" s="6">
        <v>100</v>
      </c>
      <c r="G777" s="19">
        <v>25</v>
      </c>
      <c r="H777" s="8"/>
      <c r="I777" s="8"/>
      <c r="J777" s="8"/>
      <c r="K777" s="8"/>
      <c r="L777" s="8"/>
      <c r="M777" s="8" t="s">
        <v>1993</v>
      </c>
      <c r="N777" s="8" t="s">
        <v>1988</v>
      </c>
      <c r="O777" s="8">
        <v>4502</v>
      </c>
      <c r="P777" s="8" t="s">
        <v>2017</v>
      </c>
      <c r="Q777" s="1" t="s">
        <v>1095</v>
      </c>
      <c r="R777" s="1">
        <v>65</v>
      </c>
      <c r="S777" s="8">
        <v>65</v>
      </c>
      <c r="T777" s="10" t="s">
        <v>1883</v>
      </c>
      <c r="U777" s="10" t="s">
        <v>1884</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24">
        <f t="shared" si="123"/>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24">
        <f t="shared" si="124"/>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24">
        <f t="shared" si="125"/>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31"/>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24">
        <f t="shared" si="126"/>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24">
        <f t="shared" si="127"/>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28"/>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24">
        <f t="shared" si="129"/>
        <v>0</v>
      </c>
      <c r="FD777" s="25">
        <f t="shared" si="130"/>
        <v>0</v>
      </c>
    </row>
    <row r="778" spans="1:160" customFormat="1" ht="60" hidden="1" x14ac:dyDescent="0.25">
      <c r="A778" s="6" t="s">
        <v>829</v>
      </c>
      <c r="B778" s="6" t="s">
        <v>1090</v>
      </c>
      <c r="C778" s="6" t="s">
        <v>1087</v>
      </c>
      <c r="D778" s="6" t="s">
        <v>1088</v>
      </c>
      <c r="E778" s="6" t="s">
        <v>1098</v>
      </c>
      <c r="F778" s="6">
        <v>100</v>
      </c>
      <c r="G778" s="19">
        <v>25</v>
      </c>
      <c r="H778" s="8"/>
      <c r="I778" s="8"/>
      <c r="J778" s="8"/>
      <c r="K778" s="8"/>
      <c r="L778" s="8"/>
      <c r="M778" s="8" t="s">
        <v>1993</v>
      </c>
      <c r="N778" s="8" t="s">
        <v>1988</v>
      </c>
      <c r="O778" s="8">
        <v>4502</v>
      </c>
      <c r="P778" s="8" t="s">
        <v>2017</v>
      </c>
      <c r="Q778" s="1" t="s">
        <v>1096</v>
      </c>
      <c r="R778" s="1">
        <v>1</v>
      </c>
      <c r="S778" s="8">
        <v>1</v>
      </c>
      <c r="T778" s="10" t="s">
        <v>1884</v>
      </c>
      <c r="U778" s="10" t="s">
        <v>1885</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24">
        <f t="shared" si="123"/>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24">
        <f t="shared" si="124"/>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24">
        <f t="shared" si="125"/>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31"/>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24">
        <f t="shared" si="126"/>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24">
        <f t="shared" si="127"/>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28"/>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24">
        <f t="shared" si="129"/>
        <v>0</v>
      </c>
      <c r="FD778" s="25">
        <f t="shared" si="130"/>
        <v>0</v>
      </c>
    </row>
    <row r="779" spans="1:160" customFormat="1" ht="60" hidden="1" x14ac:dyDescent="0.25">
      <c r="A779" s="6" t="s">
        <v>829</v>
      </c>
      <c r="B779" s="6" t="s">
        <v>1090</v>
      </c>
      <c r="C779" s="6" t="s">
        <v>1087</v>
      </c>
      <c r="D779" s="6" t="s">
        <v>1088</v>
      </c>
      <c r="E779" s="6" t="s">
        <v>1098</v>
      </c>
      <c r="F779" s="6">
        <v>100</v>
      </c>
      <c r="G779" s="19">
        <v>25</v>
      </c>
      <c r="H779" s="8"/>
      <c r="I779" s="8"/>
      <c r="J779" s="8"/>
      <c r="K779" s="8"/>
      <c r="L779" s="8"/>
      <c r="M779" s="8" t="s">
        <v>1993</v>
      </c>
      <c r="N779" s="8" t="s">
        <v>1988</v>
      </c>
      <c r="O779" s="8">
        <v>4502</v>
      </c>
      <c r="P779" s="8" t="s">
        <v>2017</v>
      </c>
      <c r="Q779" s="1" t="s">
        <v>1097</v>
      </c>
      <c r="R779" s="1">
        <v>49</v>
      </c>
      <c r="S779" s="8">
        <v>29</v>
      </c>
      <c r="T779" s="10" t="s">
        <v>1885</v>
      </c>
      <c r="U779" s="10" t="s">
        <v>1886</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24">
        <f t="shared" ref="AN779:AN796" si="132">SUM(X779:AM779)</f>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24">
        <f t="shared" ref="BE779:BE796" si="133">SUM(AO779:BD779)</f>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24">
        <f t="shared" ref="BV779:BV796" si="134">SUM(BF779:BU779)</f>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31"/>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24">
        <f t="shared" ref="DD779:DD796" si="135">SUM(CN779:DC779)</f>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24">
        <f t="shared" ref="DU779:DU796" si="136">SUM(DE779:DT779)</f>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ref="EL779:EL796" si="137">SUM(DV779:EK779)</f>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24">
        <f t="shared" ref="FC779:FC796" si="138">SUM(EM779:FB779)</f>
        <v>0</v>
      </c>
      <c r="FD779" s="25">
        <f t="shared" ref="FD779:FD796" si="139">SUM(AN779+BE779+BV779+CM779+DD779+DU779+EL779+FC779)</f>
        <v>0</v>
      </c>
    </row>
    <row r="780" spans="1:160" customFormat="1" ht="60" hidden="1" x14ac:dyDescent="0.25">
      <c r="A780" s="6" t="s">
        <v>829</v>
      </c>
      <c r="B780" s="6" t="s">
        <v>1090</v>
      </c>
      <c r="C780" s="6" t="s">
        <v>1087</v>
      </c>
      <c r="D780" s="6" t="s">
        <v>1088</v>
      </c>
      <c r="E780" s="6" t="s">
        <v>1098</v>
      </c>
      <c r="F780" s="6">
        <v>100</v>
      </c>
      <c r="G780" s="19">
        <v>25</v>
      </c>
      <c r="H780" s="8"/>
      <c r="I780" s="8"/>
      <c r="J780" s="8"/>
      <c r="K780" s="8"/>
      <c r="L780" s="8"/>
      <c r="M780" s="8" t="s">
        <v>1993</v>
      </c>
      <c r="N780" s="8" t="s">
        <v>1988</v>
      </c>
      <c r="O780" s="8">
        <v>4502</v>
      </c>
      <c r="P780" s="8" t="s">
        <v>2017</v>
      </c>
      <c r="Q780" s="1" t="s">
        <v>1099</v>
      </c>
      <c r="R780" s="1">
        <v>38</v>
      </c>
      <c r="S780" s="8">
        <v>29</v>
      </c>
      <c r="T780" s="10" t="s">
        <v>1886</v>
      </c>
      <c r="U780" s="10" t="s">
        <v>1887</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24">
        <f t="shared" si="132"/>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24">
        <f t="shared" si="133"/>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24">
        <f t="shared" si="134"/>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ref="CM780:CM796" si="140">SUM(BW780:CL780)</f>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24">
        <f t="shared" si="135"/>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24">
        <f t="shared" si="136"/>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37"/>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24">
        <f t="shared" si="138"/>
        <v>0</v>
      </c>
      <c r="FD780" s="25">
        <f t="shared" si="139"/>
        <v>0</v>
      </c>
    </row>
    <row r="781" spans="1:160" customFormat="1" ht="60" hidden="1" x14ac:dyDescent="0.25">
      <c r="A781" s="6" t="s">
        <v>829</v>
      </c>
      <c r="B781" s="6" t="s">
        <v>1090</v>
      </c>
      <c r="C781" s="6" t="s">
        <v>1087</v>
      </c>
      <c r="D781" s="6" t="s">
        <v>1088</v>
      </c>
      <c r="E781" s="6" t="s">
        <v>1100</v>
      </c>
      <c r="F781" s="6">
        <v>100</v>
      </c>
      <c r="G781" s="19">
        <v>25</v>
      </c>
      <c r="H781" s="8"/>
      <c r="I781" s="8"/>
      <c r="J781" s="8"/>
      <c r="K781" s="8"/>
      <c r="L781" s="8"/>
      <c r="M781" s="8" t="s">
        <v>1993</v>
      </c>
      <c r="N781" s="8" t="s">
        <v>1988</v>
      </c>
      <c r="O781" s="8">
        <v>4502</v>
      </c>
      <c r="P781" s="8" t="s">
        <v>2017</v>
      </c>
      <c r="Q781" s="1" t="s">
        <v>1101</v>
      </c>
      <c r="R781" s="1">
        <v>16</v>
      </c>
      <c r="S781" s="8">
        <v>5</v>
      </c>
      <c r="T781" s="10" t="s">
        <v>1887</v>
      </c>
      <c r="U781" s="10" t="s">
        <v>1888</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24">
        <f t="shared" si="132"/>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24">
        <f t="shared" si="133"/>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24">
        <f t="shared" si="134"/>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40"/>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24">
        <f t="shared" si="135"/>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24">
        <f t="shared" si="136"/>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si="137"/>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24">
        <f t="shared" si="138"/>
        <v>0</v>
      </c>
      <c r="FD781" s="25">
        <f t="shared" si="139"/>
        <v>0</v>
      </c>
    </row>
    <row r="782" spans="1:160" customFormat="1" ht="60" hidden="1" x14ac:dyDescent="0.25">
      <c r="A782" s="6" t="s">
        <v>829</v>
      </c>
      <c r="B782" s="6" t="s">
        <v>1090</v>
      </c>
      <c r="C782" s="6" t="s">
        <v>1087</v>
      </c>
      <c r="D782" s="6" t="s">
        <v>1088</v>
      </c>
      <c r="E782" s="6" t="s">
        <v>1100</v>
      </c>
      <c r="F782" s="6">
        <v>100</v>
      </c>
      <c r="G782" s="19">
        <v>25</v>
      </c>
      <c r="H782" s="8"/>
      <c r="I782" s="8"/>
      <c r="J782" s="8"/>
      <c r="K782" s="8"/>
      <c r="L782" s="8"/>
      <c r="M782" s="8" t="s">
        <v>1993</v>
      </c>
      <c r="N782" s="8" t="s">
        <v>1988</v>
      </c>
      <c r="O782" s="8">
        <v>4502</v>
      </c>
      <c r="P782" s="8" t="s">
        <v>2017</v>
      </c>
      <c r="Q782" s="1" t="s">
        <v>1102</v>
      </c>
      <c r="R782" s="1">
        <v>29</v>
      </c>
      <c r="S782" s="8">
        <v>8</v>
      </c>
      <c r="T782" s="10" t="s">
        <v>1888</v>
      </c>
      <c r="U782" s="10" t="s">
        <v>1889</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24">
        <f t="shared" si="132"/>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24">
        <f t="shared" si="133"/>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24">
        <f t="shared" si="134"/>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si="140"/>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24">
        <f t="shared" si="135"/>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24">
        <f t="shared" si="136"/>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37"/>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24">
        <f t="shared" si="138"/>
        <v>0</v>
      </c>
      <c r="FD782" s="25">
        <f t="shared" si="139"/>
        <v>0</v>
      </c>
    </row>
    <row r="783" spans="1:160" customFormat="1" ht="60" hidden="1" x14ac:dyDescent="0.25">
      <c r="A783" s="6" t="s">
        <v>829</v>
      </c>
      <c r="B783" s="6" t="s">
        <v>1090</v>
      </c>
      <c r="C783" s="6" t="s">
        <v>1087</v>
      </c>
      <c r="D783" s="6" t="s">
        <v>1088</v>
      </c>
      <c r="E783" s="6" t="s">
        <v>1100</v>
      </c>
      <c r="F783" s="6">
        <v>100</v>
      </c>
      <c r="G783" s="19">
        <v>25</v>
      </c>
      <c r="H783" s="8"/>
      <c r="I783" s="8"/>
      <c r="J783" s="8"/>
      <c r="K783" s="8"/>
      <c r="L783" s="8"/>
      <c r="M783" s="8" t="s">
        <v>1993</v>
      </c>
      <c r="N783" s="8" t="s">
        <v>1988</v>
      </c>
      <c r="O783" s="8">
        <v>4502</v>
      </c>
      <c r="P783" s="8" t="s">
        <v>2017</v>
      </c>
      <c r="Q783" s="1" t="s">
        <v>1103</v>
      </c>
      <c r="R783" s="1">
        <v>1</v>
      </c>
      <c r="S783" s="8">
        <v>1</v>
      </c>
      <c r="T783" s="10" t="s">
        <v>1889</v>
      </c>
      <c r="U783" s="10" t="s">
        <v>1890</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24">
        <f t="shared" si="132"/>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24">
        <f t="shared" si="133"/>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24">
        <f t="shared" si="134"/>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40"/>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24">
        <f t="shared" si="135"/>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24">
        <f t="shared" si="136"/>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37"/>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24">
        <f t="shared" si="138"/>
        <v>0</v>
      </c>
      <c r="FD783" s="25">
        <f t="shared" si="139"/>
        <v>0</v>
      </c>
    </row>
    <row r="784" spans="1:160" customFormat="1" ht="60" hidden="1" x14ac:dyDescent="0.25">
      <c r="A784" s="6" t="s">
        <v>829</v>
      </c>
      <c r="B784" s="6" t="s">
        <v>1090</v>
      </c>
      <c r="C784" s="6" t="s">
        <v>1087</v>
      </c>
      <c r="D784" s="6" t="s">
        <v>1088</v>
      </c>
      <c r="E784" s="6" t="s">
        <v>1100</v>
      </c>
      <c r="F784" s="6">
        <v>100</v>
      </c>
      <c r="G784" s="19">
        <v>25</v>
      </c>
      <c r="H784" s="8"/>
      <c r="I784" s="8"/>
      <c r="J784" s="8"/>
      <c r="K784" s="8"/>
      <c r="L784" s="8"/>
      <c r="M784" s="8" t="s">
        <v>1993</v>
      </c>
      <c r="N784" s="8" t="s">
        <v>1988</v>
      </c>
      <c r="O784" s="8">
        <v>4502</v>
      </c>
      <c r="P784" s="8" t="s">
        <v>2017</v>
      </c>
      <c r="Q784" s="1" t="s">
        <v>1104</v>
      </c>
      <c r="R784" s="1">
        <v>1</v>
      </c>
      <c r="S784" s="8">
        <v>1</v>
      </c>
      <c r="T784" s="10" t="s">
        <v>1890</v>
      </c>
      <c r="U784" s="10" t="s">
        <v>1891</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24">
        <f t="shared" si="132"/>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24">
        <f t="shared" si="133"/>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24">
        <f t="shared" si="134"/>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40"/>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24">
        <f t="shared" si="135"/>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24">
        <f t="shared" si="136"/>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37"/>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24">
        <f t="shared" si="138"/>
        <v>0</v>
      </c>
      <c r="FD784" s="25">
        <f t="shared" si="139"/>
        <v>0</v>
      </c>
    </row>
    <row r="785" spans="1:160" customFormat="1" ht="60" hidden="1" x14ac:dyDescent="0.25">
      <c r="A785" s="6" t="s">
        <v>829</v>
      </c>
      <c r="B785" s="6" t="s">
        <v>1090</v>
      </c>
      <c r="C785" s="6" t="s">
        <v>1087</v>
      </c>
      <c r="D785" s="6" t="s">
        <v>1088</v>
      </c>
      <c r="E785" s="6" t="s">
        <v>1105</v>
      </c>
      <c r="F785" s="6">
        <v>100</v>
      </c>
      <c r="G785" s="19">
        <v>25</v>
      </c>
      <c r="H785" s="8"/>
      <c r="I785" s="8"/>
      <c r="J785" s="8"/>
      <c r="K785" s="8"/>
      <c r="L785" s="8"/>
      <c r="M785" s="8" t="s">
        <v>1993</v>
      </c>
      <c r="N785" s="8" t="s">
        <v>1988</v>
      </c>
      <c r="O785" s="8">
        <v>4502</v>
      </c>
      <c r="P785" s="8" t="s">
        <v>2017</v>
      </c>
      <c r="Q785" s="1" t="s">
        <v>1106</v>
      </c>
      <c r="R785" s="1">
        <v>87</v>
      </c>
      <c r="S785" s="8">
        <v>87</v>
      </c>
      <c r="T785" s="10" t="s">
        <v>1891</v>
      </c>
      <c r="U785" s="10" t="s">
        <v>1892</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24">
        <f t="shared" si="132"/>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24">
        <f t="shared" si="133"/>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24">
        <f t="shared" si="134"/>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40"/>
        <v>0</v>
      </c>
      <c r="CN785" s="9">
        <v>0</v>
      </c>
      <c r="CO785" s="9">
        <v>0</v>
      </c>
      <c r="CP785" s="9">
        <v>0</v>
      </c>
      <c r="CQ785" s="9">
        <v>0</v>
      </c>
      <c r="CR785" s="9">
        <v>0</v>
      </c>
      <c r="CS785" s="9">
        <v>0</v>
      </c>
      <c r="CT785" s="9">
        <v>0</v>
      </c>
      <c r="CU785" s="9">
        <v>0</v>
      </c>
      <c r="CV785" s="9">
        <v>0</v>
      </c>
      <c r="CW785" s="9"/>
      <c r="CX785" s="9">
        <v>0</v>
      </c>
      <c r="CY785" s="9">
        <v>0</v>
      </c>
      <c r="CZ785" s="9">
        <v>0</v>
      </c>
      <c r="DA785" s="9">
        <v>0</v>
      </c>
      <c r="DB785" s="9">
        <v>0</v>
      </c>
      <c r="DC785" s="9">
        <v>0</v>
      </c>
      <c r="DD785" s="24">
        <f t="shared" si="135"/>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24">
        <f t="shared" si="136"/>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si="137"/>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24">
        <f t="shared" si="138"/>
        <v>0</v>
      </c>
      <c r="FD785" s="25">
        <f t="shared" si="139"/>
        <v>0</v>
      </c>
    </row>
    <row r="786" spans="1:160" customFormat="1" ht="60" hidden="1" x14ac:dyDescent="0.25">
      <c r="A786" s="6" t="s">
        <v>829</v>
      </c>
      <c r="B786" s="6" t="s">
        <v>1090</v>
      </c>
      <c r="C786" s="6" t="s">
        <v>1087</v>
      </c>
      <c r="D786" s="6" t="s">
        <v>1088</v>
      </c>
      <c r="E786" s="6" t="s">
        <v>1105</v>
      </c>
      <c r="F786" s="6">
        <v>100</v>
      </c>
      <c r="G786" s="19">
        <v>25</v>
      </c>
      <c r="H786" s="8"/>
      <c r="I786" s="8"/>
      <c r="J786" s="8"/>
      <c r="K786" s="8"/>
      <c r="L786" s="8"/>
      <c r="M786" s="8" t="s">
        <v>1993</v>
      </c>
      <c r="N786" s="8" t="s">
        <v>1988</v>
      </c>
      <c r="O786" s="8">
        <v>4502</v>
      </c>
      <c r="P786" s="8" t="s">
        <v>2017</v>
      </c>
      <c r="Q786" s="1" t="s">
        <v>1107</v>
      </c>
      <c r="R786" s="1">
        <v>5</v>
      </c>
      <c r="S786" s="8">
        <v>2</v>
      </c>
      <c r="T786" s="10" t="s">
        <v>1892</v>
      </c>
      <c r="U786" s="10" t="s">
        <v>1893</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24">
        <f t="shared" si="132"/>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24">
        <f t="shared" si="133"/>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24">
        <f t="shared" si="134"/>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si="140"/>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24">
        <f t="shared" si="135"/>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24">
        <f t="shared" si="136"/>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37"/>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24">
        <f t="shared" si="138"/>
        <v>0</v>
      </c>
      <c r="FD786" s="25">
        <f t="shared" si="139"/>
        <v>0</v>
      </c>
    </row>
    <row r="787" spans="1:160" customFormat="1" ht="60" hidden="1" x14ac:dyDescent="0.25">
      <c r="A787" s="6" t="s">
        <v>829</v>
      </c>
      <c r="B787" s="6" t="s">
        <v>1090</v>
      </c>
      <c r="C787" s="6" t="s">
        <v>1087</v>
      </c>
      <c r="D787" s="6" t="s">
        <v>1088</v>
      </c>
      <c r="E787" s="6" t="s">
        <v>1105</v>
      </c>
      <c r="F787" s="6">
        <v>100</v>
      </c>
      <c r="G787" s="19">
        <v>25</v>
      </c>
      <c r="H787" s="8"/>
      <c r="I787" s="8"/>
      <c r="J787" s="8"/>
      <c r="K787" s="8"/>
      <c r="L787" s="8"/>
      <c r="M787" s="8" t="s">
        <v>1993</v>
      </c>
      <c r="N787" s="8" t="s">
        <v>1988</v>
      </c>
      <c r="O787" s="8">
        <v>4502</v>
      </c>
      <c r="P787" s="8" t="s">
        <v>2017</v>
      </c>
      <c r="Q787" s="1" t="s">
        <v>1108</v>
      </c>
      <c r="R787" s="1">
        <v>3700</v>
      </c>
      <c r="S787" s="8">
        <v>2800</v>
      </c>
      <c r="T787" s="10" t="s">
        <v>1893</v>
      </c>
      <c r="U787" s="10" t="s">
        <v>1894</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24">
        <f t="shared" si="132"/>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24">
        <f t="shared" si="133"/>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24">
        <f t="shared" si="134"/>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40"/>
        <v>0</v>
      </c>
      <c r="CN787" s="9">
        <v>0</v>
      </c>
      <c r="CO787" s="9">
        <v>0</v>
      </c>
      <c r="CP787" s="9">
        <v>0</v>
      </c>
      <c r="CQ787" s="9">
        <v>0</v>
      </c>
      <c r="CR787" s="9">
        <v>0</v>
      </c>
      <c r="CS787" s="9">
        <v>0</v>
      </c>
      <c r="CT787" s="9">
        <v>0</v>
      </c>
      <c r="CU787" s="9">
        <v>0</v>
      </c>
      <c r="CV787" s="9">
        <v>0</v>
      </c>
      <c r="CW787" s="9">
        <v>0</v>
      </c>
      <c r="CX787" s="9">
        <v>0</v>
      </c>
      <c r="CY787" s="9">
        <v>0</v>
      </c>
      <c r="CZ787" s="9">
        <v>0</v>
      </c>
      <c r="DA787" s="9">
        <v>0</v>
      </c>
      <c r="DB787" s="9">
        <v>0</v>
      </c>
      <c r="DC787" s="9">
        <v>0</v>
      </c>
      <c r="DD787" s="24">
        <f t="shared" si="135"/>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24">
        <f t="shared" si="136"/>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37"/>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24">
        <f t="shared" si="138"/>
        <v>0</v>
      </c>
      <c r="FD787" s="25">
        <f t="shared" si="139"/>
        <v>0</v>
      </c>
    </row>
    <row r="788" spans="1:160" customFormat="1" ht="60" hidden="1" x14ac:dyDescent="0.25">
      <c r="A788" s="6" t="s">
        <v>829</v>
      </c>
      <c r="B788" s="6" t="s">
        <v>1090</v>
      </c>
      <c r="C788" s="6" t="s">
        <v>1087</v>
      </c>
      <c r="D788" s="6" t="s">
        <v>1088</v>
      </c>
      <c r="E788" s="6" t="s">
        <v>1105</v>
      </c>
      <c r="F788" s="6">
        <v>100</v>
      </c>
      <c r="G788" s="19">
        <v>25</v>
      </c>
      <c r="H788" s="8"/>
      <c r="I788" s="8"/>
      <c r="J788" s="8"/>
      <c r="K788" s="8"/>
      <c r="L788" s="8"/>
      <c r="M788" s="8" t="s">
        <v>1993</v>
      </c>
      <c r="N788" s="8" t="s">
        <v>1988</v>
      </c>
      <c r="O788" s="8">
        <v>4502</v>
      </c>
      <c r="P788" s="8" t="s">
        <v>2017</v>
      </c>
      <c r="Q788" s="1" t="s">
        <v>1109</v>
      </c>
      <c r="R788" s="1">
        <v>1</v>
      </c>
      <c r="S788" s="8">
        <v>0</v>
      </c>
      <c r="T788" s="10" t="s">
        <v>1894</v>
      </c>
      <c r="U788" s="10" t="s">
        <v>1895</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24">
        <f t="shared" si="132"/>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24">
        <f t="shared" si="133"/>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24">
        <f t="shared" si="134"/>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40"/>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24">
        <f t="shared" si="135"/>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24">
        <f t="shared" si="136"/>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37"/>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24">
        <f t="shared" si="138"/>
        <v>0</v>
      </c>
      <c r="FD788" s="25">
        <f t="shared" si="139"/>
        <v>0</v>
      </c>
    </row>
    <row r="789" spans="1:160" customFormat="1" ht="60" hidden="1" x14ac:dyDescent="0.25">
      <c r="A789" s="6" t="s">
        <v>829</v>
      </c>
      <c r="B789" s="6" t="s">
        <v>1090</v>
      </c>
      <c r="C789" s="6" t="s">
        <v>1087</v>
      </c>
      <c r="D789" s="6" t="s">
        <v>1088</v>
      </c>
      <c r="E789" s="6" t="s">
        <v>1105</v>
      </c>
      <c r="F789" s="6">
        <v>100</v>
      </c>
      <c r="G789" s="19">
        <v>25</v>
      </c>
      <c r="H789" s="8"/>
      <c r="I789" s="8"/>
      <c r="J789" s="8"/>
      <c r="K789" s="8"/>
      <c r="L789" s="8"/>
      <c r="M789" s="8" t="s">
        <v>1993</v>
      </c>
      <c r="N789" s="8" t="s">
        <v>1988</v>
      </c>
      <c r="O789" s="8">
        <v>4502</v>
      </c>
      <c r="P789" s="8" t="s">
        <v>2017</v>
      </c>
      <c r="Q789" s="1" t="s">
        <v>1110</v>
      </c>
      <c r="R789" s="1">
        <v>1</v>
      </c>
      <c r="S789" s="8">
        <v>0</v>
      </c>
      <c r="T789" s="10" t="s">
        <v>1895</v>
      </c>
      <c r="U789" s="10" t="s">
        <v>1896</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24">
        <f t="shared" si="132"/>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24">
        <f t="shared" si="133"/>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24">
        <f t="shared" si="134"/>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40"/>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24">
        <f t="shared" si="135"/>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24">
        <f t="shared" si="136"/>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37"/>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24">
        <f t="shared" si="138"/>
        <v>0</v>
      </c>
      <c r="FD789" s="25">
        <f t="shared" si="139"/>
        <v>0</v>
      </c>
    </row>
    <row r="790" spans="1:160" customFormat="1" ht="60" hidden="1" x14ac:dyDescent="0.25">
      <c r="A790" s="6" t="s">
        <v>829</v>
      </c>
      <c r="B790" s="6" t="s">
        <v>1090</v>
      </c>
      <c r="C790" s="6" t="s">
        <v>1087</v>
      </c>
      <c r="D790" s="6" t="s">
        <v>1111</v>
      </c>
      <c r="E790" s="6" t="s">
        <v>1116</v>
      </c>
      <c r="F790" s="6" t="s">
        <v>1212</v>
      </c>
      <c r="G790" s="19">
        <v>25</v>
      </c>
      <c r="H790" s="8"/>
      <c r="I790" s="8"/>
      <c r="J790" s="8"/>
      <c r="K790" s="8"/>
      <c r="L790" s="8"/>
      <c r="M790" s="8" t="s">
        <v>1993</v>
      </c>
      <c r="N790" s="8" t="s">
        <v>1988</v>
      </c>
      <c r="O790" s="8">
        <v>4502</v>
      </c>
      <c r="P790" s="8" t="s">
        <v>2017</v>
      </c>
      <c r="Q790" s="1" t="s">
        <v>1112</v>
      </c>
      <c r="R790" s="1">
        <v>9</v>
      </c>
      <c r="S790" s="8">
        <v>8</v>
      </c>
      <c r="T790" s="10" t="s">
        <v>1896</v>
      </c>
      <c r="U790" s="10" t="s">
        <v>1897</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24">
        <f t="shared" si="132"/>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24">
        <f t="shared" si="133"/>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24">
        <f t="shared" si="134"/>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40"/>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24">
        <f t="shared" si="135"/>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24">
        <f t="shared" si="136"/>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37"/>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24">
        <f t="shared" si="138"/>
        <v>0</v>
      </c>
      <c r="FD790" s="25">
        <f t="shared" si="139"/>
        <v>0</v>
      </c>
    </row>
    <row r="791" spans="1:160" customFormat="1" ht="60" hidden="1" x14ac:dyDescent="0.25">
      <c r="A791" s="6" t="s">
        <v>829</v>
      </c>
      <c r="B791" s="6" t="s">
        <v>1090</v>
      </c>
      <c r="C791" s="6" t="s">
        <v>1087</v>
      </c>
      <c r="D791" s="6" t="s">
        <v>1111</v>
      </c>
      <c r="E791" s="6" t="s">
        <v>1116</v>
      </c>
      <c r="F791" s="6" t="s">
        <v>1212</v>
      </c>
      <c r="G791" s="19">
        <v>25</v>
      </c>
      <c r="H791" s="8"/>
      <c r="I791" s="8"/>
      <c r="J791" s="8"/>
      <c r="K791" s="8"/>
      <c r="L791" s="8"/>
      <c r="M791" s="8" t="s">
        <v>1993</v>
      </c>
      <c r="N791" s="8" t="s">
        <v>1988</v>
      </c>
      <c r="O791" s="8">
        <v>4502</v>
      </c>
      <c r="P791" s="8" t="s">
        <v>2017</v>
      </c>
      <c r="Q791" s="1" t="s">
        <v>1113</v>
      </c>
      <c r="R791" s="1">
        <v>9</v>
      </c>
      <c r="S791" s="8">
        <v>2</v>
      </c>
      <c r="T791" s="10" t="s">
        <v>1897</v>
      </c>
      <c r="U791" s="10" t="s">
        <v>1898</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24">
        <f t="shared" si="132"/>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24">
        <f t="shared" si="133"/>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24">
        <f t="shared" si="134"/>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40"/>
        <v>0</v>
      </c>
      <c r="CN791" s="9">
        <v>0</v>
      </c>
      <c r="CO791" s="9">
        <v>0</v>
      </c>
      <c r="CP791" s="9">
        <v>0</v>
      </c>
      <c r="CQ791" s="9">
        <v>0</v>
      </c>
      <c r="CR791" s="9">
        <v>0</v>
      </c>
      <c r="CS791" s="9">
        <v>0</v>
      </c>
      <c r="CT791" s="9">
        <v>0</v>
      </c>
      <c r="CU791" s="9">
        <v>0</v>
      </c>
      <c r="CV791" s="9">
        <v>0</v>
      </c>
      <c r="CW791" s="9">
        <v>0</v>
      </c>
      <c r="CX791" s="9">
        <v>0</v>
      </c>
      <c r="CY791" s="9">
        <v>0</v>
      </c>
      <c r="CZ791" s="9">
        <v>0</v>
      </c>
      <c r="DA791" s="9">
        <v>0</v>
      </c>
      <c r="DB791" s="9">
        <v>0</v>
      </c>
      <c r="DC791" s="9">
        <v>0</v>
      </c>
      <c r="DD791" s="24">
        <f t="shared" si="135"/>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24">
        <f t="shared" si="136"/>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37"/>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24">
        <f t="shared" si="138"/>
        <v>0</v>
      </c>
      <c r="FD791" s="25">
        <f t="shared" si="139"/>
        <v>0</v>
      </c>
    </row>
    <row r="792" spans="1:160" customFormat="1" ht="75" hidden="1" x14ac:dyDescent="0.25">
      <c r="A792" s="6" t="s">
        <v>829</v>
      </c>
      <c r="B792" s="6" t="s">
        <v>1090</v>
      </c>
      <c r="C792" s="6" t="s">
        <v>1087</v>
      </c>
      <c r="D792" s="6" t="s">
        <v>1111</v>
      </c>
      <c r="E792" s="6" t="s">
        <v>1116</v>
      </c>
      <c r="F792" s="6" t="s">
        <v>1212</v>
      </c>
      <c r="G792" s="19">
        <v>25</v>
      </c>
      <c r="H792" s="8"/>
      <c r="I792" s="8"/>
      <c r="J792" s="8"/>
      <c r="K792" s="8"/>
      <c r="L792" s="8"/>
      <c r="M792" s="8" t="s">
        <v>1993</v>
      </c>
      <c r="N792" s="8" t="s">
        <v>1988</v>
      </c>
      <c r="O792" s="8">
        <v>4502</v>
      </c>
      <c r="P792" s="8" t="s">
        <v>2017</v>
      </c>
      <c r="Q792" s="1" t="s">
        <v>1114</v>
      </c>
      <c r="R792" s="1">
        <v>8</v>
      </c>
      <c r="S792" s="8">
        <v>8</v>
      </c>
      <c r="T792" s="10" t="s">
        <v>1898</v>
      </c>
      <c r="U792" s="10" t="s">
        <v>1899</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24">
        <f t="shared" si="132"/>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24">
        <f t="shared" si="133"/>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24">
        <f t="shared" si="134"/>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40"/>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24">
        <f t="shared" si="135"/>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24">
        <f t="shared" si="136"/>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37"/>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24">
        <f t="shared" si="138"/>
        <v>0</v>
      </c>
      <c r="FD792" s="25">
        <f t="shared" si="139"/>
        <v>0</v>
      </c>
    </row>
    <row r="793" spans="1:160" customFormat="1" ht="75" hidden="1" x14ac:dyDescent="0.25">
      <c r="A793" s="6" t="s">
        <v>829</v>
      </c>
      <c r="B793" s="6" t="s">
        <v>1090</v>
      </c>
      <c r="C793" s="6" t="s">
        <v>1087</v>
      </c>
      <c r="D793" s="6" t="s">
        <v>1111</v>
      </c>
      <c r="E793" s="6" t="s">
        <v>1116</v>
      </c>
      <c r="F793" s="6" t="s">
        <v>1212</v>
      </c>
      <c r="G793" s="19">
        <v>25</v>
      </c>
      <c r="H793" s="8"/>
      <c r="I793" s="8"/>
      <c r="J793" s="8"/>
      <c r="K793" s="8"/>
      <c r="L793" s="8"/>
      <c r="M793" s="8" t="s">
        <v>1993</v>
      </c>
      <c r="N793" s="8" t="s">
        <v>1988</v>
      </c>
      <c r="O793" s="8">
        <v>4502</v>
      </c>
      <c r="P793" s="8" t="s">
        <v>2017</v>
      </c>
      <c r="Q793" s="1" t="s">
        <v>1115</v>
      </c>
      <c r="R793" s="1">
        <v>9</v>
      </c>
      <c r="S793" s="8">
        <v>2</v>
      </c>
      <c r="T793" s="10" t="s">
        <v>1899</v>
      </c>
      <c r="U793" s="10" t="s">
        <v>1900</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24">
        <f t="shared" si="132"/>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24">
        <f t="shared" si="133"/>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24">
        <f t="shared" si="134"/>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40"/>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24">
        <f t="shared" si="135"/>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24">
        <f t="shared" si="136"/>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37"/>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24">
        <f t="shared" si="138"/>
        <v>0</v>
      </c>
      <c r="FD793" s="25">
        <f t="shared" si="139"/>
        <v>0</v>
      </c>
    </row>
    <row r="794" spans="1:160" customFormat="1" ht="60" hidden="1" x14ac:dyDescent="0.25">
      <c r="A794" s="6" t="s">
        <v>829</v>
      </c>
      <c r="B794" s="6" t="s">
        <v>1090</v>
      </c>
      <c r="C794" s="6" t="s">
        <v>1087</v>
      </c>
      <c r="D794" s="6" t="s">
        <v>1111</v>
      </c>
      <c r="E794" s="6" t="s">
        <v>1119</v>
      </c>
      <c r="F794" s="6" t="s">
        <v>1213</v>
      </c>
      <c r="G794" s="19">
        <v>25</v>
      </c>
      <c r="H794" s="8"/>
      <c r="I794" s="8"/>
      <c r="J794" s="8"/>
      <c r="K794" s="8"/>
      <c r="L794" s="8"/>
      <c r="M794" s="8" t="s">
        <v>1993</v>
      </c>
      <c r="N794" s="8" t="s">
        <v>1988</v>
      </c>
      <c r="O794" s="8">
        <v>4502</v>
      </c>
      <c r="P794" s="8" t="s">
        <v>2017</v>
      </c>
      <c r="Q794" s="1" t="s">
        <v>1120</v>
      </c>
      <c r="R794" s="1">
        <v>3</v>
      </c>
      <c r="S794" s="8">
        <v>1</v>
      </c>
      <c r="T794" s="10" t="s">
        <v>1900</v>
      </c>
      <c r="U794" s="10" t="s">
        <v>1901</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24">
        <f t="shared" si="132"/>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24">
        <f t="shared" si="133"/>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24">
        <f t="shared" si="134"/>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40"/>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24">
        <f t="shared" si="135"/>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24">
        <f t="shared" si="136"/>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37"/>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24">
        <f t="shared" si="138"/>
        <v>0</v>
      </c>
      <c r="FD794" s="25">
        <f t="shared" si="139"/>
        <v>0</v>
      </c>
    </row>
    <row r="795" spans="1:160" customFormat="1" ht="60" hidden="1" x14ac:dyDescent="0.25">
      <c r="A795" s="6" t="s">
        <v>829</v>
      </c>
      <c r="B795" s="6" t="s">
        <v>1090</v>
      </c>
      <c r="C795" s="6" t="s">
        <v>1087</v>
      </c>
      <c r="D795" s="6" t="s">
        <v>1111</v>
      </c>
      <c r="E795" s="6" t="s">
        <v>1119</v>
      </c>
      <c r="F795" s="6" t="s">
        <v>1213</v>
      </c>
      <c r="G795" s="19">
        <v>25</v>
      </c>
      <c r="H795" s="8"/>
      <c r="I795" s="8"/>
      <c r="J795" s="8"/>
      <c r="K795" s="8"/>
      <c r="L795" s="8"/>
      <c r="M795" s="8" t="s">
        <v>1993</v>
      </c>
      <c r="N795" s="8" t="s">
        <v>1988</v>
      </c>
      <c r="O795" s="8">
        <v>4502</v>
      </c>
      <c r="P795" s="8" t="s">
        <v>2017</v>
      </c>
      <c r="Q795" s="1" t="s">
        <v>1117</v>
      </c>
      <c r="R795" s="1">
        <v>1</v>
      </c>
      <c r="S795" s="8">
        <v>1</v>
      </c>
      <c r="T795" s="10" t="s">
        <v>1901</v>
      </c>
      <c r="U795" s="10" t="s">
        <v>1902</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24">
        <f t="shared" si="132"/>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24">
        <f t="shared" si="133"/>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24">
        <f t="shared" si="134"/>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40"/>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24">
        <f t="shared" si="135"/>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24">
        <f t="shared" si="136"/>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37"/>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24">
        <f t="shared" si="138"/>
        <v>0</v>
      </c>
      <c r="FD795" s="25">
        <f t="shared" si="139"/>
        <v>0</v>
      </c>
    </row>
    <row r="796" spans="1:160" customFormat="1" ht="60" hidden="1" x14ac:dyDescent="0.25">
      <c r="A796" s="6" t="s">
        <v>829</v>
      </c>
      <c r="B796" s="6" t="s">
        <v>1090</v>
      </c>
      <c r="C796" s="6" t="s">
        <v>1087</v>
      </c>
      <c r="D796" s="6" t="s">
        <v>1111</v>
      </c>
      <c r="E796" s="6" t="s">
        <v>1121</v>
      </c>
      <c r="F796" s="6">
        <v>100</v>
      </c>
      <c r="G796" s="19">
        <v>25</v>
      </c>
      <c r="H796" s="8"/>
      <c r="I796" s="8"/>
      <c r="J796" s="8"/>
      <c r="K796" s="8"/>
      <c r="L796" s="8"/>
      <c r="M796" s="8" t="s">
        <v>1993</v>
      </c>
      <c r="N796" s="8" t="s">
        <v>1988</v>
      </c>
      <c r="O796" s="8">
        <v>4502</v>
      </c>
      <c r="P796" s="8" t="s">
        <v>2017</v>
      </c>
      <c r="Q796" s="1" t="s">
        <v>1118</v>
      </c>
      <c r="R796" s="1">
        <v>25</v>
      </c>
      <c r="S796" s="8">
        <v>8</v>
      </c>
      <c r="T796" s="10" t="s">
        <v>1902</v>
      </c>
      <c r="U796" s="10" t="s">
        <v>1903</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24">
        <f t="shared" si="132"/>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24">
        <f t="shared" si="133"/>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24">
        <f t="shared" si="134"/>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40"/>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24">
        <f t="shared" si="135"/>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24">
        <f t="shared" si="136"/>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37"/>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24">
        <f t="shared" si="138"/>
        <v>0</v>
      </c>
      <c r="FD796" s="25">
        <f t="shared" si="139"/>
        <v>0</v>
      </c>
    </row>
    <row r="797" spans="1:160" hidden="1" x14ac:dyDescent="0.25">
      <c r="X797" s="22">
        <f>SUM(X691:X698)</f>
        <v>0</v>
      </c>
      <c r="Y797" s="22">
        <f>SUM(Y691:Y698)</f>
        <v>0</v>
      </c>
      <c r="Z797" s="22">
        <f>X797+Y797</f>
        <v>0</v>
      </c>
      <c r="AA797" s="23">
        <f>Z797-400000000</f>
        <v>-400000000</v>
      </c>
      <c r="AO797" s="22">
        <f>SUM(AO691:AO698)</f>
        <v>0</v>
      </c>
      <c r="AP797" s="22">
        <f>SUM(AP691:AP698)</f>
        <v>0</v>
      </c>
      <c r="AQ797" s="22">
        <f>AO797+AP797</f>
        <v>0</v>
      </c>
      <c r="AR797" s="23">
        <f>AQ797-400000000</f>
        <v>-400000000</v>
      </c>
      <c r="BF797" s="22">
        <f>SUM(BF691:BF698)</f>
        <v>0</v>
      </c>
      <c r="BG797" s="22">
        <f>SUM(BG691:BG698)</f>
        <v>0</v>
      </c>
      <c r="BH797" s="22">
        <f>BF797+BG797</f>
        <v>0</v>
      </c>
      <c r="BI797" s="23">
        <f>BH797-400000000</f>
        <v>-400000000</v>
      </c>
      <c r="BW797" s="22">
        <f>SUM(BW691:BW698)</f>
        <v>0</v>
      </c>
      <c r="BX797" s="22">
        <f>SUM(BX691:BX698)</f>
        <v>0</v>
      </c>
      <c r="BY797" s="22">
        <f>BW797+BX797</f>
        <v>0</v>
      </c>
      <c r="BZ797" s="23">
        <f>BY797-400000000</f>
        <v>-400000000</v>
      </c>
      <c r="CN797" s="22">
        <f>SUM(CN691:CN698)</f>
        <v>0</v>
      </c>
      <c r="CO797" s="22">
        <f>SUM(CO691:CO698)</f>
        <v>0</v>
      </c>
      <c r="CP797" s="22">
        <f>CN797+CO797</f>
        <v>0</v>
      </c>
      <c r="CQ797" s="23">
        <f>CP797-400000000</f>
        <v>-400000000</v>
      </c>
      <c r="DE797" s="22">
        <f>SUM(DE691:DE698)</f>
        <v>0</v>
      </c>
      <c r="DF797" s="22">
        <f>SUM(DF691:DF698)</f>
        <v>0</v>
      </c>
      <c r="DG797" s="22">
        <f>DE797+DF797</f>
        <v>0</v>
      </c>
      <c r="DH797" s="23">
        <f>DG797-400000000</f>
        <v>-400000000</v>
      </c>
      <c r="DV797" s="22">
        <f>SUM(DV691:DV698)</f>
        <v>0</v>
      </c>
      <c r="DW797" s="22">
        <f>SUM(DW691:DW698)</f>
        <v>0</v>
      </c>
      <c r="DX797" s="22">
        <f>DV797+DW797</f>
        <v>0</v>
      </c>
      <c r="DY797" s="23">
        <f>DX797-400000000</f>
        <v>-400000000</v>
      </c>
      <c r="EM797" s="22">
        <f>SUM(EM691:EM698)</f>
        <v>0</v>
      </c>
      <c r="EN797" s="22">
        <f>SUM(EN691:EN698)</f>
        <v>0</v>
      </c>
      <c r="EO797" s="22">
        <f>EM797+EN797</f>
        <v>0</v>
      </c>
      <c r="EP797" s="23">
        <f>EO797-400000000</f>
        <v>-400000000</v>
      </c>
    </row>
    <row r="798" spans="1:160" x14ac:dyDescent="0.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65"/>
      <c r="Y798" s="65"/>
      <c r="Z798" s="53"/>
      <c r="AA798" s="53"/>
      <c r="AB798" s="53"/>
      <c r="AC798" s="53"/>
      <c r="AD798" s="53"/>
      <c r="AE798" s="53"/>
      <c r="AF798" s="53"/>
      <c r="AG798" s="53"/>
      <c r="AH798" s="53"/>
      <c r="AI798" s="53"/>
      <c r="AJ798" s="53"/>
      <c r="AK798" s="53"/>
      <c r="AL798" s="53"/>
      <c r="AM798" s="53"/>
      <c r="AN798" s="53"/>
      <c r="AO798" s="65"/>
      <c r="AP798" s="65"/>
      <c r="AQ798" s="53"/>
      <c r="AR798" s="53"/>
      <c r="AS798" s="53"/>
      <c r="AT798" s="53"/>
      <c r="AU798" s="53"/>
      <c r="AV798" s="53"/>
      <c r="AW798" s="53"/>
      <c r="AX798" s="53"/>
      <c r="AY798" s="53"/>
      <c r="AZ798" s="53"/>
      <c r="BA798" s="53"/>
      <c r="BB798" s="53"/>
      <c r="BC798" s="53"/>
      <c r="BD798" s="53"/>
      <c r="BE798" s="53"/>
      <c r="BF798" s="65"/>
      <c r="BG798" s="65"/>
      <c r="BH798" s="53"/>
      <c r="BI798" s="53"/>
      <c r="BJ798" s="53"/>
      <c r="BK798" s="53"/>
      <c r="BL798" s="53"/>
      <c r="BM798" s="53"/>
      <c r="BN798" s="53"/>
      <c r="BO798" s="53"/>
      <c r="BP798" s="53"/>
      <c r="BQ798" s="53"/>
      <c r="BR798" s="53"/>
      <c r="BS798" s="53"/>
      <c r="BT798" s="53"/>
      <c r="BU798" s="53"/>
      <c r="BV798" s="53"/>
      <c r="BW798" s="65"/>
      <c r="BX798" s="65"/>
      <c r="BY798" s="53"/>
      <c r="BZ798" s="53"/>
      <c r="CA798" s="53"/>
      <c r="CB798" s="53"/>
      <c r="CC798" s="53"/>
      <c r="CD798" s="53"/>
      <c r="CE798" s="53"/>
      <c r="CF798" s="53"/>
      <c r="CG798" s="53"/>
      <c r="CH798" s="53"/>
      <c r="CI798" s="53"/>
      <c r="CJ798" s="53"/>
      <c r="CK798" s="53"/>
      <c r="CL798" s="53"/>
      <c r="CM798" s="53"/>
      <c r="CN798" s="65"/>
      <c r="CO798" s="65"/>
      <c r="CP798" s="53"/>
      <c r="CQ798" s="53"/>
      <c r="CR798" s="53"/>
      <c r="CS798" s="53"/>
      <c r="CT798" s="53"/>
      <c r="CU798" s="53"/>
      <c r="CV798" s="53"/>
      <c r="CW798" s="53"/>
      <c r="CX798" s="53"/>
      <c r="CY798" s="53"/>
      <c r="CZ798" s="53"/>
      <c r="DA798" s="53"/>
      <c r="DB798" s="53"/>
      <c r="DC798" s="53"/>
      <c r="DD798" s="53"/>
      <c r="DE798" s="65"/>
      <c r="DF798" s="65"/>
      <c r="DG798" s="53"/>
      <c r="DH798" s="53"/>
      <c r="DI798" s="53"/>
      <c r="DJ798" s="53"/>
      <c r="DK798" s="53"/>
      <c r="DL798" s="53"/>
      <c r="DM798" s="53"/>
      <c r="DN798" s="53"/>
      <c r="DO798" s="53"/>
      <c r="DP798" s="53"/>
      <c r="DQ798" s="53"/>
      <c r="DR798" s="53"/>
      <c r="DS798" s="53"/>
      <c r="DT798" s="53"/>
      <c r="DU798" s="53"/>
      <c r="DV798" s="65"/>
      <c r="DW798" s="65"/>
      <c r="DX798" s="53"/>
      <c r="DY798" s="53"/>
      <c r="DZ798" s="53"/>
      <c r="EA798" s="53"/>
      <c r="EB798" s="53"/>
      <c r="EC798" s="53"/>
      <c r="ED798" s="53"/>
      <c r="EE798" s="53"/>
      <c r="EF798" s="53"/>
      <c r="EG798" s="53"/>
      <c r="EH798" s="53"/>
      <c r="EI798" s="53"/>
      <c r="EJ798" s="53"/>
      <c r="EK798" s="53"/>
      <c r="EL798" s="53"/>
      <c r="EM798" s="65"/>
      <c r="EN798" s="65"/>
      <c r="EO798" s="53"/>
      <c r="EP798" s="53"/>
      <c r="EQ798" s="53"/>
      <c r="ER798" s="53"/>
      <c r="ES798" s="53"/>
      <c r="ET798" s="53"/>
      <c r="EU798" s="53"/>
      <c r="EV798" s="53"/>
      <c r="EW798" s="53"/>
      <c r="EX798" s="53"/>
      <c r="EY798" s="53"/>
      <c r="EZ798" s="53"/>
      <c r="FA798" s="53"/>
      <c r="FB798" s="53"/>
      <c r="FC798" s="53"/>
      <c r="FD798" s="53"/>
    </row>
    <row r="799" spans="1:160" x14ac:dyDescent="0.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c r="AB799" s="53"/>
      <c r="AC799" s="53"/>
      <c r="AD799" s="53"/>
      <c r="AE799" s="53"/>
      <c r="AF799" s="53"/>
      <c r="AG799" s="53"/>
      <c r="AH799" s="53"/>
      <c r="AI799" s="53"/>
      <c r="AJ799" s="53"/>
      <c r="AK799" s="53"/>
      <c r="AL799" s="53"/>
      <c r="AM799" s="53"/>
      <c r="AN799" s="53"/>
      <c r="AO799" s="53"/>
      <c r="AP799" s="53"/>
      <c r="AQ799" s="53"/>
      <c r="AR799" s="53"/>
      <c r="AS799" s="53"/>
      <c r="AT799" s="53"/>
      <c r="AU799" s="53"/>
      <c r="AV799" s="53"/>
      <c r="AW799" s="53"/>
      <c r="AX799" s="53"/>
      <c r="AY799" s="53"/>
      <c r="AZ799" s="53"/>
      <c r="BA799" s="53"/>
      <c r="BB799" s="53"/>
      <c r="BC799" s="53"/>
      <c r="BD799" s="53"/>
      <c r="BE799" s="53"/>
      <c r="BF799" s="53"/>
      <c r="BG799" s="53"/>
      <c r="BH799" s="53"/>
      <c r="BI799" s="53"/>
      <c r="BJ799" s="53"/>
      <c r="BK799" s="53"/>
      <c r="BL799" s="53"/>
      <c r="BM799" s="53"/>
      <c r="BN799" s="53"/>
      <c r="BO799" s="53"/>
      <c r="BP799" s="53"/>
      <c r="BQ799" s="53"/>
      <c r="BR799" s="53"/>
      <c r="BS799" s="53"/>
      <c r="BT799" s="53"/>
      <c r="BU799" s="53"/>
      <c r="BV799" s="53"/>
      <c r="BW799" s="53"/>
      <c r="BX799" s="53"/>
      <c r="BY799" s="53"/>
      <c r="BZ799" s="53"/>
      <c r="CA799" s="53"/>
      <c r="CB799" s="53"/>
      <c r="CC799" s="53"/>
      <c r="CD799" s="53"/>
      <c r="CE799" s="53"/>
      <c r="CF799" s="53"/>
      <c r="CG799" s="53"/>
      <c r="CH799" s="53"/>
      <c r="CI799" s="53"/>
      <c r="CJ799" s="53"/>
      <c r="CK799" s="53"/>
      <c r="CL799" s="53"/>
      <c r="CM799" s="53"/>
      <c r="CN799" s="53"/>
      <c r="CO799" s="53"/>
      <c r="CP799" s="53"/>
      <c r="CQ799" s="53"/>
      <c r="CR799" s="53"/>
      <c r="CS799" s="53"/>
      <c r="CT799" s="53"/>
      <c r="CU799" s="53"/>
      <c r="CV799" s="53"/>
      <c r="CW799" s="53"/>
      <c r="CX799" s="53"/>
      <c r="CY799" s="53"/>
      <c r="CZ799" s="53"/>
      <c r="DA799" s="53"/>
      <c r="DB799" s="53"/>
      <c r="DC799" s="53"/>
      <c r="DD799" s="53"/>
      <c r="DE799" s="53"/>
      <c r="DF799" s="53"/>
      <c r="DG799" s="53"/>
      <c r="DH799" s="53"/>
      <c r="DI799" s="53"/>
      <c r="DJ799" s="53"/>
      <c r="DK799" s="53"/>
      <c r="DL799" s="53"/>
      <c r="DM799" s="53"/>
      <c r="DN799" s="53"/>
      <c r="DO799" s="53"/>
      <c r="DP799" s="53"/>
      <c r="DQ799" s="53"/>
      <c r="DR799" s="53"/>
      <c r="DS799" s="53"/>
      <c r="DT799" s="53"/>
      <c r="DU799" s="53"/>
      <c r="DV799" s="53"/>
      <c r="DW799" s="53"/>
      <c r="DX799" s="53"/>
      <c r="DY799" s="53"/>
      <c r="DZ799" s="53"/>
      <c r="EA799" s="53"/>
      <c r="EB799" s="53"/>
      <c r="EC799" s="53"/>
      <c r="ED799" s="53"/>
      <c r="EE799" s="53"/>
      <c r="EF799" s="53"/>
      <c r="EG799" s="53"/>
      <c r="EH799" s="53"/>
      <c r="EI799" s="53"/>
      <c r="EJ799" s="53"/>
      <c r="EK799" s="53"/>
      <c r="EL799" s="53"/>
      <c r="EM799" s="53"/>
      <c r="EN799" s="53"/>
      <c r="EO799" s="53"/>
      <c r="EP799" s="53"/>
      <c r="EQ799" s="53"/>
      <c r="ER799" s="53"/>
      <c r="ES799" s="53"/>
      <c r="ET799" s="53"/>
      <c r="EU799" s="53"/>
      <c r="EV799" s="53"/>
      <c r="EW799" s="53"/>
      <c r="EX799" s="53"/>
      <c r="EY799" s="53"/>
      <c r="EZ799" s="53"/>
      <c r="FA799" s="53"/>
      <c r="FB799" s="53"/>
      <c r="FC799" s="53"/>
      <c r="FD799" s="53"/>
    </row>
    <row r="800" spans="1:160" x14ac:dyDescent="0.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c r="AB800" s="53"/>
      <c r="AC800" s="53"/>
      <c r="AD800" s="53"/>
      <c r="AE800" s="53"/>
      <c r="AF800" s="53"/>
      <c r="AG800" s="53"/>
      <c r="AH800" s="53"/>
      <c r="AI800" s="53"/>
      <c r="AJ800" s="53"/>
      <c r="AK800" s="53"/>
      <c r="AL800" s="53"/>
      <c r="AM800" s="53"/>
      <c r="AN800" s="53"/>
      <c r="AO800" s="53"/>
      <c r="AP800" s="53"/>
      <c r="AQ800" s="53"/>
      <c r="AR800" s="53"/>
      <c r="AS800" s="53"/>
      <c r="AT800" s="53"/>
      <c r="AU800" s="53"/>
      <c r="AV800" s="53"/>
      <c r="AW800" s="53"/>
      <c r="AX800" s="53"/>
      <c r="AY800" s="53"/>
      <c r="AZ800" s="53"/>
      <c r="BA800" s="53"/>
      <c r="BB800" s="53"/>
      <c r="BC800" s="53"/>
      <c r="BD800" s="53"/>
      <c r="BE800" s="53"/>
      <c r="BF800" s="53"/>
      <c r="BG800" s="53"/>
      <c r="BH800" s="53"/>
      <c r="BI800" s="53"/>
      <c r="BJ800" s="53"/>
      <c r="BK800" s="53"/>
      <c r="BL800" s="53"/>
      <c r="BM800" s="53"/>
      <c r="BN800" s="53"/>
      <c r="BO800" s="53"/>
      <c r="BP800" s="53"/>
      <c r="BQ800" s="53"/>
      <c r="BR800" s="53"/>
      <c r="BS800" s="53"/>
      <c r="BT800" s="53"/>
      <c r="BU800" s="53"/>
      <c r="BV800" s="53"/>
      <c r="BW800" s="53"/>
      <c r="BX800" s="53"/>
      <c r="BY800" s="53"/>
      <c r="BZ800" s="53"/>
      <c r="CA800" s="53"/>
      <c r="CB800" s="53"/>
      <c r="CC800" s="53"/>
      <c r="CD800" s="53"/>
      <c r="CE800" s="53"/>
      <c r="CF800" s="53"/>
      <c r="CG800" s="53"/>
      <c r="CH800" s="53"/>
      <c r="CI800" s="53"/>
      <c r="CJ800" s="53"/>
      <c r="CK800" s="53"/>
      <c r="CL800" s="53"/>
      <c r="CM800" s="53"/>
      <c r="CN800" s="53"/>
      <c r="CO800" s="53"/>
      <c r="CP800" s="53"/>
      <c r="CQ800" s="53"/>
      <c r="CR800" s="53"/>
      <c r="CS800" s="53"/>
      <c r="CT800" s="53"/>
      <c r="CU800" s="53"/>
      <c r="CV800" s="53"/>
      <c r="CW800" s="53"/>
      <c r="CX800" s="53"/>
      <c r="CY800" s="53"/>
      <c r="CZ800" s="53"/>
      <c r="DA800" s="53"/>
      <c r="DB800" s="53"/>
      <c r="DC800" s="53"/>
      <c r="DD800" s="53"/>
      <c r="DE800" s="53"/>
      <c r="DF800" s="53"/>
      <c r="DG800" s="53"/>
      <c r="DH800" s="53"/>
      <c r="DI800" s="53"/>
      <c r="DJ800" s="53"/>
      <c r="DK800" s="53"/>
      <c r="DL800" s="53"/>
      <c r="DM800" s="53"/>
      <c r="DN800" s="53"/>
      <c r="DO800" s="53"/>
      <c r="DP800" s="53"/>
      <c r="DQ800" s="53"/>
      <c r="DR800" s="53"/>
      <c r="DS800" s="53"/>
      <c r="DT800" s="53"/>
      <c r="DU800" s="53"/>
      <c r="DV800" s="53"/>
      <c r="DW800" s="53"/>
      <c r="DX800" s="53"/>
      <c r="DY800" s="53"/>
      <c r="DZ800" s="53"/>
      <c r="EA800" s="53"/>
      <c r="EB800" s="53"/>
      <c r="EC800" s="53"/>
      <c r="ED800" s="53"/>
      <c r="EE800" s="53"/>
      <c r="EF800" s="53"/>
      <c r="EG800" s="53"/>
      <c r="EH800" s="53"/>
      <c r="EI800" s="53"/>
      <c r="EJ800" s="53"/>
      <c r="EK800" s="53"/>
      <c r="EL800" s="53"/>
      <c r="EM800" s="53"/>
      <c r="EN800" s="53"/>
      <c r="EO800" s="53"/>
      <c r="EP800" s="53"/>
      <c r="EQ800" s="53"/>
      <c r="ER800" s="53"/>
      <c r="ES800" s="53"/>
      <c r="ET800" s="53"/>
      <c r="EU800" s="53"/>
      <c r="EV800" s="53"/>
      <c r="EW800" s="53"/>
      <c r="EX800" s="53"/>
      <c r="EY800" s="53"/>
      <c r="EZ800" s="53"/>
      <c r="FA800" s="53"/>
      <c r="FB800" s="53"/>
      <c r="FC800" s="53"/>
      <c r="FD800" s="53"/>
    </row>
    <row r="801" spans="1:160" x14ac:dyDescent="0.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c r="AB801" s="53"/>
      <c r="AC801" s="53"/>
      <c r="AD801" s="53"/>
      <c r="AE801" s="53"/>
      <c r="AF801" s="53"/>
      <c r="AG801" s="53"/>
      <c r="AH801" s="53"/>
      <c r="AI801" s="53"/>
      <c r="AJ801" s="53"/>
      <c r="AK801" s="53"/>
      <c r="AL801" s="53"/>
      <c r="AM801" s="53"/>
      <c r="AN801" s="53"/>
      <c r="AO801" s="53"/>
      <c r="AP801" s="53"/>
      <c r="AQ801" s="53"/>
      <c r="AR801" s="53"/>
      <c r="AS801" s="53"/>
      <c r="AT801" s="53"/>
      <c r="AU801" s="53"/>
      <c r="AV801" s="53"/>
      <c r="AW801" s="53"/>
      <c r="AX801" s="53"/>
      <c r="AY801" s="53"/>
      <c r="AZ801" s="53"/>
      <c r="BA801" s="53"/>
      <c r="BB801" s="53"/>
      <c r="BC801" s="53"/>
      <c r="BD801" s="53"/>
      <c r="BE801" s="53"/>
      <c r="BF801" s="53"/>
      <c r="BG801" s="53"/>
      <c r="BH801" s="53"/>
      <c r="BI801" s="53"/>
      <c r="BJ801" s="53"/>
      <c r="BK801" s="53"/>
      <c r="BL801" s="53"/>
      <c r="BM801" s="53"/>
      <c r="BN801" s="53"/>
      <c r="BO801" s="53"/>
      <c r="BP801" s="53"/>
      <c r="BQ801" s="53"/>
      <c r="BR801" s="53"/>
      <c r="BS801" s="53"/>
      <c r="BT801" s="53"/>
      <c r="BU801" s="53"/>
      <c r="BV801" s="53"/>
      <c r="BW801" s="53"/>
      <c r="BX801" s="53"/>
      <c r="BY801" s="53"/>
      <c r="BZ801" s="53"/>
      <c r="CA801" s="53"/>
      <c r="CB801" s="53"/>
      <c r="CC801" s="53"/>
      <c r="CD801" s="53"/>
      <c r="CE801" s="53"/>
      <c r="CF801" s="53"/>
      <c r="CG801" s="53"/>
      <c r="CH801" s="53"/>
      <c r="CI801" s="53"/>
      <c r="CJ801" s="53"/>
      <c r="CK801" s="53"/>
      <c r="CL801" s="53"/>
      <c r="CM801" s="53"/>
      <c r="CN801" s="53"/>
      <c r="CO801" s="53"/>
      <c r="CP801" s="53"/>
      <c r="CQ801" s="53"/>
      <c r="CR801" s="53"/>
      <c r="CS801" s="53"/>
      <c r="CT801" s="53"/>
      <c r="CU801" s="53"/>
      <c r="CV801" s="53"/>
      <c r="CW801" s="53"/>
      <c r="CX801" s="53"/>
      <c r="CY801" s="53"/>
      <c r="CZ801" s="53"/>
      <c r="DA801" s="53"/>
      <c r="DB801" s="53"/>
      <c r="DC801" s="53"/>
      <c r="DD801" s="53"/>
      <c r="DE801" s="53"/>
      <c r="DF801" s="53"/>
      <c r="DG801" s="53"/>
      <c r="DH801" s="53"/>
      <c r="DI801" s="53"/>
      <c r="DJ801" s="53"/>
      <c r="DK801" s="53"/>
      <c r="DL801" s="53"/>
      <c r="DM801" s="53"/>
      <c r="DN801" s="53"/>
      <c r="DO801" s="53"/>
      <c r="DP801" s="53"/>
      <c r="DQ801" s="53"/>
      <c r="DR801" s="53"/>
      <c r="DS801" s="53"/>
      <c r="DT801" s="53"/>
      <c r="DU801" s="53"/>
      <c r="DV801" s="53"/>
      <c r="DW801" s="53"/>
      <c r="DX801" s="53"/>
      <c r="DY801" s="53"/>
      <c r="DZ801" s="53"/>
      <c r="EA801" s="53"/>
      <c r="EB801" s="53"/>
      <c r="EC801" s="53"/>
      <c r="ED801" s="53"/>
      <c r="EE801" s="53"/>
      <c r="EF801" s="53"/>
      <c r="EG801" s="53"/>
      <c r="EH801" s="53"/>
      <c r="EI801" s="53"/>
      <c r="EJ801" s="53"/>
      <c r="EK801" s="53"/>
      <c r="EL801" s="53"/>
      <c r="EM801" s="53"/>
      <c r="EN801" s="53"/>
      <c r="EO801" s="53"/>
      <c r="EP801" s="53"/>
      <c r="EQ801" s="53"/>
      <c r="ER801" s="53"/>
      <c r="ES801" s="53"/>
      <c r="ET801" s="53"/>
      <c r="EU801" s="53"/>
      <c r="EV801" s="53"/>
      <c r="EW801" s="53"/>
      <c r="EX801" s="53"/>
      <c r="EY801" s="53"/>
      <c r="EZ801" s="53"/>
      <c r="FA801" s="53"/>
      <c r="FB801" s="53"/>
      <c r="FC801" s="53"/>
      <c r="FD801" s="53"/>
    </row>
    <row r="802" spans="1:160" x14ac:dyDescent="0.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c r="AB802" s="53"/>
      <c r="AC802" s="53"/>
      <c r="AD802" s="53"/>
      <c r="AE802" s="53"/>
      <c r="AF802" s="53"/>
      <c r="AG802" s="53"/>
      <c r="AH802" s="53"/>
      <c r="AI802" s="53"/>
      <c r="AJ802" s="53"/>
      <c r="AK802" s="53"/>
      <c r="AL802" s="53"/>
      <c r="AM802" s="53"/>
      <c r="AN802" s="53"/>
      <c r="AO802" s="53"/>
      <c r="AP802" s="53"/>
      <c r="AQ802" s="53"/>
      <c r="AR802" s="53"/>
      <c r="AS802" s="53"/>
      <c r="AT802" s="53"/>
      <c r="AU802" s="53"/>
      <c r="AV802" s="53"/>
      <c r="AW802" s="53"/>
      <c r="AX802" s="53"/>
      <c r="AY802" s="53"/>
      <c r="AZ802" s="53"/>
      <c r="BA802" s="53"/>
      <c r="BB802" s="53"/>
      <c r="BC802" s="53"/>
      <c r="BD802" s="53"/>
      <c r="BE802" s="53"/>
      <c r="BF802" s="53"/>
      <c r="BG802" s="53"/>
      <c r="BH802" s="53"/>
      <c r="BI802" s="53"/>
      <c r="BJ802" s="53"/>
      <c r="BK802" s="53"/>
      <c r="BL802" s="53"/>
      <c r="BM802" s="53"/>
      <c r="BN802" s="53"/>
      <c r="BO802" s="53"/>
      <c r="BP802" s="53"/>
      <c r="BQ802" s="53"/>
      <c r="BR802" s="53"/>
      <c r="BS802" s="53"/>
      <c r="BT802" s="53"/>
      <c r="BU802" s="53"/>
      <c r="BV802" s="53"/>
      <c r="BW802" s="53"/>
      <c r="BX802" s="53"/>
      <c r="BY802" s="53"/>
      <c r="BZ802" s="53"/>
      <c r="CA802" s="53"/>
      <c r="CB802" s="53"/>
      <c r="CC802" s="53"/>
      <c r="CD802" s="53"/>
      <c r="CE802" s="53"/>
      <c r="CF802" s="53"/>
      <c r="CG802" s="53"/>
      <c r="CH802" s="53"/>
      <c r="CI802" s="53"/>
      <c r="CJ802" s="53"/>
      <c r="CK802" s="53"/>
      <c r="CL802" s="53"/>
      <c r="CM802" s="53"/>
      <c r="CN802" s="53"/>
      <c r="CO802" s="53"/>
      <c r="CP802" s="53"/>
      <c r="CQ802" s="53"/>
      <c r="CR802" s="53"/>
      <c r="CS802" s="53"/>
      <c r="CT802" s="53"/>
      <c r="CU802" s="53"/>
      <c r="CV802" s="53"/>
      <c r="CW802" s="53"/>
      <c r="CX802" s="53"/>
      <c r="CY802" s="53"/>
      <c r="CZ802" s="53"/>
      <c r="DA802" s="53"/>
      <c r="DB802" s="53"/>
      <c r="DC802" s="53"/>
      <c r="DD802" s="53"/>
      <c r="DE802" s="53"/>
      <c r="DF802" s="53"/>
      <c r="DG802" s="53"/>
      <c r="DH802" s="53"/>
      <c r="DI802" s="53"/>
      <c r="DJ802" s="53"/>
      <c r="DK802" s="53"/>
      <c r="DL802" s="53"/>
      <c r="DM802" s="53"/>
      <c r="DN802" s="53"/>
      <c r="DO802" s="53"/>
      <c r="DP802" s="53"/>
      <c r="DQ802" s="53"/>
      <c r="DR802" s="53"/>
      <c r="DS802" s="53"/>
      <c r="DT802" s="53"/>
      <c r="DU802" s="53"/>
      <c r="DV802" s="53"/>
      <c r="DW802" s="53"/>
      <c r="DX802" s="53"/>
      <c r="DY802" s="53"/>
      <c r="DZ802" s="53"/>
      <c r="EA802" s="53"/>
      <c r="EB802" s="53"/>
      <c r="EC802" s="53"/>
      <c r="ED802" s="53"/>
      <c r="EE802" s="53"/>
      <c r="EF802" s="53"/>
      <c r="EG802" s="53"/>
      <c r="EH802" s="53"/>
      <c r="EI802" s="53"/>
      <c r="EJ802" s="53"/>
      <c r="EK802" s="53"/>
      <c r="EL802" s="53"/>
      <c r="EM802" s="53"/>
      <c r="EN802" s="53"/>
      <c r="EO802" s="53"/>
      <c r="EP802" s="53"/>
      <c r="EQ802" s="53"/>
      <c r="ER802" s="53"/>
      <c r="ES802" s="53"/>
      <c r="ET802" s="53"/>
      <c r="EU802" s="53"/>
      <c r="EV802" s="53"/>
      <c r="EW802" s="53"/>
      <c r="EX802" s="53"/>
      <c r="EY802" s="53"/>
      <c r="EZ802" s="53"/>
      <c r="FA802" s="53"/>
      <c r="FB802" s="53"/>
      <c r="FC802" s="53"/>
      <c r="FD802" s="53"/>
    </row>
    <row r="803" spans="1:160" x14ac:dyDescent="0.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66"/>
      <c r="AA803" s="53"/>
      <c r="AB803" s="53"/>
      <c r="AC803" s="53"/>
      <c r="AD803" s="53"/>
      <c r="AE803" s="53"/>
      <c r="AF803" s="53"/>
      <c r="AG803" s="53"/>
      <c r="AH803" s="53"/>
      <c r="AI803" s="53"/>
      <c r="AJ803" s="53"/>
      <c r="AK803" s="53"/>
      <c r="AL803" s="53"/>
      <c r="AM803" s="53"/>
      <c r="AN803" s="53"/>
      <c r="AO803" s="53"/>
      <c r="AP803" s="53"/>
      <c r="AQ803" s="66"/>
      <c r="AR803" s="53"/>
      <c r="AS803" s="53"/>
      <c r="AT803" s="53"/>
      <c r="AU803" s="53"/>
      <c r="AV803" s="53"/>
      <c r="AW803" s="53"/>
      <c r="AX803" s="53"/>
      <c r="AY803" s="53"/>
      <c r="AZ803" s="53"/>
      <c r="BA803" s="53"/>
      <c r="BB803" s="53"/>
      <c r="BC803" s="53"/>
      <c r="BD803" s="53"/>
      <c r="BE803" s="53"/>
      <c r="BF803" s="53"/>
      <c r="BG803" s="53"/>
      <c r="BH803" s="66"/>
      <c r="BI803" s="53"/>
      <c r="BJ803" s="53"/>
      <c r="BK803" s="53"/>
      <c r="BL803" s="53"/>
      <c r="BM803" s="53"/>
      <c r="BN803" s="53"/>
      <c r="BO803" s="53"/>
      <c r="BP803" s="53"/>
      <c r="BQ803" s="53"/>
      <c r="BR803" s="53"/>
      <c r="BS803" s="53"/>
      <c r="BT803" s="53"/>
      <c r="BU803" s="53"/>
      <c r="BV803" s="53"/>
      <c r="BW803" s="53"/>
      <c r="BX803" s="53"/>
      <c r="BY803" s="66"/>
      <c r="BZ803" s="53"/>
      <c r="CA803" s="53"/>
      <c r="CB803" s="53"/>
      <c r="CC803" s="53"/>
      <c r="CD803" s="53"/>
      <c r="CE803" s="53"/>
      <c r="CF803" s="53"/>
      <c r="CG803" s="53"/>
      <c r="CH803" s="53"/>
      <c r="CI803" s="53"/>
      <c r="CJ803" s="53"/>
      <c r="CK803" s="53"/>
      <c r="CL803" s="53"/>
      <c r="CM803" s="53"/>
      <c r="CN803" s="53"/>
      <c r="CO803" s="53"/>
      <c r="CP803" s="66"/>
      <c r="CQ803" s="53"/>
      <c r="CR803" s="53"/>
      <c r="CS803" s="53"/>
      <c r="CT803" s="53"/>
      <c r="CU803" s="53"/>
      <c r="CV803" s="53"/>
      <c r="CW803" s="53"/>
      <c r="CX803" s="53"/>
      <c r="CY803" s="53"/>
      <c r="CZ803" s="53"/>
      <c r="DA803" s="53"/>
      <c r="DB803" s="53"/>
      <c r="DC803" s="53"/>
      <c r="DD803" s="53"/>
      <c r="DE803" s="53"/>
      <c r="DF803" s="53"/>
      <c r="DG803" s="66"/>
      <c r="DH803" s="53"/>
      <c r="DI803" s="53"/>
      <c r="DJ803" s="53"/>
      <c r="DK803" s="53"/>
      <c r="DL803" s="53"/>
      <c r="DM803" s="53"/>
      <c r="DN803" s="53"/>
      <c r="DO803" s="53"/>
      <c r="DP803" s="53"/>
      <c r="DQ803" s="53"/>
      <c r="DR803" s="53"/>
      <c r="DS803" s="53"/>
      <c r="DT803" s="53"/>
      <c r="DU803" s="53"/>
      <c r="DV803" s="53"/>
      <c r="DW803" s="53"/>
      <c r="DX803" s="66"/>
      <c r="DY803" s="53"/>
      <c r="DZ803" s="53"/>
      <c r="EA803" s="53"/>
      <c r="EB803" s="53"/>
      <c r="EC803" s="53"/>
      <c r="ED803" s="53"/>
      <c r="EE803" s="53"/>
      <c r="EF803" s="53"/>
      <c r="EG803" s="53"/>
      <c r="EH803" s="53"/>
      <c r="EI803" s="53"/>
      <c r="EJ803" s="53"/>
      <c r="EK803" s="53"/>
      <c r="EL803" s="53"/>
      <c r="EM803" s="53"/>
      <c r="EN803" s="53"/>
      <c r="EO803" s="66"/>
      <c r="EP803" s="53"/>
      <c r="EQ803" s="53"/>
      <c r="ER803" s="53"/>
      <c r="ES803" s="53"/>
      <c r="ET803" s="53"/>
      <c r="EU803" s="53"/>
      <c r="EV803" s="53"/>
      <c r="EW803" s="53"/>
      <c r="EX803" s="53"/>
      <c r="EY803" s="53"/>
      <c r="EZ803" s="53"/>
      <c r="FA803" s="53"/>
      <c r="FB803" s="53"/>
      <c r="FC803" s="53"/>
      <c r="FD803" s="53"/>
    </row>
    <row r="804" spans="1:160" x14ac:dyDescent="0.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c r="AB804" s="53"/>
      <c r="AC804" s="53"/>
      <c r="AD804" s="53"/>
      <c r="AE804" s="53"/>
      <c r="AF804" s="53"/>
      <c r="AG804" s="53"/>
      <c r="AH804" s="53"/>
      <c r="AI804" s="53"/>
      <c r="AJ804" s="53"/>
      <c r="AK804" s="53"/>
      <c r="AL804" s="53"/>
      <c r="AM804" s="53"/>
      <c r="AN804" s="53"/>
      <c r="AO804" s="53"/>
      <c r="AP804" s="53"/>
      <c r="AQ804" s="53"/>
      <c r="AR804" s="53"/>
      <c r="AS804" s="53"/>
      <c r="AT804" s="53"/>
      <c r="AU804" s="53"/>
      <c r="AV804" s="53"/>
      <c r="AW804" s="53"/>
      <c r="AX804" s="53"/>
      <c r="AY804" s="53"/>
      <c r="AZ804" s="53"/>
      <c r="BA804" s="53"/>
      <c r="BB804" s="53"/>
      <c r="BC804" s="53"/>
      <c r="BD804" s="53"/>
      <c r="BE804" s="53"/>
      <c r="BF804" s="53"/>
      <c r="BG804" s="53"/>
      <c r="BH804" s="53"/>
      <c r="BI804" s="53"/>
      <c r="BJ804" s="53"/>
      <c r="BK804" s="53"/>
      <c r="BL804" s="53"/>
      <c r="BM804" s="53"/>
      <c r="BN804" s="53"/>
      <c r="BO804" s="53"/>
      <c r="BP804" s="53"/>
      <c r="BQ804" s="53"/>
      <c r="BR804" s="53"/>
      <c r="BS804" s="53"/>
      <c r="BT804" s="53"/>
      <c r="BU804" s="53"/>
      <c r="BV804" s="53"/>
      <c r="BW804" s="53"/>
      <c r="BX804" s="53"/>
      <c r="BY804" s="53"/>
      <c r="BZ804" s="53"/>
      <c r="CA804" s="53"/>
      <c r="CB804" s="53"/>
      <c r="CC804" s="53"/>
      <c r="CD804" s="53"/>
      <c r="CE804" s="53"/>
      <c r="CF804" s="53"/>
      <c r="CG804" s="53"/>
      <c r="CH804" s="53"/>
      <c r="CI804" s="53"/>
      <c r="CJ804" s="53"/>
      <c r="CK804" s="53"/>
      <c r="CL804" s="53"/>
      <c r="CM804" s="53"/>
      <c r="CN804" s="53"/>
      <c r="CO804" s="53"/>
      <c r="CP804" s="53"/>
      <c r="CQ804" s="53"/>
      <c r="CR804" s="53"/>
      <c r="CS804" s="53"/>
      <c r="CT804" s="53"/>
      <c r="CU804" s="53"/>
      <c r="CV804" s="53"/>
      <c r="CW804" s="53"/>
      <c r="CX804" s="53"/>
      <c r="CY804" s="53"/>
      <c r="CZ804" s="53"/>
      <c r="DA804" s="53"/>
      <c r="DB804" s="53"/>
      <c r="DC804" s="53"/>
      <c r="DD804" s="53"/>
      <c r="DE804" s="53"/>
      <c r="DF804" s="53"/>
      <c r="DG804" s="53"/>
      <c r="DH804" s="53"/>
      <c r="DI804" s="53"/>
      <c r="DJ804" s="53"/>
      <c r="DK804" s="53"/>
      <c r="DL804" s="53"/>
      <c r="DM804" s="53"/>
      <c r="DN804" s="53"/>
      <c r="DO804" s="53"/>
      <c r="DP804" s="53"/>
      <c r="DQ804" s="53"/>
      <c r="DR804" s="53"/>
      <c r="DS804" s="53"/>
      <c r="DT804" s="53"/>
      <c r="DU804" s="53"/>
      <c r="DV804" s="53"/>
      <c r="DW804" s="53"/>
      <c r="DX804" s="53"/>
      <c r="DY804" s="53"/>
      <c r="DZ804" s="53"/>
      <c r="EA804" s="53"/>
      <c r="EB804" s="53"/>
      <c r="EC804" s="53"/>
      <c r="ED804" s="53"/>
      <c r="EE804" s="53"/>
      <c r="EF804" s="53"/>
      <c r="EG804" s="53"/>
      <c r="EH804" s="53"/>
      <c r="EI804" s="53"/>
      <c r="EJ804" s="53"/>
      <c r="EK804" s="53"/>
      <c r="EL804" s="53"/>
      <c r="EM804" s="53"/>
      <c r="EN804" s="53"/>
      <c r="EO804" s="53"/>
      <c r="EP804" s="53"/>
      <c r="EQ804" s="53"/>
      <c r="ER804" s="53"/>
      <c r="ES804" s="53"/>
      <c r="ET804" s="53"/>
      <c r="EU804" s="53"/>
      <c r="EV804" s="53"/>
      <c r="EW804" s="53"/>
      <c r="EX804" s="53"/>
      <c r="EY804" s="53"/>
      <c r="EZ804" s="53"/>
      <c r="FA804" s="53"/>
      <c r="FB804" s="53"/>
      <c r="FC804" s="53"/>
      <c r="FD804" s="53"/>
    </row>
    <row r="805" spans="1:160" x14ac:dyDescent="0.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c r="AB805" s="53"/>
      <c r="AC805" s="53"/>
      <c r="AD805" s="53"/>
      <c r="AE805" s="53"/>
      <c r="AF805" s="53"/>
      <c r="AG805" s="53"/>
      <c r="AH805" s="53"/>
      <c r="AI805" s="53"/>
      <c r="AJ805" s="53"/>
      <c r="AK805" s="53"/>
      <c r="AL805" s="53"/>
      <c r="AM805" s="53"/>
      <c r="AN805" s="53"/>
      <c r="AO805" s="53"/>
      <c r="AP805" s="53"/>
      <c r="AQ805" s="53"/>
      <c r="AR805" s="53"/>
      <c r="AS805" s="53"/>
      <c r="AT805" s="53"/>
      <c r="AU805" s="53"/>
      <c r="AV805" s="53"/>
      <c r="AW805" s="53"/>
      <c r="AX805" s="53"/>
      <c r="AY805" s="53"/>
      <c r="AZ805" s="53"/>
      <c r="BA805" s="53"/>
      <c r="BB805" s="53"/>
      <c r="BC805" s="53"/>
      <c r="BD805" s="53"/>
      <c r="BE805" s="53"/>
      <c r="BF805" s="53"/>
      <c r="BG805" s="53"/>
      <c r="BH805" s="53"/>
      <c r="BI805" s="53"/>
      <c r="BJ805" s="53"/>
      <c r="BK805" s="53"/>
      <c r="BL805" s="53"/>
      <c r="BM805" s="53"/>
      <c r="BN805" s="53"/>
      <c r="BO805" s="53"/>
      <c r="BP805" s="53"/>
      <c r="BQ805" s="53"/>
      <c r="BR805" s="53"/>
      <c r="BS805" s="53"/>
      <c r="BT805" s="53"/>
      <c r="BU805" s="53"/>
      <c r="BV805" s="53"/>
      <c r="BW805" s="53"/>
      <c r="BX805" s="53"/>
      <c r="BY805" s="53"/>
      <c r="BZ805" s="53"/>
      <c r="CA805" s="53"/>
      <c r="CB805" s="53"/>
      <c r="CC805" s="53"/>
      <c r="CD805" s="53"/>
      <c r="CE805" s="53"/>
      <c r="CF805" s="53"/>
      <c r="CG805" s="53"/>
      <c r="CH805" s="53"/>
      <c r="CI805" s="53"/>
      <c r="CJ805" s="53"/>
      <c r="CK805" s="53"/>
      <c r="CL805" s="53"/>
      <c r="CM805" s="53"/>
      <c r="CN805" s="53"/>
      <c r="CO805" s="53"/>
      <c r="CP805" s="53"/>
      <c r="CQ805" s="53"/>
      <c r="CR805" s="53"/>
      <c r="CS805" s="53"/>
      <c r="CT805" s="53"/>
      <c r="CU805" s="53"/>
      <c r="CV805" s="53"/>
      <c r="CW805" s="53"/>
      <c r="CX805" s="53"/>
      <c r="CY805" s="53"/>
      <c r="CZ805" s="53"/>
      <c r="DA805" s="53"/>
      <c r="DB805" s="53"/>
      <c r="DC805" s="53"/>
      <c r="DD805" s="53"/>
      <c r="DE805" s="53"/>
      <c r="DF805" s="53"/>
      <c r="DG805" s="53"/>
      <c r="DH805" s="53"/>
      <c r="DI805" s="53"/>
      <c r="DJ805" s="53"/>
      <c r="DK805" s="53"/>
      <c r="DL805" s="53"/>
      <c r="DM805" s="53"/>
      <c r="DN805" s="53"/>
      <c r="DO805" s="53"/>
      <c r="DP805" s="53"/>
      <c r="DQ805" s="53"/>
      <c r="DR805" s="53"/>
      <c r="DS805" s="53"/>
      <c r="DT805" s="53"/>
      <c r="DU805" s="53"/>
      <c r="DV805" s="53"/>
      <c r="DW805" s="53"/>
      <c r="DX805" s="53"/>
      <c r="DY805" s="53"/>
      <c r="DZ805" s="53"/>
      <c r="EA805" s="53"/>
      <c r="EB805" s="53"/>
      <c r="EC805" s="53"/>
      <c r="ED805" s="53"/>
      <c r="EE805" s="53"/>
      <c r="EF805" s="53"/>
      <c r="EG805" s="53"/>
      <c r="EH805" s="53"/>
      <c r="EI805" s="53"/>
      <c r="EJ805" s="53"/>
      <c r="EK805" s="53"/>
      <c r="EL805" s="53"/>
      <c r="EM805" s="53"/>
      <c r="EN805" s="53"/>
      <c r="EO805" s="53"/>
      <c r="EP805" s="53"/>
      <c r="EQ805" s="53"/>
      <c r="ER805" s="53"/>
      <c r="ES805" s="53"/>
      <c r="ET805" s="53"/>
      <c r="EU805" s="53"/>
      <c r="EV805" s="53"/>
      <c r="EW805" s="53"/>
      <c r="EX805" s="53"/>
      <c r="EY805" s="53"/>
      <c r="EZ805" s="53"/>
      <c r="FA805" s="53"/>
      <c r="FB805" s="53"/>
      <c r="FC805" s="53"/>
      <c r="FD805" s="53"/>
    </row>
    <row r="806" spans="1:160" x14ac:dyDescent="0.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t="s">
        <v>1910</v>
      </c>
      <c r="Z806" s="67">
        <v>240245382</v>
      </c>
      <c r="AA806" s="53"/>
      <c r="AB806" s="53"/>
      <c r="AC806" s="53"/>
      <c r="AD806" s="53"/>
      <c r="AE806" s="53"/>
      <c r="AF806" s="53"/>
      <c r="AG806" s="53"/>
      <c r="AH806" s="53"/>
      <c r="AI806" s="53"/>
      <c r="AJ806" s="53"/>
      <c r="AK806" s="53"/>
      <c r="AL806" s="53"/>
      <c r="AM806" s="53"/>
      <c r="AN806" s="53"/>
      <c r="AO806" s="53"/>
      <c r="AP806" s="53" t="s">
        <v>1910</v>
      </c>
      <c r="AQ806" s="67">
        <v>240245382</v>
      </c>
      <c r="AR806" s="53"/>
      <c r="AS806" s="53"/>
      <c r="AT806" s="53"/>
      <c r="AU806" s="53"/>
      <c r="AV806" s="53"/>
      <c r="AW806" s="53"/>
      <c r="AX806" s="53"/>
      <c r="AY806" s="53"/>
      <c r="AZ806" s="53"/>
      <c r="BA806" s="53"/>
      <c r="BB806" s="53"/>
      <c r="BC806" s="53"/>
      <c r="BD806" s="53"/>
      <c r="BE806" s="53"/>
      <c r="BF806" s="53"/>
      <c r="BG806" s="53" t="s">
        <v>1910</v>
      </c>
      <c r="BH806" s="67">
        <v>240245382</v>
      </c>
      <c r="BI806" s="53"/>
      <c r="BJ806" s="53"/>
      <c r="BK806" s="53"/>
      <c r="BL806" s="53"/>
      <c r="BM806" s="53"/>
      <c r="BN806" s="53"/>
      <c r="BO806" s="53"/>
      <c r="BP806" s="53"/>
      <c r="BQ806" s="53"/>
      <c r="BR806" s="53"/>
      <c r="BS806" s="53"/>
      <c r="BT806" s="53"/>
      <c r="BU806" s="53"/>
      <c r="BV806" s="53"/>
      <c r="BW806" s="53"/>
      <c r="BX806" s="53" t="s">
        <v>1910</v>
      </c>
      <c r="BY806" s="67">
        <v>240245382</v>
      </c>
      <c r="BZ806" s="53"/>
      <c r="CA806" s="53"/>
      <c r="CB806" s="53"/>
      <c r="CC806" s="53"/>
      <c r="CD806" s="53"/>
      <c r="CE806" s="53"/>
      <c r="CF806" s="53"/>
      <c r="CG806" s="53"/>
      <c r="CH806" s="53"/>
      <c r="CI806" s="53"/>
      <c r="CJ806" s="53"/>
      <c r="CK806" s="53"/>
      <c r="CL806" s="53"/>
      <c r="CM806" s="53"/>
      <c r="CN806" s="53"/>
      <c r="CO806" s="53" t="s">
        <v>1910</v>
      </c>
      <c r="CP806" s="67">
        <v>240245382</v>
      </c>
      <c r="CQ806" s="53"/>
      <c r="CR806" s="53"/>
      <c r="CS806" s="53"/>
      <c r="CT806" s="53"/>
      <c r="CU806" s="53"/>
      <c r="CV806" s="53"/>
      <c r="CW806" s="53"/>
      <c r="CX806" s="53"/>
      <c r="CY806" s="53"/>
      <c r="CZ806" s="53"/>
      <c r="DA806" s="53"/>
      <c r="DB806" s="53"/>
      <c r="DC806" s="53"/>
      <c r="DD806" s="53"/>
      <c r="DE806" s="53"/>
      <c r="DF806" s="53" t="s">
        <v>1910</v>
      </c>
      <c r="DG806" s="67">
        <v>240245382</v>
      </c>
      <c r="DH806" s="53"/>
      <c r="DI806" s="53"/>
      <c r="DJ806" s="53"/>
      <c r="DK806" s="53"/>
      <c r="DL806" s="53"/>
      <c r="DM806" s="53"/>
      <c r="DN806" s="53"/>
      <c r="DO806" s="53"/>
      <c r="DP806" s="53"/>
      <c r="DQ806" s="53"/>
      <c r="DR806" s="53"/>
      <c r="DS806" s="53"/>
      <c r="DT806" s="53"/>
      <c r="DU806" s="53"/>
      <c r="DV806" s="53"/>
      <c r="DW806" s="53" t="s">
        <v>1910</v>
      </c>
      <c r="DX806" s="67">
        <v>240245382</v>
      </c>
      <c r="DY806" s="53"/>
      <c r="DZ806" s="53"/>
      <c r="EA806" s="53"/>
      <c r="EB806" s="53"/>
      <c r="EC806" s="53"/>
      <c r="ED806" s="53"/>
      <c r="EE806" s="53"/>
      <c r="EF806" s="53"/>
      <c r="EG806" s="53"/>
      <c r="EH806" s="53"/>
      <c r="EI806" s="53"/>
      <c r="EJ806" s="53"/>
      <c r="EK806" s="53"/>
      <c r="EL806" s="53"/>
      <c r="EM806" s="53"/>
      <c r="EN806" s="53" t="s">
        <v>1910</v>
      </c>
      <c r="EO806" s="67">
        <v>240245382</v>
      </c>
      <c r="EP806" s="53"/>
      <c r="EQ806" s="53"/>
      <c r="ER806" s="53"/>
      <c r="ES806" s="53"/>
      <c r="ET806" s="53"/>
      <c r="EU806" s="53"/>
      <c r="EV806" s="53"/>
      <c r="EW806" s="53"/>
      <c r="EX806" s="53"/>
      <c r="EY806" s="53"/>
      <c r="EZ806" s="53"/>
      <c r="FA806" s="53"/>
      <c r="FB806" s="53"/>
      <c r="FC806" s="53"/>
      <c r="FD806" s="53"/>
    </row>
    <row r="807" spans="1:160" x14ac:dyDescent="0.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t="s">
        <v>1911</v>
      </c>
      <c r="Z807" s="66">
        <v>160163588</v>
      </c>
      <c r="AA807" s="53"/>
      <c r="AB807" s="53"/>
      <c r="AC807" s="53"/>
      <c r="AD807" s="53"/>
      <c r="AE807" s="53"/>
      <c r="AF807" s="53"/>
      <c r="AG807" s="53"/>
      <c r="AH807" s="53"/>
      <c r="AI807" s="53"/>
      <c r="AJ807" s="53"/>
      <c r="AK807" s="53"/>
      <c r="AL807" s="53"/>
      <c r="AM807" s="53"/>
      <c r="AN807" s="53"/>
      <c r="AO807" s="53"/>
      <c r="AP807" s="53" t="s">
        <v>1911</v>
      </c>
      <c r="AQ807" s="66">
        <v>160163588</v>
      </c>
      <c r="AR807" s="53"/>
      <c r="AS807" s="53"/>
      <c r="AT807" s="53"/>
      <c r="AU807" s="53"/>
      <c r="AV807" s="53"/>
      <c r="AW807" s="53"/>
      <c r="AX807" s="53"/>
      <c r="AY807" s="53"/>
      <c r="AZ807" s="53"/>
      <c r="BA807" s="53"/>
      <c r="BB807" s="53"/>
      <c r="BC807" s="53"/>
      <c r="BD807" s="53"/>
      <c r="BE807" s="53"/>
      <c r="BF807" s="53"/>
      <c r="BG807" s="53" t="s">
        <v>1911</v>
      </c>
      <c r="BH807" s="66">
        <v>160163588</v>
      </c>
      <c r="BI807" s="53"/>
      <c r="BJ807" s="53"/>
      <c r="BK807" s="53"/>
      <c r="BL807" s="53"/>
      <c r="BM807" s="53"/>
      <c r="BN807" s="53"/>
      <c r="BO807" s="53"/>
      <c r="BP807" s="53"/>
      <c r="BQ807" s="53"/>
      <c r="BR807" s="53"/>
      <c r="BS807" s="53"/>
      <c r="BT807" s="53"/>
      <c r="BU807" s="53"/>
      <c r="BV807" s="53"/>
      <c r="BW807" s="53"/>
      <c r="BX807" s="53" t="s">
        <v>1911</v>
      </c>
      <c r="BY807" s="66">
        <v>160163588</v>
      </c>
      <c r="BZ807" s="53"/>
      <c r="CA807" s="53"/>
      <c r="CB807" s="53"/>
      <c r="CC807" s="53"/>
      <c r="CD807" s="53"/>
      <c r="CE807" s="53"/>
      <c r="CF807" s="53"/>
      <c r="CG807" s="53"/>
      <c r="CH807" s="53"/>
      <c r="CI807" s="53"/>
      <c r="CJ807" s="53"/>
      <c r="CK807" s="53"/>
      <c r="CL807" s="53"/>
      <c r="CM807" s="53"/>
      <c r="CN807" s="53"/>
      <c r="CO807" s="53" t="s">
        <v>1911</v>
      </c>
      <c r="CP807" s="66">
        <v>160163588</v>
      </c>
      <c r="CQ807" s="53"/>
      <c r="CR807" s="53"/>
      <c r="CS807" s="53"/>
      <c r="CT807" s="53"/>
      <c r="CU807" s="53"/>
      <c r="CV807" s="53"/>
      <c r="CW807" s="53"/>
      <c r="CX807" s="53"/>
      <c r="CY807" s="53"/>
      <c r="CZ807" s="53"/>
      <c r="DA807" s="53"/>
      <c r="DB807" s="53"/>
      <c r="DC807" s="53"/>
      <c r="DD807" s="53"/>
      <c r="DE807" s="53"/>
      <c r="DF807" s="53" t="s">
        <v>1911</v>
      </c>
      <c r="DG807" s="66">
        <v>160163588</v>
      </c>
      <c r="DH807" s="53"/>
      <c r="DI807" s="53"/>
      <c r="DJ807" s="53"/>
      <c r="DK807" s="53"/>
      <c r="DL807" s="53"/>
      <c r="DM807" s="53"/>
      <c r="DN807" s="53"/>
      <c r="DO807" s="53"/>
      <c r="DP807" s="53"/>
      <c r="DQ807" s="53"/>
      <c r="DR807" s="53"/>
      <c r="DS807" s="53"/>
      <c r="DT807" s="53"/>
      <c r="DU807" s="53"/>
      <c r="DV807" s="53"/>
      <c r="DW807" s="53" t="s">
        <v>1911</v>
      </c>
      <c r="DX807" s="66">
        <v>160163588</v>
      </c>
      <c r="DY807" s="53"/>
      <c r="DZ807" s="53"/>
      <c r="EA807" s="53"/>
      <c r="EB807" s="53"/>
      <c r="EC807" s="53"/>
      <c r="ED807" s="53"/>
      <c r="EE807" s="53"/>
      <c r="EF807" s="53"/>
      <c r="EG807" s="53"/>
      <c r="EH807" s="53"/>
      <c r="EI807" s="53"/>
      <c r="EJ807" s="53"/>
      <c r="EK807" s="53"/>
      <c r="EL807" s="53"/>
      <c r="EM807" s="53"/>
      <c r="EN807" s="53" t="s">
        <v>1911</v>
      </c>
      <c r="EO807" s="66">
        <v>160163588</v>
      </c>
      <c r="EP807" s="53"/>
      <c r="EQ807" s="53"/>
      <c r="ER807" s="53"/>
      <c r="ES807" s="53"/>
      <c r="ET807" s="53"/>
      <c r="EU807" s="53"/>
      <c r="EV807" s="53"/>
      <c r="EW807" s="53"/>
      <c r="EX807" s="53"/>
      <c r="EY807" s="53"/>
      <c r="EZ807" s="53"/>
      <c r="FA807" s="53"/>
      <c r="FB807" s="53"/>
      <c r="FC807" s="53"/>
      <c r="FD807" s="53"/>
    </row>
  </sheetData>
  <sheetProtection autoFilter="0"/>
  <autoFilter ref="A9:FC797">
    <filterColumn colId="1">
      <filters>
        <filter val="Secretaría de Salud"/>
        <filter val="Secretaría de Salud Municipal"/>
      </filters>
    </filterColumn>
  </autoFilter>
  <mergeCells count="28">
    <mergeCell ref="FD8:FD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 ref="X8:AN8"/>
    <mergeCell ref="AO8:BE8"/>
    <mergeCell ref="BF8:BV8"/>
    <mergeCell ref="BW8:CM8"/>
    <mergeCell ref="B2:FC2"/>
    <mergeCell ref="B3:FC3"/>
    <mergeCell ref="A1:A4"/>
    <mergeCell ref="B4:L4"/>
    <mergeCell ref="B1:FC1"/>
    <mergeCell ref="M4:P4"/>
    <mergeCell ref="Q4:U4"/>
    <mergeCell ref="V4:AA4"/>
  </mergeCells>
  <dataValidations disablePrompts="1"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2022-03-24T16:12:16Z</dcterms:modified>
</cp:coreProperties>
</file>