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GERENCIA PUBLICA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Hoja5" sheetId="14" r:id="rId3"/>
    <sheet name="Hoja2" sheetId="12" r:id="rId4"/>
    <sheet name="Hoja4" sheetId="13" r:id="rId5"/>
    <sheet name="Hoja6" sheetId="15" r:id="rId6"/>
    <sheet name="Control de Cambios" sheetId="9" state="hidden" r:id="rId7"/>
    <sheet name="Hoja1 (2)" sheetId="6" state="hidden" r:id="rId8"/>
    <sheet name="Resumen fuentes" sheetId="7" state="hidden" r:id="rId9"/>
    <sheet name="Hoja1" sheetId="5" state="hidden" r:id="rId10"/>
  </sheets>
  <externalReferences>
    <externalReference r:id="rId11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22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5" l="1"/>
  <c r="V3" i="13"/>
  <c r="V4" i="13"/>
  <c r="V5" i="13"/>
  <c r="V6" i="13"/>
  <c r="V7" i="13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A26" i="14" l="1"/>
  <c r="I14" i="13"/>
  <c r="H14" i="13"/>
  <c r="H32" i="13"/>
  <c r="U4" i="13" l="1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M4" i="13"/>
  <c r="M5" i="13"/>
  <c r="M6" i="13"/>
  <c r="M7" i="13"/>
  <c r="M8" i="13"/>
  <c r="M9" i="13"/>
  <c r="M10" i="13"/>
  <c r="M11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M12" i="13" l="1"/>
  <c r="M3" i="13"/>
  <c r="B3" i="13"/>
  <c r="G3" i="13" s="1"/>
  <c r="C28" i="13"/>
  <c r="D28" i="13"/>
  <c r="E28" i="13"/>
  <c r="F28" i="13"/>
  <c r="G28" i="13"/>
  <c r="H28" i="13"/>
  <c r="H31" i="13" s="1"/>
  <c r="I28" i="13"/>
  <c r="J28" i="13"/>
  <c r="K28" i="13"/>
  <c r="L28" i="13"/>
  <c r="N28" i="13"/>
  <c r="O28" i="13"/>
  <c r="P28" i="13"/>
  <c r="Q28" i="13"/>
  <c r="R28" i="13"/>
  <c r="S28" i="13"/>
  <c r="T28" i="13"/>
  <c r="B28" i="13"/>
  <c r="V27" i="13"/>
  <c r="V26" i="13"/>
  <c r="U3" i="13"/>
  <c r="U28" i="13" s="1"/>
  <c r="M28" i="13" l="1"/>
  <c r="V28" i="13"/>
  <c r="C45" i="12"/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Q724" i="2" s="1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B47" i="2"/>
  <c r="AQ47" i="2" s="1"/>
  <c r="AB48" i="2"/>
  <c r="AQ48" i="2" s="1"/>
  <c r="AB49" i="2"/>
  <c r="AQ49" i="2" s="1"/>
  <c r="AB50" i="2"/>
  <c r="AB51" i="2"/>
  <c r="AB52" i="2"/>
  <c r="AQ52" i="2" s="1"/>
  <c r="AB53" i="2"/>
  <c r="AB54" i="2"/>
  <c r="AB55" i="2"/>
  <c r="AB56" i="2"/>
  <c r="AQ56" i="2" s="1"/>
  <c r="AB57" i="2"/>
  <c r="AB58" i="2"/>
  <c r="AB59" i="2"/>
  <c r="AB60" i="2"/>
  <c r="AQ60" i="2" s="1"/>
  <c r="AB61" i="2"/>
  <c r="AB62" i="2"/>
  <c r="AB63" i="2"/>
  <c r="AB64" i="2"/>
  <c r="AQ64" i="2" s="1"/>
  <c r="AB65" i="2"/>
  <c r="AQ65" i="2" s="1"/>
  <c r="AB66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Q95" i="2" s="1"/>
  <c r="AB96" i="2"/>
  <c r="AB97" i="2"/>
  <c r="AB98" i="2"/>
  <c r="AB99" i="2"/>
  <c r="AQ99" i="2" s="1"/>
  <c r="AB100" i="2"/>
  <c r="AB101" i="2"/>
  <c r="AB102" i="2"/>
  <c r="AB103" i="2"/>
  <c r="AQ103" i="2" s="1"/>
  <c r="AB104" i="2"/>
  <c r="AB105" i="2"/>
  <c r="AB106" i="2"/>
  <c r="AB107" i="2"/>
  <c r="AQ107" i="2" s="1"/>
  <c r="AB108" i="2"/>
  <c r="AB109" i="2"/>
  <c r="AB110" i="2"/>
  <c r="AB111" i="2"/>
  <c r="AQ111" i="2" s="1"/>
  <c r="AB112" i="2"/>
  <c r="AB113" i="2"/>
  <c r="AB114" i="2"/>
  <c r="AB115" i="2"/>
  <c r="AQ115" i="2" s="1"/>
  <c r="AB116" i="2"/>
  <c r="AB117" i="2"/>
  <c r="AB118" i="2"/>
  <c r="AB119" i="2"/>
  <c r="AQ119" i="2" s="1"/>
  <c r="AB120" i="2"/>
  <c r="AB121" i="2"/>
  <c r="AB122" i="2"/>
  <c r="AB123" i="2"/>
  <c r="AQ123" i="2" s="1"/>
  <c r="AB124" i="2"/>
  <c r="AB125" i="2"/>
  <c r="AB126" i="2"/>
  <c r="AB127" i="2"/>
  <c r="AQ127" i="2" s="1"/>
  <c r="AB128" i="2"/>
  <c r="AB129" i="2"/>
  <c r="AB130" i="2"/>
  <c r="AB131" i="2"/>
  <c r="AQ131" i="2" s="1"/>
  <c r="AB132" i="2"/>
  <c r="AB133" i="2"/>
  <c r="AB134" i="2"/>
  <c r="AQ134" i="2" s="1"/>
  <c r="AB135" i="2"/>
  <c r="AB136" i="2"/>
  <c r="AB137" i="2"/>
  <c r="AB138" i="2"/>
  <c r="AB139" i="2"/>
  <c r="AB140" i="2"/>
  <c r="AB141" i="2"/>
  <c r="AB142" i="2"/>
  <c r="AQ142" i="2" s="1"/>
  <c r="AB143" i="2"/>
  <c r="AB144" i="2"/>
  <c r="AB145" i="2"/>
  <c r="AB146" i="2"/>
  <c r="AB147" i="2"/>
  <c r="AB148" i="2"/>
  <c r="AB149" i="2"/>
  <c r="AB150" i="2"/>
  <c r="AQ150" i="2" s="1"/>
  <c r="AB151" i="2"/>
  <c r="AB152" i="2"/>
  <c r="AB153" i="2"/>
  <c r="AB154" i="2"/>
  <c r="AB155" i="2"/>
  <c r="AB156" i="2"/>
  <c r="AB157" i="2"/>
  <c r="AB158" i="2"/>
  <c r="AQ158" i="2" s="1"/>
  <c r="AB159" i="2"/>
  <c r="AB160" i="2"/>
  <c r="AB161" i="2"/>
  <c r="AB162" i="2"/>
  <c r="AB163" i="2"/>
  <c r="AB164" i="2"/>
  <c r="AB165" i="2"/>
  <c r="AB166" i="2"/>
  <c r="AQ166" i="2" s="1"/>
  <c r="AB167" i="2"/>
  <c r="AB168" i="2"/>
  <c r="AB169" i="2"/>
  <c r="AB170" i="2"/>
  <c r="AB171" i="2"/>
  <c r="AB172" i="2"/>
  <c r="AB173" i="2"/>
  <c r="AB174" i="2"/>
  <c r="AQ174" i="2" s="1"/>
  <c r="AB175" i="2"/>
  <c r="AB176" i="2"/>
  <c r="AB177" i="2"/>
  <c r="AB178" i="2"/>
  <c r="AB179" i="2"/>
  <c r="AB180" i="2"/>
  <c r="AB181" i="2"/>
  <c r="AB182" i="2"/>
  <c r="AQ182" i="2" s="1"/>
  <c r="AB183" i="2"/>
  <c r="AB184" i="2"/>
  <c r="AB185" i="2"/>
  <c r="AB186" i="2"/>
  <c r="AB187" i="2"/>
  <c r="AB188" i="2"/>
  <c r="AB189" i="2"/>
  <c r="AB190" i="2"/>
  <c r="AQ190" i="2" s="1"/>
  <c r="AB191" i="2"/>
  <c r="AB192" i="2"/>
  <c r="AB193" i="2"/>
  <c r="AB194" i="2"/>
  <c r="AB195" i="2"/>
  <c r="AB196" i="2"/>
  <c r="AB197" i="2"/>
  <c r="AB198" i="2"/>
  <c r="AQ198" i="2" s="1"/>
  <c r="AB199" i="2"/>
  <c r="AB200" i="2"/>
  <c r="AB201" i="2"/>
  <c r="AB202" i="2"/>
  <c r="AB203" i="2"/>
  <c r="AB204" i="2"/>
  <c r="AB205" i="2"/>
  <c r="AB206" i="2"/>
  <c r="AQ206" i="2" s="1"/>
  <c r="AB207" i="2"/>
  <c r="AB208" i="2"/>
  <c r="AB209" i="2"/>
  <c r="AB210" i="2"/>
  <c r="AB211" i="2"/>
  <c r="AB212" i="2"/>
  <c r="AB213" i="2"/>
  <c r="AB214" i="2"/>
  <c r="AQ214" i="2" s="1"/>
  <c r="AB215" i="2"/>
  <c r="AB216" i="2"/>
  <c r="AQ216" i="2" s="1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Q678" i="2" l="1"/>
  <c r="AQ797" i="2"/>
  <c r="AQ789" i="2"/>
  <c r="AQ781" i="2"/>
  <c r="AQ773" i="2"/>
  <c r="AQ765" i="2"/>
  <c r="AQ757" i="2"/>
  <c r="AQ749" i="2"/>
  <c r="AQ741" i="2"/>
  <c r="AQ733" i="2"/>
  <c r="AQ725" i="2"/>
  <c r="AQ132" i="2"/>
  <c r="AQ124" i="2"/>
  <c r="AQ116" i="2"/>
  <c r="AQ108" i="2"/>
  <c r="AQ100" i="2"/>
  <c r="AQ815" i="2"/>
  <c r="AQ807" i="2"/>
  <c r="AQ799" i="2"/>
  <c r="AQ791" i="2"/>
  <c r="AQ783" i="2"/>
  <c r="AQ775" i="2"/>
  <c r="AQ767" i="2"/>
  <c r="AQ759" i="2"/>
  <c r="AQ751" i="2"/>
  <c r="AQ743" i="2"/>
  <c r="AQ735" i="2"/>
  <c r="AQ727" i="2"/>
  <c r="AQ126" i="2"/>
  <c r="AQ118" i="2"/>
  <c r="AQ110" i="2"/>
  <c r="AQ102" i="2"/>
  <c r="AQ94" i="2"/>
  <c r="AQ90" i="2"/>
  <c r="AQ86" i="2"/>
  <c r="AQ82" i="2"/>
  <c r="AQ78" i="2"/>
  <c r="AQ67" i="2"/>
  <c r="AQ58" i="2"/>
  <c r="AQ50" i="2"/>
  <c r="AQ133" i="2"/>
  <c r="AQ129" i="2"/>
  <c r="AQ125" i="2"/>
  <c r="AQ121" i="2"/>
  <c r="AQ117" i="2"/>
  <c r="AQ113" i="2"/>
  <c r="AQ109" i="2"/>
  <c r="AQ105" i="2"/>
  <c r="AQ101" i="2"/>
  <c r="AQ97" i="2"/>
  <c r="AQ77" i="2"/>
  <c r="AQ73" i="2"/>
  <c r="AQ69" i="2"/>
  <c r="AQ720" i="2"/>
  <c r="AQ92" i="2"/>
  <c r="AQ84" i="2"/>
  <c r="AQ76" i="2"/>
  <c r="AQ68" i="2"/>
  <c r="AQ75" i="2"/>
  <c r="AQ821" i="2"/>
  <c r="AQ813" i="2"/>
  <c r="AQ805" i="2"/>
  <c r="AQ88" i="2"/>
  <c r="AQ80" i="2"/>
  <c r="AQ71" i="2"/>
  <c r="AQ62" i="2"/>
  <c r="AQ54" i="2"/>
  <c r="AQ823" i="2"/>
  <c r="AQ824" i="2"/>
  <c r="AQ816" i="2"/>
  <c r="AQ808" i="2"/>
  <c r="AQ800" i="2"/>
  <c r="AQ792" i="2"/>
  <c r="AQ784" i="2"/>
  <c r="AQ776" i="2"/>
  <c r="AQ768" i="2"/>
  <c r="AQ760" i="2"/>
  <c r="AQ752" i="2"/>
  <c r="AQ744" i="2"/>
  <c r="AQ736" i="2"/>
  <c r="AQ728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722" i="2"/>
  <c r="AQ718" i="2"/>
  <c r="AQ714" i="2"/>
  <c r="AQ710" i="2"/>
  <c r="AQ706" i="2"/>
  <c r="AQ702" i="2"/>
  <c r="AQ698" i="2"/>
  <c r="AQ694" i="2"/>
  <c r="AQ690" i="2"/>
  <c r="AQ686" i="2"/>
  <c r="AQ682" i="2"/>
  <c r="AQ674" i="2"/>
  <c r="AQ670" i="2"/>
  <c r="AQ666" i="2"/>
  <c r="AQ662" i="2"/>
  <c r="AQ658" i="2"/>
  <c r="AQ654" i="2"/>
  <c r="AQ650" i="2"/>
  <c r="AQ646" i="2"/>
  <c r="AQ642" i="2"/>
  <c r="AQ638" i="2"/>
  <c r="AQ634" i="2"/>
  <c r="AQ630" i="2"/>
  <c r="AQ626" i="2"/>
  <c r="AQ622" i="2"/>
  <c r="AQ618" i="2"/>
  <c r="AQ614" i="2"/>
  <c r="AQ610" i="2"/>
  <c r="AQ606" i="2"/>
  <c r="AQ602" i="2"/>
  <c r="AQ598" i="2"/>
  <c r="AQ594" i="2"/>
  <c r="AQ590" i="2"/>
  <c r="AQ586" i="2"/>
  <c r="AQ582" i="2"/>
  <c r="AQ578" i="2"/>
  <c r="AQ574" i="2"/>
  <c r="AQ570" i="2"/>
  <c r="AQ566" i="2"/>
  <c r="AQ562" i="2"/>
  <c r="AQ558" i="2"/>
  <c r="AQ554" i="2"/>
  <c r="AQ550" i="2"/>
  <c r="AQ546" i="2"/>
  <c r="AQ542" i="2"/>
  <c r="AQ538" i="2"/>
  <c r="AQ534" i="2"/>
  <c r="AQ530" i="2"/>
  <c r="AQ526" i="2"/>
  <c r="AQ522" i="2"/>
  <c r="AQ518" i="2"/>
  <c r="AQ514" i="2"/>
  <c r="AQ506" i="2"/>
  <c r="AQ502" i="2"/>
  <c r="AQ498" i="2"/>
  <c r="AQ494" i="2"/>
  <c r="AQ490" i="2"/>
  <c r="AQ486" i="2"/>
  <c r="AQ482" i="2"/>
  <c r="AQ478" i="2"/>
  <c r="AQ474" i="2"/>
  <c r="AQ470" i="2"/>
  <c r="AQ466" i="2"/>
  <c r="AQ462" i="2"/>
  <c r="AQ458" i="2"/>
  <c r="AQ454" i="2"/>
  <c r="AQ450" i="2"/>
  <c r="AQ446" i="2"/>
  <c r="AQ442" i="2"/>
  <c r="AQ438" i="2"/>
  <c r="AQ434" i="2"/>
  <c r="AQ430" i="2"/>
  <c r="AQ426" i="2"/>
  <c r="AQ422" i="2"/>
  <c r="AQ418" i="2"/>
  <c r="AQ414" i="2"/>
  <c r="AQ410" i="2"/>
  <c r="AQ406" i="2"/>
  <c r="AQ402" i="2"/>
  <c r="AQ398" i="2"/>
  <c r="AQ394" i="2"/>
  <c r="AQ390" i="2"/>
  <c r="AQ386" i="2"/>
  <c r="AQ382" i="2"/>
  <c r="AQ378" i="2"/>
  <c r="AQ374" i="2"/>
  <c r="AQ370" i="2"/>
  <c r="AQ366" i="2"/>
  <c r="AQ362" i="2"/>
  <c r="AQ358" i="2"/>
  <c r="AQ354" i="2"/>
  <c r="AQ350" i="2"/>
  <c r="AQ346" i="2"/>
  <c r="AQ342" i="2"/>
  <c r="AQ338" i="2"/>
  <c r="AQ334" i="2"/>
  <c r="AQ330" i="2"/>
  <c r="AQ326" i="2"/>
  <c r="AQ322" i="2"/>
  <c r="AQ318" i="2"/>
  <c r="AQ314" i="2"/>
  <c r="AQ310" i="2"/>
  <c r="AQ306" i="2"/>
  <c r="AQ302" i="2"/>
  <c r="AQ298" i="2"/>
  <c r="AQ294" i="2"/>
  <c r="AQ290" i="2"/>
  <c r="AQ286" i="2"/>
  <c r="AQ282" i="2"/>
  <c r="AQ278" i="2"/>
  <c r="AQ274" i="2"/>
  <c r="AQ270" i="2"/>
  <c r="AQ266" i="2"/>
  <c r="AQ262" i="2"/>
  <c r="AQ258" i="2"/>
  <c r="AQ254" i="2"/>
  <c r="AQ250" i="2"/>
  <c r="AQ246" i="2"/>
  <c r="AQ242" i="2"/>
  <c r="AQ238" i="2"/>
  <c r="AQ234" i="2"/>
  <c r="AQ230" i="2"/>
  <c r="AQ226" i="2"/>
  <c r="AQ222" i="2"/>
  <c r="AQ218" i="2"/>
  <c r="AQ74" i="2"/>
  <c r="AQ66" i="2"/>
  <c r="AQ46" i="2"/>
  <c r="AQ826" i="2"/>
  <c r="AQ822" i="2"/>
  <c r="AQ818" i="2"/>
  <c r="AQ814" i="2"/>
  <c r="AQ810" i="2"/>
  <c r="AQ806" i="2"/>
  <c r="AQ802" i="2"/>
  <c r="AQ798" i="2"/>
  <c r="AQ794" i="2"/>
  <c r="AQ790" i="2"/>
  <c r="AQ786" i="2"/>
  <c r="AQ782" i="2"/>
  <c r="AQ778" i="2"/>
  <c r="AQ774" i="2"/>
  <c r="AQ770" i="2"/>
  <c r="AQ766" i="2"/>
  <c r="AQ762" i="2"/>
  <c r="AQ758" i="2"/>
  <c r="AQ754" i="2"/>
  <c r="AQ750" i="2"/>
  <c r="AQ746" i="2"/>
  <c r="AQ742" i="2"/>
  <c r="AQ738" i="2"/>
  <c r="AQ734" i="2"/>
  <c r="AQ730" i="2"/>
  <c r="AQ726" i="2"/>
  <c r="AQ717" i="2"/>
  <c r="AQ709" i="2"/>
  <c r="AQ701" i="2"/>
  <c r="AQ693" i="2"/>
  <c r="AQ685" i="2"/>
  <c r="AQ677" i="2"/>
  <c r="AQ669" i="2"/>
  <c r="AQ661" i="2"/>
  <c r="AQ653" i="2"/>
  <c r="AQ645" i="2"/>
  <c r="AQ637" i="2"/>
  <c r="AQ629" i="2"/>
  <c r="AQ621" i="2"/>
  <c r="AQ613" i="2"/>
  <c r="AQ605" i="2"/>
  <c r="AQ597" i="2"/>
  <c r="AQ589" i="2"/>
  <c r="AQ581" i="2"/>
  <c r="AQ573" i="2"/>
  <c r="AQ565" i="2"/>
  <c r="AQ557" i="2"/>
  <c r="AQ549" i="2"/>
  <c r="AQ541" i="2"/>
  <c r="AQ533" i="2"/>
  <c r="AQ525" i="2"/>
  <c r="AQ517" i="2"/>
  <c r="AQ509" i="2"/>
  <c r="AQ505" i="2"/>
  <c r="AQ501" i="2"/>
  <c r="AQ497" i="2"/>
  <c r="AQ493" i="2"/>
  <c r="AQ489" i="2"/>
  <c r="AQ485" i="2"/>
  <c r="AQ481" i="2"/>
  <c r="AQ477" i="2"/>
  <c r="AQ473" i="2"/>
  <c r="AQ469" i="2"/>
  <c r="AQ465" i="2"/>
  <c r="AQ461" i="2"/>
  <c r="AQ457" i="2"/>
  <c r="AQ453" i="2"/>
  <c r="AQ449" i="2"/>
  <c r="AQ445" i="2"/>
  <c r="AQ441" i="2"/>
  <c r="AQ437" i="2"/>
  <c r="AQ433" i="2"/>
  <c r="AQ429" i="2"/>
  <c r="AQ425" i="2"/>
  <c r="AQ421" i="2"/>
  <c r="AQ417" i="2"/>
  <c r="AQ413" i="2"/>
  <c r="AQ409" i="2"/>
  <c r="AQ405" i="2"/>
  <c r="AQ401" i="2"/>
  <c r="AQ397" i="2"/>
  <c r="AQ393" i="2"/>
  <c r="AQ389" i="2"/>
  <c r="AQ385" i="2"/>
  <c r="AQ381" i="2"/>
  <c r="AQ377" i="2"/>
  <c r="AQ373" i="2"/>
  <c r="AQ369" i="2"/>
  <c r="AQ365" i="2"/>
  <c r="AQ361" i="2"/>
  <c r="AQ357" i="2"/>
  <c r="AQ353" i="2"/>
  <c r="AQ349" i="2"/>
  <c r="AQ345" i="2"/>
  <c r="AQ341" i="2"/>
  <c r="AQ337" i="2"/>
  <c r="AQ333" i="2"/>
  <c r="AQ329" i="2"/>
  <c r="AQ325" i="2"/>
  <c r="AQ321" i="2"/>
  <c r="AQ317" i="2"/>
  <c r="AQ313" i="2"/>
  <c r="AQ309" i="2"/>
  <c r="AQ305" i="2"/>
  <c r="AQ301" i="2"/>
  <c r="AQ297" i="2"/>
  <c r="AQ293" i="2"/>
  <c r="AQ289" i="2"/>
  <c r="AQ285" i="2"/>
  <c r="AQ281" i="2"/>
  <c r="AQ277" i="2"/>
  <c r="AQ273" i="2"/>
  <c r="AQ269" i="2"/>
  <c r="AQ265" i="2"/>
  <c r="AQ261" i="2"/>
  <c r="AQ257" i="2"/>
  <c r="AQ253" i="2"/>
  <c r="AQ249" i="2"/>
  <c r="AQ245" i="2"/>
  <c r="AQ241" i="2"/>
  <c r="AQ237" i="2"/>
  <c r="AQ233" i="2"/>
  <c r="AQ229" i="2"/>
  <c r="AQ225" i="2"/>
  <c r="AQ221" i="2"/>
  <c r="AQ217" i="2"/>
  <c r="AQ213" i="2"/>
  <c r="AQ205" i="2"/>
  <c r="AQ197" i="2"/>
  <c r="AQ189" i="2"/>
  <c r="AQ181" i="2"/>
  <c r="AQ173" i="2"/>
  <c r="AQ165" i="2"/>
  <c r="AQ157" i="2"/>
  <c r="AQ149" i="2"/>
  <c r="AQ141" i="2"/>
  <c r="AQ93" i="2"/>
  <c r="AQ85" i="2"/>
  <c r="AQ57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215" i="2"/>
  <c r="AQ207" i="2"/>
  <c r="AQ199" i="2"/>
  <c r="AQ191" i="2"/>
  <c r="AQ183" i="2"/>
  <c r="AQ175" i="2"/>
  <c r="AQ167" i="2"/>
  <c r="AQ159" i="2"/>
  <c r="AQ151" i="2"/>
  <c r="AQ143" i="2"/>
  <c r="AQ135" i="2"/>
  <c r="AQ91" i="2"/>
  <c r="AQ87" i="2"/>
  <c r="AQ83" i="2"/>
  <c r="AQ79" i="2"/>
  <c r="AQ59" i="2"/>
  <c r="AQ51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comments2.xml><?xml version="1.0" encoding="utf-8"?>
<comments xmlns="http://schemas.openxmlformats.org/spreadsheetml/2006/main">
  <authors>
    <author>Hewlett-Packard Company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<sst xmlns="http://schemas.openxmlformats.org/spreadsheetml/2006/main" count="8729" uniqueCount="2213">
  <si>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</si>
  <si>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</si>
  <si>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</si>
  <si>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</si>
  <si>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</si>
  <si>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</si>
  <si>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</si>
  <si>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</si>
  <si>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</si>
  <si>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</si>
  <si>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</si>
  <si>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</si>
  <si>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</si>
  <si>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</si>
  <si>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</si>
  <si>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</si>
  <si>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</si>
  <si>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</si>
  <si>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</si>
  <si>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</si>
  <si>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</si>
  <si>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</si>
  <si>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</si>
  <si>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</si>
  <si>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</si>
  <si>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</si>
  <si>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</si>
  <si>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</si>
  <si>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</si>
  <si>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</si>
  <si>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</si>
  <si>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</si>
  <si>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</si>
  <si>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</si>
  <si>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</si>
  <si>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</si>
  <si>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</si>
  <si>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</si>
  <si>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</si>
  <si>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</si>
  <si>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</si>
  <si>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</si>
  <si>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</si>
  <si>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</si>
  <si>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</si>
  <si>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</si>
  <si>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</si>
  <si>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</si>
  <si>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</si>
  <si>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</si>
  <si>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</si>
  <si>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</si>
  <si>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</si>
  <si>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</si>
  <si>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</si>
  <si>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</si>
  <si>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</si>
  <si>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</si>
  <si>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</si>
  <si>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</si>
  <si>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</si>
  <si>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</si>
  <si>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</si>
  <si>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</si>
  <si>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</si>
  <si>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</si>
  <si>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</si>
  <si>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</si>
  <si>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</si>
  <si>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</si>
  <si>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</si>
  <si>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</si>
  <si>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</si>
  <si>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</si>
  <si>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</si>
  <si>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</si>
  <si>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</si>
  <si>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</si>
  <si>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</si>
  <si>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</si>
  <si>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</si>
  <si>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</si>
  <si>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</si>
  <si>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</si>
  <si>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</si>
  <si>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</si>
  <si>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</si>
  <si>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</si>
  <si>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</si>
  <si>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</si>
  <si>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</si>
  <si>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</si>
  <si>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</si>
  <si>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</si>
  <si>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</si>
  <si>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</si>
  <si>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</si>
  <si>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</si>
  <si>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</si>
  <si>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</si>
  <si>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</si>
  <si>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</si>
  <si>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</si>
  <si>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</si>
  <si>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</si>
  <si>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</si>
  <si>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</si>
  <si>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</si>
  <si>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</si>
  <si>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</si>
  <si>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</si>
  <si>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</si>
  <si>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</si>
  <si>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</si>
  <si>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</si>
  <si>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</si>
  <si>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</si>
  <si>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</si>
  <si>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</si>
  <si>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</si>
  <si>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</si>
  <si>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</si>
  <si>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</si>
  <si>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</si>
  <si>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</si>
  <si>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</si>
  <si>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</si>
  <si>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</si>
  <si>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</si>
  <si>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</si>
  <si>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</si>
  <si>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</si>
  <si>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</si>
  <si>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</si>
  <si>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</si>
  <si>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</si>
  <si>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</si>
  <si>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</si>
  <si>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</si>
  <si>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</si>
  <si>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</si>
  <si>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</si>
  <si>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</si>
  <si>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</si>
  <si>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</si>
  <si>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</si>
  <si>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</si>
  <si>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</si>
  <si>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</si>
  <si>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</si>
  <si>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</si>
  <si>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</si>
  <si>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</si>
  <si>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</si>
  <si>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</si>
  <si>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</si>
  <si>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</si>
  <si>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</si>
  <si>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</si>
  <si>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</si>
  <si>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</si>
  <si>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</si>
  <si>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</si>
  <si>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</si>
  <si>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</si>
  <si>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</si>
  <si>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</si>
  <si>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</si>
  <si>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</si>
  <si>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</si>
  <si>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</si>
  <si>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</si>
  <si>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</si>
  <si>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</si>
  <si>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</si>
  <si>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</si>
  <si>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</si>
  <si>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</si>
  <si>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</si>
  <si>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</si>
  <si>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</si>
  <si>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</si>
  <si>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</si>
  <si>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</si>
  <si>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</si>
  <si>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</si>
  <si>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</si>
  <si>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</si>
  <si>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</si>
  <si>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</si>
  <si>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</si>
  <si>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</si>
  <si>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</si>
  <si>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</si>
  <si>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</si>
  <si>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</si>
  <si>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</si>
  <si>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</si>
  <si>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</si>
  <si>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</si>
  <si>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</si>
  <si>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</si>
  <si>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</si>
  <si>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</si>
  <si>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</si>
  <si>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</si>
  <si>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</si>
  <si>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</si>
  <si>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</si>
  <si>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</si>
  <si>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</si>
  <si>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</si>
  <si>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</si>
  <si>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</si>
  <si>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</si>
  <si>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</si>
  <si>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</si>
  <si>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</si>
  <si>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</si>
  <si>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</si>
  <si>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</si>
  <si>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</si>
  <si>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</si>
  <si>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</si>
  <si>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</si>
  <si>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</si>
  <si>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</si>
  <si>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</si>
  <si>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</si>
  <si>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</si>
  <si>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</si>
  <si>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</si>
  <si>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</si>
  <si>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</si>
  <si>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</si>
  <si>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</si>
  <si>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</si>
  <si>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</si>
  <si>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</si>
  <si>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</si>
  <si>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</si>
  <si>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</si>
  <si>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</si>
  <si>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</si>
  <si>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</si>
  <si>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</si>
  <si>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</si>
  <si>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</si>
  <si>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</si>
  <si>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</si>
  <si>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</si>
  <si>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</si>
  <si>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</si>
  <si>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</si>
  <si>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</si>
  <si>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</si>
  <si>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</si>
  <si>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</si>
  <si>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</si>
  <si>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</si>
  <si>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</si>
  <si>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</si>
  <si>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</si>
  <si>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</si>
  <si>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</si>
  <si>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</si>
  <si>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</si>
  <si>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</si>
  <si>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</si>
  <si>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</si>
  <si>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</si>
  <si>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</si>
  <si>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</si>
  <si>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</si>
  <si>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</si>
  <si>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</si>
  <si>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</si>
  <si>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</si>
  <si>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</si>
  <si>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</si>
  <si>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</si>
  <si>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</si>
  <si>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</si>
  <si>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</si>
  <si>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</si>
  <si>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</si>
  <si>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</si>
  <si>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</si>
  <si>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</si>
  <si>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</si>
  <si>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</si>
  <si>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</si>
  <si>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</si>
  <si>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</si>
  <si>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</si>
  <si>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</si>
  <si>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</si>
  <si>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</si>
  <si>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</si>
  <si>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</si>
  <si>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</si>
  <si>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</si>
  <si>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</si>
  <si>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</si>
  <si>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</si>
  <si>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</si>
  <si>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</si>
  <si>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</si>
  <si>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</si>
  <si>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</si>
  <si>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</si>
  <si>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</si>
  <si>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</si>
  <si>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</si>
  <si>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</si>
  <si>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</si>
  <si>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</si>
  <si>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</si>
  <si>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</si>
  <si>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</si>
  <si>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</si>
  <si>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</si>
  <si>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</si>
  <si>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</si>
  <si>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</si>
  <si>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</si>
  <si>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</si>
  <si>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</si>
  <si>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</si>
  <si>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</si>
  <si>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</si>
  <si>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</si>
  <si>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</si>
  <si>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</si>
  <si>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</si>
  <si>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</si>
  <si>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</si>
  <si>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</si>
  <si>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</si>
  <si>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</si>
  <si>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</si>
  <si>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</si>
  <si>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</si>
  <si>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</si>
  <si>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</si>
  <si>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</si>
  <si>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</si>
  <si>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</si>
  <si>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</si>
  <si>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</si>
  <si>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</si>
  <si>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</si>
  <si>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</si>
  <si>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</si>
  <si>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</si>
  <si>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</si>
  <si>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</si>
  <si>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</si>
  <si>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</si>
  <si>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</si>
  <si>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</si>
  <si>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</si>
  <si>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</si>
  <si>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</si>
  <si>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</si>
  <si>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</si>
  <si>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</si>
  <si>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</si>
  <si>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</si>
  <si>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</si>
  <si>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</si>
  <si>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</si>
  <si>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</si>
  <si>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</si>
  <si>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</si>
  <si>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</si>
  <si>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</si>
  <si>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</si>
  <si>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</si>
  <si>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</si>
  <si>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</si>
  <si>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</si>
  <si>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</si>
  <si>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</si>
  <si>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</si>
  <si>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</si>
  <si>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</si>
  <si>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</si>
  <si>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</si>
  <si>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</si>
  <si>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</si>
  <si>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</si>
  <si>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</si>
  <si>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</si>
  <si>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</si>
  <si>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</si>
  <si>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</si>
  <si>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</si>
  <si>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</si>
  <si>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</si>
  <si>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</si>
  <si>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</si>
  <si>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</si>
  <si>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</si>
  <si>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</si>
  <si>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</si>
  <si>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</si>
  <si>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</si>
  <si>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</si>
  <si>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</si>
  <si>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</si>
  <si>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</si>
  <si>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</si>
  <si>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</si>
  <si>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</si>
  <si>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</si>
  <si>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</si>
  <si>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</si>
  <si>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</si>
  <si>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</si>
  <si>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</si>
  <si>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</si>
  <si>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</si>
  <si>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</si>
  <si>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</si>
  <si>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</si>
  <si>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</si>
  <si>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</si>
  <si>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</si>
  <si>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</si>
  <si>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</si>
  <si>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</si>
  <si>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</si>
  <si>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</si>
  <si>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</si>
  <si>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</si>
  <si>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</si>
  <si>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</si>
  <si>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</si>
  <si>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</si>
  <si>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</si>
  <si>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</si>
  <si>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</si>
  <si>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</si>
  <si>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</si>
  <si>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</si>
  <si>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</si>
  <si>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</si>
  <si>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</si>
  <si>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</si>
  <si>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</si>
  <si>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</si>
  <si>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</si>
  <si>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</si>
  <si>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</si>
  <si>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</si>
  <si>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</si>
  <si>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</si>
  <si>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</si>
  <si>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</si>
  <si>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</si>
  <si>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</si>
  <si>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</si>
  <si>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</si>
  <si>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</si>
  <si>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</si>
  <si>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</si>
  <si>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</si>
  <si>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</si>
  <si>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</si>
  <si>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</si>
  <si>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</si>
  <si>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</si>
  <si>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</si>
  <si>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</si>
  <si>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</si>
  <si>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</si>
  <si>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</si>
  <si>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</si>
  <si>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</si>
  <si>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</si>
  <si>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</si>
  <si>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</si>
  <si>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</si>
  <si>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</si>
  <si>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</si>
  <si>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</si>
  <si>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</si>
  <si>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</si>
  <si>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</si>
  <si>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</si>
  <si>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</si>
  <si>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</si>
  <si>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</si>
  <si>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</si>
  <si>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</si>
  <si>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</si>
  <si>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</si>
  <si>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</si>
  <si>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</si>
  <si>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</si>
  <si>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</si>
  <si>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</si>
  <si>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</si>
  <si>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</si>
  <si>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</si>
  <si>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</si>
  <si>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</si>
  <si>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</si>
  <si>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</si>
  <si>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</si>
  <si>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</si>
  <si>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</si>
  <si>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</si>
  <si>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</si>
  <si>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</si>
  <si>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</si>
  <si>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</si>
  <si>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</si>
  <si>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</si>
  <si>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</si>
  <si>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</si>
  <si>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</si>
  <si>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</si>
  <si>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</si>
  <si>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</si>
  <si>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</si>
  <si>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</si>
  <si>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</si>
  <si>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</si>
  <si>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</si>
  <si>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</si>
  <si>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</si>
  <si>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</si>
  <si>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</si>
  <si>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</si>
  <si>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</si>
  <si>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</si>
  <si>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</si>
  <si>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</si>
  <si>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</si>
  <si>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</si>
  <si>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</si>
  <si>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</si>
  <si>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</si>
  <si>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</si>
  <si>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</si>
  <si>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</si>
  <si>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</si>
  <si>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</si>
  <si>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</si>
  <si>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</si>
  <si>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</si>
  <si>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</si>
  <si>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</si>
  <si>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</si>
  <si>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</si>
  <si>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</si>
  <si>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</si>
  <si>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</si>
  <si>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</si>
  <si>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</si>
  <si>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</si>
  <si>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</si>
  <si>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</si>
  <si>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</si>
  <si>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</si>
  <si>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</si>
  <si>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</si>
  <si>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</si>
  <si>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</si>
  <si>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</si>
  <si>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</si>
  <si>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</si>
  <si>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</si>
  <si>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</si>
  <si>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</si>
  <si>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</si>
  <si>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</si>
  <si>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</si>
  <si>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</si>
  <si>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</si>
  <si>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</si>
  <si>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</si>
  <si>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</si>
  <si>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</si>
  <si>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</si>
  <si>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</si>
  <si>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</si>
  <si>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</si>
  <si>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</si>
  <si>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</si>
  <si>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</si>
  <si>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</si>
  <si>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</si>
  <si>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</si>
  <si>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</si>
  <si>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</si>
  <si>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</si>
  <si>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</si>
  <si>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</si>
  <si>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</si>
  <si>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</si>
  <si>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</si>
  <si>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</si>
  <si>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</si>
  <si>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</si>
  <si>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</si>
  <si>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</si>
  <si>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</si>
  <si>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</si>
  <si>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</si>
  <si>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</si>
  <si>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</si>
  <si>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</si>
  <si>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</si>
  <si>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</si>
  <si>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</si>
  <si>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</si>
  <si>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</si>
  <si>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</si>
  <si>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</si>
  <si>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</si>
  <si>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</si>
  <si>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</si>
  <si>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</si>
  <si>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</si>
  <si>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</si>
  <si>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</si>
  <si>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</si>
  <si>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</si>
  <si>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</si>
  <si>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</si>
  <si>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</si>
  <si>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</si>
  <si>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</si>
  <si>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</si>
  <si>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</si>
  <si>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</si>
  <si>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</si>
  <si>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</si>
  <si>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</si>
  <si>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</si>
  <si>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</si>
  <si>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</si>
  <si>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</si>
  <si>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</si>
  <si>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</si>
  <si>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</si>
  <si>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</si>
  <si>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</si>
  <si>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</si>
  <si>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</si>
  <si>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</si>
  <si>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</si>
  <si>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</si>
  <si>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</si>
  <si>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</si>
  <si>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</si>
  <si>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</si>
  <si>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</si>
  <si>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</si>
  <si>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</si>
  <si>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</si>
  <si>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</si>
  <si>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</si>
  <si>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</si>
  <si>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</si>
  <si>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</si>
  <si>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</si>
  <si>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</si>
  <si>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</si>
  <si>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</si>
  <si>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</si>
  <si>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</si>
  <si>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</si>
  <si>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</si>
  <si>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</si>
  <si>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</si>
  <si>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</si>
  <si>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</si>
  <si>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</si>
  <si>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</si>
  <si>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</si>
  <si>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</si>
  <si>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</si>
  <si>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</si>
  <si>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</si>
  <si>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</si>
  <si>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</si>
  <si>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</si>
  <si>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</si>
  <si>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</si>
  <si>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</si>
  <si>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</si>
  <si>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</si>
  <si>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</si>
  <si>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</si>
  <si>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</si>
  <si>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</si>
  <si>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</si>
  <si>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</si>
  <si>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</si>
  <si>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</si>
  <si>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</si>
  <si>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</si>
  <si>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</si>
  <si>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</si>
  <si>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</si>
  <si>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</si>
  <si>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</si>
  <si>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</si>
  <si>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</si>
  <si>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</si>
  <si>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</si>
  <si>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</si>
  <si>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</si>
  <si>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</si>
  <si>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</si>
  <si>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</si>
  <si>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</si>
  <si>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</si>
  <si>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</si>
  <si>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</si>
  <si>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</si>
  <si>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</si>
  <si>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</si>
  <si>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</si>
  <si>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</si>
  <si>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</si>
  <si>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</si>
  <si>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</si>
  <si>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</si>
  <si>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</si>
  <si>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</si>
  <si>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</si>
  <si>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</si>
  <si>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</si>
  <si>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</si>
  <si>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</si>
  <si>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</si>
  <si>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</si>
  <si>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</si>
  <si>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</si>
  <si>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</si>
  <si>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</si>
  <si>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</si>
  <si>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</si>
  <si>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</si>
  <si>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</si>
  <si>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</si>
  <si>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</si>
  <si>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</si>
  <si>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</si>
  <si>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</si>
  <si>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</si>
  <si>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</si>
  <si>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</si>
  <si>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</si>
  <si>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</si>
  <si>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</si>
  <si>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</si>
  <si>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</si>
  <si>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</si>
  <si>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</si>
  <si>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</si>
  <si>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</si>
  <si>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</si>
  <si>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</si>
  <si>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</si>
  <si>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</si>
  <si>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</si>
  <si>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</si>
  <si>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</si>
  <si>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</si>
  <si>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</si>
  <si>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</si>
  <si>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</si>
  <si>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</si>
  <si>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</si>
  <si>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</si>
  <si>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</si>
  <si>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</si>
  <si>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</si>
  <si>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</si>
  <si>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</si>
  <si>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</si>
  <si>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</si>
  <si>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</si>
  <si>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</si>
  <si>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</si>
  <si>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</si>
  <si>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</si>
  <si>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</si>
  <si>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</si>
  <si>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</si>
  <si>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</si>
  <si>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</si>
  <si>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</si>
  <si>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</si>
  <si>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</si>
  <si>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</si>
  <si>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</si>
  <si>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</si>
  <si>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</si>
  <si>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</si>
  <si>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</si>
  <si>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</si>
  <si>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</si>
  <si>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</si>
  <si>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</si>
  <si>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</si>
  <si>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</si>
  <si>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</si>
  <si>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</si>
  <si>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</si>
  <si>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</si>
  <si>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</si>
  <si>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</si>
  <si>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</si>
  <si>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</si>
  <si>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</si>
  <si>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</si>
  <si>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</si>
  <si>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</si>
  <si>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</si>
  <si>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</si>
  <si>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</si>
  <si>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</si>
  <si>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</si>
  <si>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</si>
  <si>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</si>
  <si>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</si>
  <si>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</si>
  <si>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</si>
  <si>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</si>
  <si>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</si>
  <si>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</si>
  <si>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</si>
  <si>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</si>
  <si>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</si>
  <si>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</si>
  <si>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</si>
  <si>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</si>
  <si>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</si>
  <si>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</si>
  <si>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</si>
  <si>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</si>
  <si>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</si>
  <si>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</si>
  <si>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</si>
  <si>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</si>
  <si>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</si>
  <si>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</si>
  <si>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</si>
  <si>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</si>
  <si>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</si>
  <si>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</si>
  <si>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</si>
  <si>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</si>
  <si>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</si>
  <si>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</si>
  <si>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</si>
  <si>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</si>
  <si>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</si>
  <si>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</si>
  <si>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</si>
  <si>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</si>
  <si>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</si>
  <si>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</si>
  <si>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</si>
  <si>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</si>
  <si>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</si>
  <si>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</si>
  <si>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</si>
  <si>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</si>
  <si>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</si>
  <si>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</si>
  <si>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</si>
  <si>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</si>
  <si>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</si>
  <si>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</si>
  <si>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</si>
  <si>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</si>
  <si>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</si>
  <si>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</si>
  <si>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</si>
  <si>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</si>
  <si>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</si>
  <si>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</si>
  <si>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</si>
  <si>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</si>
  <si>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</si>
  <si>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</si>
  <si>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</si>
  <si>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</si>
  <si>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</si>
  <si>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</si>
  <si>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</si>
  <si>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</si>
  <si>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</si>
  <si>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</si>
  <si>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</si>
  <si>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</si>
  <si>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</si>
  <si>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</si>
  <si>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</si>
  <si>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</si>
  <si>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</si>
  <si>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</si>
  <si>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</si>
  <si>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</si>
  <si>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</si>
  <si>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</si>
  <si>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</si>
  <si>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</si>
  <si>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</si>
  <si>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</si>
  <si>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</si>
  <si>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</si>
  <si>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</si>
  <si>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</si>
  <si>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</si>
  <si>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</si>
  <si>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</si>
  <si>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</si>
  <si>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</si>
  <si>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</si>
  <si>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</si>
  <si>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</si>
  <si>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</si>
  <si>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</si>
  <si>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</si>
  <si>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</si>
  <si>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</si>
  <si>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</si>
  <si>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</si>
  <si>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</si>
  <si>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</si>
  <si>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</si>
  <si>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</si>
  <si>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</si>
  <si>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</si>
  <si>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</si>
  <si>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</si>
  <si>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</si>
  <si>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</si>
  <si>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</si>
  <si>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</si>
  <si>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</si>
  <si>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</si>
  <si>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</si>
  <si>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</si>
  <si>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</si>
  <si>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</si>
  <si>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</si>
  <si>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</si>
  <si>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</si>
  <si>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</si>
  <si>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</si>
  <si>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</si>
  <si>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</si>
  <si>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</si>
  <si>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</si>
  <si>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</si>
  <si>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</si>
  <si>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</si>
  <si>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</si>
  <si>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</si>
  <si>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</si>
  <si>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</si>
  <si>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</si>
  <si>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</si>
  <si>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</si>
  <si>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</si>
  <si>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</si>
  <si>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</si>
  <si>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</si>
  <si>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</si>
  <si>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</si>
  <si>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</si>
  <si>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</si>
  <si>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</si>
  <si>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</si>
  <si>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</si>
  <si>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</si>
  <si>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</si>
  <si>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</si>
  <si>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</si>
  <si>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</si>
  <si>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</si>
  <si>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</si>
  <si>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</si>
  <si>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</si>
  <si>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</si>
  <si>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</si>
  <si>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</si>
  <si>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</si>
  <si>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</si>
  <si>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</si>
  <si>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</si>
  <si>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</si>
  <si>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</si>
  <si>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</si>
  <si>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</si>
  <si>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</si>
  <si>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</si>
  <si>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</si>
  <si>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</si>
  <si>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</si>
  <si>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</si>
  <si>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</si>
  <si>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</si>
  <si>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</si>
  <si>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</si>
  <si>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</si>
  <si>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</si>
  <si>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</si>
  <si>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</si>
  <si>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</si>
  <si>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</si>
  <si>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</si>
  <si>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</si>
  <si>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</si>
  <si>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</si>
  <si>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</si>
  <si>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</si>
  <si>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</si>
  <si>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</si>
  <si>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</si>
  <si>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</si>
  <si>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</si>
  <si>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</si>
  <si>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</si>
  <si>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</si>
  <si>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</si>
  <si>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</si>
  <si>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</si>
  <si>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</si>
  <si>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</si>
  <si>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</si>
  <si>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</si>
  <si>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</si>
  <si>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</si>
  <si>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</si>
  <si>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</si>
  <si>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</si>
  <si>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</si>
  <si>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</si>
  <si>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</si>
  <si>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</si>
  <si>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</si>
  <si>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</si>
  <si>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</si>
  <si>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</si>
  <si>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</si>
  <si>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</si>
  <si>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</si>
  <si>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</si>
  <si>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</si>
  <si>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</si>
  <si>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</si>
  <si>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</si>
  <si>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</si>
  <si>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</si>
  <si>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</si>
  <si>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</si>
  <si>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</si>
  <si>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</si>
  <si>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</si>
  <si>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</si>
  <si>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</si>
  <si>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</si>
  <si>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</si>
  <si>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</si>
  <si>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</si>
  <si>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</si>
  <si>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</si>
  <si>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</si>
  <si>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</si>
  <si>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</si>
  <si>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</si>
  <si>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</si>
  <si>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</si>
  <si>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</si>
  <si>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</si>
  <si>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</si>
  <si>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</si>
  <si>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</si>
  <si>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</si>
  <si>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</si>
  <si>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</si>
  <si>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</si>
  <si>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</si>
  <si>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</si>
  <si>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</si>
  <si>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</si>
  <si>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</si>
  <si>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</si>
  <si>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</si>
  <si>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</si>
  <si>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</si>
  <si>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</si>
  <si>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</si>
  <si>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</si>
  <si>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</si>
  <si>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</si>
  <si>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</si>
  <si>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</si>
  <si>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</si>
  <si>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</si>
  <si>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</si>
  <si>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</si>
  <si>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</si>
  <si>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</si>
  <si>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</si>
  <si>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</si>
  <si>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</si>
  <si>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</si>
  <si>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</si>
  <si>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</si>
  <si>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</si>
  <si>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</si>
  <si>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</si>
  <si>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</si>
  <si>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</si>
  <si>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</si>
  <si>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</si>
  <si>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</si>
  <si>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</si>
  <si>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</si>
  <si>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</si>
  <si>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</si>
  <si>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</si>
  <si>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</si>
  <si>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</si>
  <si>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</si>
  <si>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</si>
  <si>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</si>
  <si>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</si>
  <si>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</si>
  <si>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</si>
  <si>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</si>
  <si>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</si>
  <si>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</si>
  <si>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</si>
  <si>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</si>
  <si>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</si>
  <si>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</si>
  <si>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</si>
  <si>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</si>
  <si>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</si>
  <si>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</si>
  <si>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</si>
  <si>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</si>
  <si>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</si>
  <si>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</si>
  <si>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</si>
  <si>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</si>
  <si>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</si>
  <si>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</si>
  <si>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</si>
  <si>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</si>
  <si>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</si>
  <si>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</si>
  <si>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</si>
  <si>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</si>
  <si>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</si>
  <si>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</si>
  <si>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</si>
  <si>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</si>
  <si>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</si>
  <si>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</si>
  <si>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</si>
  <si>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</si>
  <si>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</si>
  <si>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</si>
  <si>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</si>
  <si>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</si>
  <si>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</si>
  <si>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</si>
  <si>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</si>
  <si>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</si>
  <si>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</si>
  <si>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</si>
  <si>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</si>
  <si>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</si>
  <si>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</si>
  <si>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</si>
  <si>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</si>
  <si>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</si>
  <si>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</si>
  <si>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</si>
  <si>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</si>
  <si>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</si>
  <si>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</si>
  <si>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</si>
  <si>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</si>
  <si>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</si>
  <si>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</si>
  <si>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</si>
  <si>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</si>
  <si>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</si>
  <si>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</si>
  <si>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</si>
  <si>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</si>
  <si>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</si>
  <si>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</si>
  <si>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</si>
  <si>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</si>
  <si>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</si>
  <si>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</si>
  <si>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</si>
  <si>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</si>
  <si>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</si>
  <si>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</si>
  <si>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</si>
  <si>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</si>
  <si>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</si>
  <si>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</si>
  <si>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</si>
  <si>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</si>
  <si>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</si>
  <si>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</si>
  <si>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</si>
  <si>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</si>
  <si>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</si>
  <si>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</si>
  <si>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</si>
  <si>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</si>
  <si>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</si>
  <si>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</si>
  <si>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</si>
  <si>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</si>
  <si>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</si>
  <si>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</si>
  <si>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</si>
  <si>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</si>
  <si>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</si>
  <si>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</si>
  <si>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</si>
  <si>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</si>
  <si>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</si>
  <si>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</si>
  <si>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</si>
  <si>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</si>
  <si>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</si>
  <si>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</si>
  <si>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</si>
  <si>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</si>
  <si>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</si>
  <si>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</si>
  <si>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</si>
  <si>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</si>
  <si>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</si>
  <si>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</si>
  <si>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</si>
  <si>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</si>
  <si>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</si>
  <si>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</si>
  <si>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</si>
  <si>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</si>
  <si>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</si>
  <si>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</si>
  <si>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</si>
  <si>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</si>
  <si>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</si>
  <si>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</si>
  <si>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</si>
  <si>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</si>
  <si>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</si>
  <si>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</si>
  <si>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</si>
  <si>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</si>
  <si>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</si>
  <si>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</si>
  <si>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</si>
  <si>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</si>
  <si>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</si>
  <si>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</si>
  <si>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</si>
  <si>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</si>
  <si>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</si>
  <si>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</si>
  <si>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</si>
  <si>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</si>
  <si>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</si>
  <si>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</si>
  <si>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</si>
  <si>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</si>
  <si>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</si>
  <si>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</si>
  <si>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</si>
  <si>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</si>
  <si>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</si>
  <si>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</si>
  <si>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</si>
  <si>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</si>
  <si>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</si>
  <si>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</si>
  <si>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</si>
  <si>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</si>
  <si>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</si>
  <si>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</si>
  <si>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</si>
  <si>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</si>
  <si>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</si>
  <si>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</si>
  <si>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</si>
  <si>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</si>
  <si>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</si>
  <si>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</si>
  <si>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</si>
  <si>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</si>
  <si>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</si>
  <si>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</si>
  <si>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</si>
  <si>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</si>
  <si>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</si>
  <si>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</si>
  <si>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</si>
  <si>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</si>
  <si>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</si>
  <si>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</si>
  <si>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</si>
  <si>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</si>
  <si>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</si>
  <si>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</si>
  <si>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</si>
  <si>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</si>
  <si>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</si>
  <si>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</si>
  <si>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</si>
  <si>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</si>
  <si>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</si>
  <si>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</si>
  <si>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</si>
  <si>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</si>
  <si>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</si>
  <si>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</si>
  <si>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</si>
  <si>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</si>
  <si>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</si>
  <si>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</si>
  <si>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</si>
  <si>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</si>
  <si>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</si>
  <si>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</si>
  <si>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</si>
  <si>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</si>
  <si>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</si>
  <si>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</si>
  <si>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</si>
  <si>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</si>
  <si>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</si>
  <si>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</si>
  <si>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</si>
  <si>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</si>
  <si>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</si>
  <si>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</si>
  <si>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</si>
  <si>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</si>
  <si>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</si>
  <si>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</si>
  <si>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</si>
  <si>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</si>
  <si>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</si>
  <si>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</si>
  <si>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</si>
  <si>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</si>
  <si>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</si>
  <si>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</si>
  <si>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</si>
  <si>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</si>
  <si>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</si>
  <si>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</si>
  <si>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</si>
  <si>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</si>
  <si>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</si>
  <si>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</si>
  <si>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</si>
  <si>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</si>
  <si>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</si>
  <si>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</si>
  <si>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</si>
  <si>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</si>
  <si>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</si>
  <si>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</si>
  <si>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</si>
  <si>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</si>
  <si>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</si>
  <si>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</si>
  <si>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</si>
  <si>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</si>
  <si>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</si>
  <si>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</si>
  <si>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</si>
  <si>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</si>
  <si>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</si>
  <si>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</si>
  <si>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</si>
  <si>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</si>
  <si>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</si>
  <si>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</si>
  <si>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</si>
  <si>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</si>
  <si>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</si>
  <si>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</si>
  <si>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</si>
  <si>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</si>
  <si>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</si>
  <si>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</si>
  <si>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</si>
  <si>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</si>
  <si>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</si>
  <si>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</si>
  <si>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</si>
  <si>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</si>
  <si>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</si>
  <si>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</si>
  <si>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</si>
  <si>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</si>
  <si>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</si>
  <si>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</si>
  <si>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</si>
  <si>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</si>
  <si>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</si>
  <si>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</si>
  <si>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</si>
  <si>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</si>
  <si>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</si>
  <si>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</si>
  <si>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</si>
  <si>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</si>
  <si>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</si>
  <si>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</si>
  <si>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</si>
  <si>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</si>
  <si>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</si>
  <si>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</si>
  <si>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</si>
  <si>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</si>
  <si>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</si>
  <si>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</si>
  <si>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</si>
  <si>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</si>
  <si>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</si>
  <si>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</si>
  <si>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</si>
  <si>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</si>
  <si>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</si>
  <si>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</si>
  <si>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</si>
  <si>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</si>
  <si>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</si>
  <si>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</si>
  <si>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</si>
  <si>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</si>
  <si>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</si>
  <si>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</si>
  <si>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</si>
  <si>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</si>
  <si>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</si>
  <si>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</si>
  <si>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</si>
  <si>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</si>
  <si>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</si>
  <si>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</si>
  <si>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</si>
  <si>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</si>
  <si>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</si>
  <si>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</si>
  <si>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</si>
  <si>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</si>
  <si>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</si>
  <si>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</si>
  <si>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</si>
  <si>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</si>
  <si>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</si>
  <si>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</si>
  <si>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</si>
  <si>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</si>
  <si>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</si>
  <si>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</si>
  <si>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</si>
  <si>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</si>
  <si>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</si>
  <si>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</si>
  <si>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</si>
  <si>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</si>
  <si>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</si>
  <si>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</si>
  <si>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</si>
  <si>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</si>
  <si>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</si>
  <si>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</si>
  <si>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</si>
  <si>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</si>
  <si>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</si>
  <si>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</si>
  <si>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</si>
  <si>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</si>
  <si>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</si>
  <si>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</si>
  <si>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</si>
  <si>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</si>
  <si>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</si>
  <si>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</si>
  <si>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</si>
  <si>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</si>
  <si>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</si>
  <si>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</si>
  <si>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</si>
  <si>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</si>
  <si>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</si>
  <si>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</si>
  <si>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</si>
  <si>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</si>
  <si>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</si>
  <si>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</si>
  <si>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</si>
  <si>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</si>
  <si>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</si>
  <si>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</si>
  <si>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</si>
  <si>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</si>
  <si>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</si>
  <si>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</si>
  <si>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</si>
  <si>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</si>
  <si>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</si>
  <si>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</si>
  <si>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</si>
  <si>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</si>
  <si>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</si>
  <si>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</si>
  <si>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</si>
  <si>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</si>
  <si>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</si>
  <si>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</si>
  <si>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</si>
  <si>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</si>
  <si>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</si>
  <si>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</si>
  <si>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</si>
  <si>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</si>
  <si>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</si>
  <si>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</si>
  <si>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</si>
  <si>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</si>
  <si>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</si>
  <si>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</si>
  <si>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</si>
  <si>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</si>
  <si>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</si>
  <si>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</si>
  <si>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</si>
  <si>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</si>
  <si>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</si>
  <si>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</si>
  <si>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</si>
  <si>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</si>
  <si>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</si>
  <si>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</si>
  <si>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</si>
  <si>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</si>
  <si>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</si>
  <si>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</si>
  <si>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</si>
  <si>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</si>
  <si>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</si>
  <si>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</si>
  <si>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</si>
  <si>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</si>
  <si>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</si>
  <si>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</si>
  <si>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</si>
  <si>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</si>
  <si>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</si>
  <si>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</si>
  <si>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</si>
  <si>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</si>
  <si>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</si>
  <si>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</si>
  <si>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</si>
  <si>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</si>
  <si>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</si>
  <si>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</si>
  <si>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</si>
  <si>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</si>
  <si>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</si>
  <si>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</si>
  <si>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</si>
  <si>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</si>
  <si>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</si>
  <si>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</si>
  <si>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</si>
  <si>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</si>
  <si>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</si>
  <si>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</si>
  <si>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</si>
  <si>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</si>
  <si>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</si>
  <si>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</si>
  <si>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</si>
  <si>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</si>
  <si>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</si>
  <si>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</si>
  <si>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</si>
  <si>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</si>
  <si>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</si>
  <si>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</si>
  <si>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</si>
  <si>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</si>
  <si>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</si>
  <si>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</si>
  <si>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</si>
  <si>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</si>
  <si>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</si>
  <si>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</si>
  <si>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</si>
  <si>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</si>
  <si>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</si>
  <si>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</si>
  <si>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</si>
  <si>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</si>
  <si>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</si>
  <si>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</si>
  <si>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</si>
  <si>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</si>
  <si>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</si>
  <si>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</si>
  <si>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</si>
  <si>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</si>
  <si>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</si>
  <si>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</si>
  <si>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</si>
  <si>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</si>
  <si>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</si>
  <si>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</si>
  <si>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</si>
  <si>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</si>
  <si>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</si>
  <si>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</si>
  <si>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</si>
  <si>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</si>
  <si>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</si>
  <si>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</si>
  <si>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</si>
  <si>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</si>
  <si>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</si>
  <si>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</si>
  <si>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</si>
  <si>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</si>
  <si>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</si>
  <si>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</si>
  <si>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</si>
  <si>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</si>
  <si>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</si>
  <si>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</si>
  <si>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</si>
  <si>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</si>
  <si>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</si>
  <si>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</si>
  <si>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</si>
  <si>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</si>
  <si>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</si>
  <si>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</si>
  <si>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</si>
  <si>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</si>
  <si>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</si>
  <si>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</si>
  <si>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</si>
  <si>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</si>
  <si>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</si>
  <si>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</si>
  <si>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</si>
  <si>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</si>
  <si>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</si>
  <si>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</si>
  <si>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</si>
  <si>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</si>
  <si>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</si>
  <si>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</si>
  <si>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</si>
  <si>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</si>
  <si>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</si>
  <si>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</si>
  <si>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</si>
  <si>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</si>
  <si>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</si>
  <si>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</si>
  <si>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</si>
  <si>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</si>
  <si>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</si>
  <si>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</si>
  <si>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</si>
  <si>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</si>
  <si>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</si>
  <si>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</si>
  <si>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</si>
  <si>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</si>
  <si>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</si>
  <si>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</si>
  <si>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</si>
  <si>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</si>
  <si>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</si>
  <si>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</si>
  <si>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</si>
  <si>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</si>
  <si>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</si>
  <si>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</si>
  <si>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</si>
  <si>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</si>
  <si>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</si>
  <si>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</si>
  <si>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</si>
  <si>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</si>
  <si>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</si>
  <si>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</si>
  <si>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</si>
  <si>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</si>
  <si>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</si>
  <si>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</si>
  <si>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</si>
  <si>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</si>
  <si>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</si>
  <si>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</si>
  <si>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</si>
  <si>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</si>
  <si>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</si>
  <si>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</si>
  <si>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</si>
  <si>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</si>
  <si>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</si>
  <si>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</si>
  <si>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</si>
  <si>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</si>
  <si>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</si>
  <si>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</si>
  <si>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</si>
  <si>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</si>
  <si>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</si>
  <si>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</si>
  <si>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</si>
  <si>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</si>
  <si>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</si>
  <si>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</si>
  <si>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</si>
  <si>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</si>
  <si>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</si>
  <si>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</si>
  <si>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</si>
  <si>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</si>
  <si>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</si>
  <si>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</si>
  <si>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</si>
  <si>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</si>
  <si>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</si>
  <si>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</si>
  <si>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</si>
  <si>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</si>
  <si>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</si>
  <si>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</si>
  <si>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</si>
  <si>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</si>
  <si>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</si>
  <si>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</si>
  <si>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</si>
  <si>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</si>
  <si>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</si>
  <si>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</si>
  <si>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</si>
  <si>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</si>
  <si>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</si>
  <si>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</si>
  <si>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</si>
  <si>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</si>
  <si>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</si>
  <si>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</si>
  <si>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</si>
  <si>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</si>
  <si>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</si>
  <si>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</si>
  <si>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</si>
  <si>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</si>
  <si>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</si>
  <si>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</si>
  <si>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</si>
  <si>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</si>
  <si>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</si>
  <si>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</si>
  <si>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</si>
  <si>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</si>
  <si>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</si>
  <si>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</si>
  <si>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</si>
  <si>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</si>
  <si>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</si>
  <si>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</si>
  <si>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</si>
  <si>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</si>
  <si>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</si>
  <si>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</si>
  <si>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</si>
  <si>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</si>
  <si>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</si>
  <si>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</si>
  <si>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</si>
  <si>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</si>
  <si>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</si>
  <si>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</si>
  <si>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</si>
  <si>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</si>
  <si>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</si>
  <si>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</si>
  <si>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</si>
  <si>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</si>
  <si>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</si>
  <si>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</si>
  <si>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</si>
  <si>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</si>
  <si>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</si>
  <si>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</si>
  <si>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</si>
  <si>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</si>
  <si>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</si>
  <si>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</si>
  <si>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</si>
  <si>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</si>
  <si>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</si>
  <si>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</si>
  <si>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</si>
  <si>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</si>
  <si>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</si>
  <si>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</si>
  <si>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</si>
  <si>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</si>
  <si>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</si>
  <si>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</si>
  <si>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</si>
  <si>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</si>
  <si>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</si>
  <si>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</si>
  <si>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</si>
  <si>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</si>
  <si>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</si>
  <si>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</si>
  <si>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</si>
  <si>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</si>
  <si>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</si>
  <si>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</si>
  <si>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</si>
  <si>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</si>
  <si>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</si>
  <si>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</si>
  <si>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</si>
  <si>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</si>
  <si>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</si>
  <si>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</si>
  <si>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</si>
  <si>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</si>
  <si>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</si>
  <si>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</si>
  <si>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</si>
  <si>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</si>
  <si>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</si>
  <si>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</si>
  <si>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</si>
  <si>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</si>
  <si>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</si>
  <si>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</si>
  <si>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</si>
  <si>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</si>
  <si>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</si>
  <si>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</si>
  <si>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</si>
  <si>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</si>
  <si>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</si>
  <si>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</si>
  <si>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</si>
  <si>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</si>
  <si>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</si>
  <si>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</si>
  <si>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</si>
  <si>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</si>
  <si>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</si>
  <si>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</si>
  <si>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</si>
  <si>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</si>
  <si>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</si>
  <si>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</si>
  <si>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</si>
  <si>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</si>
  <si>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</si>
  <si>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</si>
  <si>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</si>
  <si>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</si>
  <si>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</si>
  <si>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</si>
  <si>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</si>
  <si>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</si>
  <si>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</si>
  <si>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</si>
  <si>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</si>
  <si>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</si>
  <si>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</si>
  <si>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</si>
  <si>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</si>
  <si>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</si>
  <si>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</si>
  <si>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</si>
  <si>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</si>
  <si>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</si>
  <si>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</si>
  <si>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</si>
  <si>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</si>
  <si>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</si>
  <si>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</si>
  <si>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</si>
  <si>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</si>
  <si>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</si>
  <si>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</si>
  <si>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</si>
  <si>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</si>
  <si>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</si>
  <si>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</si>
  <si>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</si>
  <si>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</si>
  <si>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</si>
  <si>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</si>
  <si>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</si>
  <si>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</si>
  <si>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</si>
  <si>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</si>
  <si>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</si>
  <si>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</si>
  <si>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</si>
  <si>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</si>
  <si>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</si>
  <si>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</si>
  <si>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</si>
  <si>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</si>
  <si>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</si>
  <si>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</si>
  <si>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</si>
  <si>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</si>
  <si>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</si>
  <si>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</si>
  <si>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</si>
  <si>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</si>
  <si>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</si>
  <si>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</si>
  <si>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</si>
  <si>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</si>
  <si>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</si>
  <si>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</si>
  <si>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</si>
  <si>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</si>
  <si>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</si>
  <si>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</si>
  <si>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</si>
  <si>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</si>
  <si>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</si>
  <si>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</si>
  <si>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</si>
  <si>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</si>
  <si>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</si>
  <si>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</si>
  <si>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</si>
  <si>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</si>
  <si>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</si>
  <si>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</si>
  <si>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</si>
  <si>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</si>
  <si>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</si>
  <si>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</si>
  <si>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</si>
  <si>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</si>
  <si>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</si>
  <si>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</si>
  <si>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</si>
  <si>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</si>
  <si>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</si>
  <si>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</si>
  <si>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</si>
  <si>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</si>
  <si>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</si>
  <si>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</si>
  <si>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</si>
  <si>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</si>
  <si>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</si>
  <si>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</si>
  <si>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</si>
  <si>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</si>
  <si>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</si>
  <si>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</si>
  <si>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</si>
  <si>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</si>
  <si>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</si>
  <si>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</si>
  <si>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</si>
  <si>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</si>
  <si>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</si>
  <si>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</si>
  <si>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</si>
  <si>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</si>
  <si>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</si>
  <si>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</si>
  <si>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</si>
  <si>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</si>
  <si>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</si>
  <si>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</si>
  <si>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</si>
  <si>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</si>
  <si>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</si>
  <si>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</si>
  <si>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</si>
  <si>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</si>
  <si>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</si>
  <si>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</si>
  <si>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</si>
  <si>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</si>
  <si>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</si>
  <si>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</si>
  <si>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</si>
  <si>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</si>
  <si>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</si>
  <si>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</si>
  <si>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</si>
  <si>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</si>
  <si>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</si>
  <si>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</si>
  <si>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</si>
  <si>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</si>
  <si>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</si>
  <si>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</si>
  <si>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</si>
  <si>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</si>
  <si>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</si>
  <si>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</si>
  <si>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</si>
  <si>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</si>
  <si>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</si>
  <si>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</si>
  <si>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</si>
  <si>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</si>
  <si>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</si>
  <si>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</si>
  <si>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</si>
  <si>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</si>
  <si>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</si>
  <si>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</si>
  <si>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</si>
  <si>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</si>
  <si>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</si>
  <si>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</si>
  <si>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</si>
  <si>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</si>
  <si>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</si>
  <si>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</si>
  <si>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</si>
  <si>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</si>
  <si>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</si>
  <si>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</si>
  <si>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</si>
  <si>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</si>
  <si>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</si>
  <si>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</si>
  <si>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</si>
  <si>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</si>
  <si>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</si>
  <si>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</si>
  <si>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</si>
  <si>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</si>
  <si>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</si>
  <si>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</si>
  <si>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</si>
  <si>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</si>
  <si>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</si>
  <si>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</si>
  <si>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</si>
  <si>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</si>
  <si>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</si>
  <si>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</si>
  <si>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</si>
  <si>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</si>
  <si>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</si>
  <si>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</si>
  <si>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</si>
  <si>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</si>
  <si>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</si>
  <si>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</si>
  <si>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</si>
  <si>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</si>
  <si>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</si>
  <si>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</si>
  <si>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</si>
  <si>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</si>
  <si>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</si>
  <si>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</si>
  <si>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</si>
  <si>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</si>
  <si>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</si>
  <si>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</si>
  <si>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</si>
  <si>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</si>
  <si>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</si>
  <si>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</si>
  <si>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</si>
  <si>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</si>
  <si>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</si>
  <si>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</si>
  <si>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</si>
  <si>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</si>
  <si>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</si>
  <si>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</si>
  <si>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</si>
  <si>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</si>
  <si>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</si>
  <si>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</si>
  <si>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</si>
  <si>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</si>
  <si>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</si>
  <si>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</si>
  <si>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</si>
  <si>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</si>
  <si>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</si>
  <si>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</si>
  <si>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</si>
  <si>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</si>
  <si>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</si>
  <si>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</si>
  <si>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</si>
  <si>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</si>
  <si>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</si>
  <si>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</si>
  <si>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</si>
  <si>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</si>
  <si>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</si>
  <si>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</si>
  <si>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</si>
  <si>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</si>
  <si>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</si>
  <si>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</si>
  <si>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</si>
  <si>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</si>
  <si>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</si>
  <si>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</si>
  <si>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</si>
  <si>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</si>
  <si>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</si>
  <si>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</si>
  <si>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</si>
  <si>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</si>
  <si>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</si>
  <si>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</si>
  <si>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</si>
  <si>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</si>
  <si>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</si>
  <si>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</si>
  <si>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</si>
  <si>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</si>
  <si>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</si>
  <si>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</si>
  <si>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</si>
  <si>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</si>
  <si>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</si>
  <si>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</si>
  <si>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</si>
  <si>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</si>
  <si>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</si>
  <si>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</si>
  <si>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</si>
  <si>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</si>
  <si>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</si>
  <si>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</si>
  <si>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</si>
  <si>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</si>
  <si>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</si>
  <si>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Fortalecimiento de la gobernanza territorial desde los procesos de participación ciudadana para la Gran Capital, Vigencia 2022 en el Municipio de Pasto.</t>
  </si>
  <si>
    <t>Promover los procesos de formación, gestión territorial, cohesión social y corresponsabilidad con los líderes, lideresas y pueblos étnicos que contribuyan a fortalecer los procesos de participación, planeación local y confianza ciudadana hacia la Administración Municipal.</t>
  </si>
  <si>
    <t>NA</t>
  </si>
  <si>
    <t>SECRETARIO DE DESARROLLO COMUNITARIO</t>
  </si>
  <si>
    <t xml:space="preserve">A1P1- Realizar talleres y asesoría para las Juntas de Acción Comunal del municipio de  Pasto
</t>
  </si>
  <si>
    <t xml:space="preserve">A1P2- Realizar acciones de inspección control y vigilancia las Juntas de Acción Comunal  para su fortalecimiento 
</t>
  </si>
  <si>
    <t xml:space="preserve">A1P3- Realizar formaciones para las Organizaciones de Acción Comunal
</t>
  </si>
  <si>
    <t xml:space="preserve">A1P4 Realizar asesoría y acompañamiento en los procesos de fortalecimiento de las Organizaciones de Acción Comunal
</t>
  </si>
  <si>
    <t xml:space="preserve">A1P8- Realizar asesoría, acompañamiento y formación a los comités veedores y de control social del municipio. </t>
  </si>
  <si>
    <t>A1P9- Realizar asesoría, acompañamiento y capacitación para la conformación de los comités de veeduría ciudadana y control social en los proyectos de presupuesto participativo y de impacto del municipio.</t>
  </si>
  <si>
    <t>A1P1- Realizar asesoría, acompañamiento y gestión para el desarrollo de las acciones de descentralización para la gestión territorial.
A2P1 - Realizar los encuentros nacionales, regionales y municipales de participación ciudadana para las  Juntas de Acción Comunal, Juntas Administradoras Locales, veedurías ciudadanas, pueblos étnicos y ciudadanía en general
A3P1- Realizar transferencia presupuestal a Pasto Deporte, para la realización de los Juegos deportivos de integración municipal  (Acuerdo 027 de octubre 30 de 2010)
A4P1- Realizar dotaciones para el fortalecimiento organizativo de las organizaciones de acción comunal</t>
  </si>
  <si>
    <t>A1P2- Realizar acompañamiento, asesoría y formación en la construcción de los planes de desarrollo comunal y corregimental en los 8 territorios del municipio.</t>
  </si>
  <si>
    <t>A1P4- Realizar acompañamiento  y asesoría en el avance de la formulación de la política pública de participación ciudadana</t>
  </si>
  <si>
    <t>A1P2- Realizar asesoría , acompañamiento y formación a la comunidad en las etapas metodológicas del proceso de presupuesto participativo</t>
  </si>
  <si>
    <t>A1P3.- Realizar asesoría , acompañamiento y formación a las mujeres participantes dentro del proceso de presupuesto participativo</t>
  </si>
  <si>
    <t>Meta no programada</t>
  </si>
  <si>
    <t>A1P2C2- Realizar asesoría y acompañamiento para realizar acciones de participación del pueblo Indígena Quillasinga y demás pueblos étnicos</t>
  </si>
  <si>
    <t>A1P2C1- Realizar asesoría y acciones institucionales para impulsar el desarrollo integral económico, social y ambiental del pueblo indígena Quillasinga realizadas, en el marco de su autoridad y autonomía.</t>
  </si>
  <si>
    <t>A1P3C1- Realizar talleres y asesoría  para apoyar y brindar  asesoría en la construcción de los planes de vida de los pueblos étnicos del municipio</t>
  </si>
  <si>
    <t>A1P4C1- Brindar asesoría y acompañamiento a las comunidades étnicas para su fortalecimiento</t>
  </si>
  <si>
    <t>A1P5C1- Realizar capacitaciones y formaciones en normatividad a grupos étnicos y dependencias de la administración.</t>
  </si>
  <si>
    <t>SUB SECRETARÍA DE PARTICIPACIÓN CIUDADANA</t>
  </si>
  <si>
    <t>SECRETARIO DE DESARROLLO COMUNITARIO
SUB SECRETARÍA DE PARTICIPACIÓN CIUDADANA</t>
  </si>
  <si>
    <t>A1P5- Realizar formación, acompañamiento y asesoría a  mujeres pertenecientes a las Juntas de Acción Comunal</t>
  </si>
  <si>
    <t xml:space="preserve">
A1P6- Realizar asesoría, acompañamiento y formación en los procesos de los ediles/sas del municipio
A2P6- Realizar reconocimiento a los ediles/sas por su labor</t>
  </si>
  <si>
    <t>A1P7-Realizar asesoría, acompañamiento y formación en la estrategia del semillero de liderazgo</t>
  </si>
  <si>
    <t>A1P5- Realizar acompañamiento ,asesoría  y fortalecimiento al Consejo Municipal de Participación Ciudadana</t>
  </si>
  <si>
    <t>A1P3.- Realizar asesoría y acompañamiento en la formulación de los estudios de institucionalización para el procesos de presupuesto participativo</t>
  </si>
  <si>
    <t>A1P1C1- Fortalecer  los planes de vida  de los grupos étnicos del pueblo Quillasingas - Formación y logística</t>
  </si>
  <si>
    <t>A1P1C2-Fomentar espacios de interlocución entre el Pueblo Quillasinga y las dependencias de la Alcaldía de Pasto.</t>
  </si>
  <si>
    <t>Fortalecimiento de los procesos territoriales de los Grupos Étnicos desde un enfoque diferencial y multicultural en la Gran Capital. Vigencia 2022 el Municipio de Pasto.</t>
  </si>
  <si>
    <t>A1P1- Realizar asesoría y acompañamiento a la aprobación de los proyectos de presupuesto participativo.</t>
  </si>
  <si>
    <t>SECRETARIA DE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</si>
</sst>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/>
    <xf numFmtId="165" fontId="0" fillId="0" borderId="0" xfId="1" applyNumberFormat="1" applyFont="1" applyFill="1" applyBorder="1" applyAlignment="1" applyProtection="1">
      <alignment horizontal="center" vertical="center" wrapText="1"/>
    </xf>
    <xf numFmtId="165" fontId="0" fillId="0" borderId="0" xfId="1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4" applyFont="1"/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</cellXfs>
  <cellStyles count="5">
    <cellStyle name="Millares" xfId="4" builtinId="3"/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1971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81" t="s">
        <v>406</v>
      </c>
      <c r="C5" t="s">
        <v>440</v>
      </c>
    </row>
    <row r="6" spans="1:3" x14ac:dyDescent="0.25">
      <c r="A6" s="15" t="s">
        <v>440</v>
      </c>
      <c r="B6" s="81"/>
      <c r="C6" t="s">
        <v>414</v>
      </c>
    </row>
    <row r="7" spans="1:3" x14ac:dyDescent="0.25">
      <c r="A7" s="15" t="s">
        <v>414</v>
      </c>
      <c r="B7" s="81"/>
      <c r="C7" t="s">
        <v>447</v>
      </c>
    </row>
    <row r="8" spans="1:3" x14ac:dyDescent="0.25">
      <c r="A8" s="15" t="s">
        <v>447</v>
      </c>
      <c r="B8" s="81"/>
      <c r="C8" t="s">
        <v>408</v>
      </c>
    </row>
    <row r="9" spans="1:3" x14ac:dyDescent="0.25">
      <c r="A9" s="15" t="s">
        <v>408</v>
      </c>
      <c r="B9" s="81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0" t="s">
        <v>514</v>
      </c>
      <c r="C11" t="s">
        <v>540</v>
      </c>
    </row>
    <row r="12" spans="1:3" x14ac:dyDescent="0.25">
      <c r="A12" s="15" t="s">
        <v>540</v>
      </c>
      <c r="B12" s="80"/>
      <c r="C12" t="s">
        <v>551</v>
      </c>
    </row>
    <row r="13" spans="1:3" x14ac:dyDescent="0.25">
      <c r="A13" s="15" t="s">
        <v>551</v>
      </c>
      <c r="B13" s="80"/>
      <c r="C13" t="s">
        <v>546</v>
      </c>
    </row>
    <row r="14" spans="1:3" x14ac:dyDescent="0.25">
      <c r="A14" s="15" t="s">
        <v>546</v>
      </c>
      <c r="B14" s="80"/>
      <c r="C14" t="s">
        <v>516</v>
      </c>
    </row>
    <row r="15" spans="1:3" x14ac:dyDescent="0.25">
      <c r="A15" s="15" t="s">
        <v>516</v>
      </c>
      <c r="B15" s="80"/>
      <c r="C15" t="s">
        <v>535</v>
      </c>
    </row>
    <row r="16" spans="1:3" x14ac:dyDescent="0.25">
      <c r="A16" s="15" t="s">
        <v>535</v>
      </c>
      <c r="B16" s="80"/>
      <c r="C16" t="s">
        <v>522</v>
      </c>
    </row>
    <row r="17" spans="1:3" x14ac:dyDescent="0.25">
      <c r="A17" s="15" t="s">
        <v>522</v>
      </c>
      <c r="B17" s="80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81" t="s">
        <v>110</v>
      </c>
      <c r="C19" t="s">
        <v>119</v>
      </c>
    </row>
    <row r="20" spans="1:3" x14ac:dyDescent="0.25">
      <c r="A20" s="15" t="s">
        <v>119</v>
      </c>
      <c r="B20" s="81"/>
      <c r="C20" t="s">
        <v>112</v>
      </c>
    </row>
    <row r="21" spans="1:3" x14ac:dyDescent="0.25">
      <c r="A21" s="15" t="s">
        <v>112</v>
      </c>
      <c r="B21" s="81"/>
      <c r="C21" t="s">
        <v>131</v>
      </c>
    </row>
    <row r="22" spans="1:3" x14ac:dyDescent="0.25">
      <c r="A22" s="15" t="s">
        <v>131</v>
      </c>
      <c r="B22" s="81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82" t="s">
        <v>233</v>
      </c>
      <c r="C24" t="s">
        <v>119</v>
      </c>
    </row>
    <row r="25" spans="1:3" x14ac:dyDescent="0.25">
      <c r="A25" s="15" t="s">
        <v>119</v>
      </c>
      <c r="B25" s="82"/>
      <c r="C25" t="s">
        <v>112</v>
      </c>
    </row>
    <row r="26" spans="1:3" x14ac:dyDescent="0.25">
      <c r="A26" s="15" t="s">
        <v>112</v>
      </c>
      <c r="B26" s="82"/>
      <c r="C26" t="s">
        <v>241</v>
      </c>
    </row>
    <row r="27" spans="1:3" x14ac:dyDescent="0.25">
      <c r="A27" s="15" t="s">
        <v>241</v>
      </c>
      <c r="B27" s="82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81" t="s">
        <v>559</v>
      </c>
      <c r="C33" t="s">
        <v>561</v>
      </c>
    </row>
    <row r="34" spans="1:3" x14ac:dyDescent="0.25">
      <c r="A34" s="15" t="s">
        <v>561</v>
      </c>
      <c r="B34" s="81"/>
      <c r="C34" t="s">
        <v>582</v>
      </c>
    </row>
    <row r="35" spans="1:3" x14ac:dyDescent="0.25">
      <c r="A35" s="15" t="s">
        <v>582</v>
      </c>
      <c r="B35" s="81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0" t="s">
        <v>472</v>
      </c>
      <c r="C37" t="s">
        <v>474</v>
      </c>
    </row>
    <row r="38" spans="1:3" x14ac:dyDescent="0.25">
      <c r="A38" s="15" t="s">
        <v>474</v>
      </c>
      <c r="B38" s="80"/>
      <c r="C38" t="s">
        <v>482</v>
      </c>
    </row>
    <row r="39" spans="1:3" x14ac:dyDescent="0.25">
      <c r="A39" s="15" t="s">
        <v>482</v>
      </c>
      <c r="B39" s="80"/>
      <c r="C39" t="s">
        <v>497</v>
      </c>
    </row>
    <row r="40" spans="1:3" x14ac:dyDescent="0.25">
      <c r="A40" s="15" t="s">
        <v>497</v>
      </c>
      <c r="B40" s="80"/>
      <c r="C40" t="s">
        <v>491</v>
      </c>
    </row>
    <row r="41" spans="1:3" x14ac:dyDescent="0.25">
      <c r="A41" s="15" t="s">
        <v>491</v>
      </c>
      <c r="B41" s="80"/>
      <c r="C41" t="s">
        <v>1149</v>
      </c>
    </row>
    <row r="42" spans="1:3" x14ac:dyDescent="0.25">
      <c r="A42" s="15" t="s">
        <v>1149</v>
      </c>
      <c r="B42" s="80"/>
      <c r="C42" t="s">
        <v>485</v>
      </c>
    </row>
    <row r="43" spans="1:3" x14ac:dyDescent="0.25">
      <c r="A43" s="15" t="s">
        <v>485</v>
      </c>
      <c r="B43" s="80"/>
      <c r="C43" t="s">
        <v>500</v>
      </c>
    </row>
    <row r="44" spans="1:3" x14ac:dyDescent="0.25">
      <c r="A44" s="15" t="s">
        <v>500</v>
      </c>
      <c r="B44" s="80"/>
      <c r="C44" t="s">
        <v>494</v>
      </c>
    </row>
    <row r="45" spans="1:3" x14ac:dyDescent="0.25">
      <c r="A45" s="15" t="s">
        <v>494</v>
      </c>
      <c r="B45" s="80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82" t="s">
        <v>15</v>
      </c>
      <c r="C62" t="s">
        <v>22</v>
      </c>
    </row>
    <row r="63" spans="1:3" x14ac:dyDescent="0.25">
      <c r="A63" s="15" t="s">
        <v>22</v>
      </c>
      <c r="B63" s="82"/>
      <c r="C63" t="s">
        <v>72</v>
      </c>
    </row>
    <row r="64" spans="1:3" x14ac:dyDescent="0.25">
      <c r="A64" s="15" t="s">
        <v>72</v>
      </c>
      <c r="B64" s="82"/>
      <c r="C64" t="s">
        <v>44</v>
      </c>
    </row>
    <row r="65" spans="1:3" x14ac:dyDescent="0.25">
      <c r="A65" s="15" t="s">
        <v>44</v>
      </c>
      <c r="B65" s="82"/>
      <c r="C65" t="s">
        <v>12</v>
      </c>
    </row>
    <row r="66" spans="1:3" x14ac:dyDescent="0.25">
      <c r="A66" s="15" t="s">
        <v>12</v>
      </c>
      <c r="B66" s="82"/>
      <c r="C66" t="s">
        <v>91</v>
      </c>
    </row>
    <row r="67" spans="1:3" x14ac:dyDescent="0.25">
      <c r="A67" s="15" t="s">
        <v>91</v>
      </c>
      <c r="B67" s="82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83" t="s">
        <v>761</v>
      </c>
      <c r="C71" s="83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0" t="s">
        <v>768</v>
      </c>
      <c r="C76" t="s">
        <v>1158</v>
      </c>
    </row>
    <row r="77" spans="1:3" x14ac:dyDescent="0.25">
      <c r="A77" s="15" t="s">
        <v>1158</v>
      </c>
      <c r="B77" s="80"/>
      <c r="C77" t="s">
        <v>1160</v>
      </c>
    </row>
    <row r="78" spans="1:3" x14ac:dyDescent="0.25">
      <c r="A78" s="15" t="s">
        <v>1160</v>
      </c>
      <c r="B78" s="80"/>
      <c r="C78" t="s">
        <v>1159</v>
      </c>
    </row>
    <row r="79" spans="1:3" x14ac:dyDescent="0.25">
      <c r="A79" s="15" t="s">
        <v>1159</v>
      </c>
      <c r="B79" s="80"/>
      <c r="C79" t="s">
        <v>777</v>
      </c>
    </row>
    <row r="80" spans="1:3" x14ac:dyDescent="0.25">
      <c r="A80" s="15" t="s">
        <v>777</v>
      </c>
      <c r="B80" s="80"/>
      <c r="C80" t="s">
        <v>782</v>
      </c>
    </row>
    <row r="81" spans="1:3" x14ac:dyDescent="0.25">
      <c r="A81" s="15" t="s">
        <v>782</v>
      </c>
      <c r="B81" s="80"/>
      <c r="C81" t="s">
        <v>770</v>
      </c>
    </row>
    <row r="82" spans="1:3" x14ac:dyDescent="0.25">
      <c r="A82" s="15" t="s">
        <v>770</v>
      </c>
      <c r="B82" s="80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83" t="s">
        <v>593</v>
      </c>
      <c r="C84" s="83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81" t="s">
        <v>662</v>
      </c>
      <c r="C87" t="s">
        <v>654</v>
      </c>
    </row>
    <row r="88" spans="1:3" x14ac:dyDescent="0.25">
      <c r="A88" s="15" t="s">
        <v>654</v>
      </c>
      <c r="B88" s="81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0" t="s">
        <v>594</v>
      </c>
      <c r="C90" t="s">
        <v>607</v>
      </c>
    </row>
    <row r="91" spans="1:3" x14ac:dyDescent="0.25">
      <c r="A91" s="15" t="s">
        <v>607</v>
      </c>
      <c r="B91" s="80"/>
      <c r="C91" t="s">
        <v>613</v>
      </c>
    </row>
    <row r="92" spans="1:3" x14ac:dyDescent="0.25">
      <c r="A92" s="15" t="s">
        <v>613</v>
      </c>
      <c r="B92" s="80"/>
      <c r="C92" t="s">
        <v>603</v>
      </c>
    </row>
    <row r="93" spans="1:3" x14ac:dyDescent="0.25">
      <c r="A93" s="15" t="s">
        <v>603</v>
      </c>
      <c r="B93" s="80"/>
      <c r="C93" t="s">
        <v>616</v>
      </c>
    </row>
    <row r="94" spans="1:3" x14ac:dyDescent="0.25">
      <c r="A94" s="15" t="s">
        <v>616</v>
      </c>
      <c r="B94" s="80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81" t="s">
        <v>1151</v>
      </c>
      <c r="C96" t="s">
        <v>591</v>
      </c>
    </row>
    <row r="97" spans="1:3" x14ac:dyDescent="0.25">
      <c r="A97" s="15" t="s">
        <v>591</v>
      </c>
      <c r="B97" s="81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81" t="s">
        <v>699</v>
      </c>
      <c r="C99" t="s">
        <v>693</v>
      </c>
    </row>
    <row r="100" spans="1:3" x14ac:dyDescent="0.25">
      <c r="A100" s="15" t="s">
        <v>693</v>
      </c>
      <c r="B100" s="81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83" t="s">
        <v>829</v>
      </c>
      <c r="C106" s="83"/>
    </row>
    <row r="107" spans="1:3" x14ac:dyDescent="0.25">
      <c r="A107" s="14" t="s">
        <v>948</v>
      </c>
      <c r="B107" s="82" t="s">
        <v>948</v>
      </c>
      <c r="C107" t="s">
        <v>1037</v>
      </c>
    </row>
    <row r="108" spans="1:3" x14ac:dyDescent="0.25">
      <c r="A108" s="15" t="s">
        <v>1037</v>
      </c>
      <c r="B108" s="82"/>
      <c r="C108" t="s">
        <v>1032</v>
      </c>
    </row>
    <row r="109" spans="1:3" x14ac:dyDescent="0.25">
      <c r="A109" s="15" t="s">
        <v>1032</v>
      </c>
      <c r="B109" s="82"/>
      <c r="C109" t="s">
        <v>1025</v>
      </c>
    </row>
    <row r="110" spans="1:3" x14ac:dyDescent="0.25">
      <c r="A110" s="15" t="s">
        <v>1025</v>
      </c>
      <c r="B110" s="82"/>
      <c r="C110" t="s">
        <v>1040</v>
      </c>
    </row>
    <row r="111" spans="1:3" x14ac:dyDescent="0.25">
      <c r="A111" s="15" t="s">
        <v>1040</v>
      </c>
      <c r="B111" s="82"/>
      <c r="C111" t="s">
        <v>974</v>
      </c>
    </row>
    <row r="112" spans="1:3" x14ac:dyDescent="0.25">
      <c r="A112" s="15" t="s">
        <v>974</v>
      </c>
      <c r="B112" s="82"/>
      <c r="C112" t="s">
        <v>970</v>
      </c>
    </row>
    <row r="113" spans="1:3" x14ac:dyDescent="0.25">
      <c r="A113" s="15" t="s">
        <v>970</v>
      </c>
      <c r="B113" s="82"/>
      <c r="C113" t="s">
        <v>1012</v>
      </c>
    </row>
    <row r="114" spans="1:3" x14ac:dyDescent="0.25">
      <c r="A114" s="15" t="s">
        <v>1012</v>
      </c>
      <c r="B114" s="82"/>
      <c r="C114" t="s">
        <v>985</v>
      </c>
    </row>
    <row r="115" spans="1:3" x14ac:dyDescent="0.25">
      <c r="A115" s="15" t="s">
        <v>985</v>
      </c>
      <c r="B115" s="82"/>
      <c r="C115" t="s">
        <v>1028</v>
      </c>
    </row>
    <row r="116" spans="1:3" x14ac:dyDescent="0.25">
      <c r="A116" s="15" t="s">
        <v>1028</v>
      </c>
      <c r="B116" s="82"/>
      <c r="C116" t="s">
        <v>962</v>
      </c>
    </row>
    <row r="117" spans="1:3" x14ac:dyDescent="0.25">
      <c r="A117" s="15" t="s">
        <v>962</v>
      </c>
      <c r="B117" s="82"/>
      <c r="C117" t="s">
        <v>978</v>
      </c>
    </row>
    <row r="118" spans="1:3" x14ac:dyDescent="0.25">
      <c r="A118" s="15" t="s">
        <v>978</v>
      </c>
      <c r="B118" s="82"/>
      <c r="C118" t="s">
        <v>994</v>
      </c>
    </row>
    <row r="119" spans="1:3" x14ac:dyDescent="0.25">
      <c r="A119" s="15" t="s">
        <v>994</v>
      </c>
      <c r="B119" s="82"/>
      <c r="C119" t="s">
        <v>950</v>
      </c>
    </row>
    <row r="120" spans="1:3" x14ac:dyDescent="0.25">
      <c r="A120" s="15" t="s">
        <v>950</v>
      </c>
      <c r="B120" s="82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81" t="s">
        <v>1046</v>
      </c>
      <c r="C122" t="s">
        <v>1048</v>
      </c>
    </row>
    <row r="123" spans="1:3" x14ac:dyDescent="0.25">
      <c r="A123" s="15" t="s">
        <v>1048</v>
      </c>
      <c r="B123" s="81"/>
      <c r="C123" t="s">
        <v>1050</v>
      </c>
    </row>
    <row r="124" spans="1:3" x14ac:dyDescent="0.25">
      <c r="A124" s="15" t="s">
        <v>1050</v>
      </c>
      <c r="B124" s="81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0" t="s">
        <v>835</v>
      </c>
      <c r="C128" t="s">
        <v>842</v>
      </c>
    </row>
    <row r="129" spans="1:3" x14ac:dyDescent="0.25">
      <c r="A129" s="15" t="s">
        <v>842</v>
      </c>
      <c r="B129" s="80"/>
      <c r="C129" t="s">
        <v>867</v>
      </c>
    </row>
    <row r="130" spans="1:3" x14ac:dyDescent="0.25">
      <c r="A130" s="15" t="s">
        <v>867</v>
      </c>
      <c r="B130" s="80"/>
      <c r="C130" t="s">
        <v>876</v>
      </c>
    </row>
    <row r="131" spans="1:3" x14ac:dyDescent="0.25">
      <c r="A131" s="15" t="s">
        <v>876</v>
      </c>
      <c r="B131" s="80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81" t="s">
        <v>1086</v>
      </c>
      <c r="C133" t="s">
        <v>1110</v>
      </c>
    </row>
    <row r="134" spans="1:3" x14ac:dyDescent="0.25">
      <c r="A134" s="15" t="s">
        <v>1110</v>
      </c>
      <c r="B134" s="81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0" t="s">
        <v>914</v>
      </c>
      <c r="C138" t="s">
        <v>916</v>
      </c>
    </row>
    <row r="139" spans="1:3" x14ac:dyDescent="0.25">
      <c r="A139" s="15" t="s">
        <v>916</v>
      </c>
      <c r="B139" s="80"/>
      <c r="C139" t="s">
        <v>933</v>
      </c>
    </row>
    <row r="140" spans="1:3" x14ac:dyDescent="0.25">
      <c r="A140" s="15" t="s">
        <v>933</v>
      </c>
      <c r="B140" s="80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1972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2084</v>
      </c>
      <c r="D2" s="30" t="s">
        <v>2095</v>
      </c>
      <c r="F2" s="30" t="s">
        <v>2102</v>
      </c>
    </row>
    <row r="3" spans="2:6" ht="30" x14ac:dyDescent="0.25">
      <c r="B3" s="32" t="s">
        <v>2089</v>
      </c>
      <c r="D3" s="32" t="s">
        <v>2096</v>
      </c>
      <c r="F3" s="32" t="s">
        <v>2107</v>
      </c>
    </row>
    <row r="4" spans="2:6" ht="45" x14ac:dyDescent="0.25">
      <c r="B4" s="32" t="s">
        <v>2085</v>
      </c>
      <c r="D4" s="32" t="s">
        <v>2097</v>
      </c>
      <c r="F4" s="32" t="s">
        <v>2108</v>
      </c>
    </row>
    <row r="5" spans="2:6" ht="30" x14ac:dyDescent="0.25">
      <c r="B5" s="32" t="s">
        <v>2086</v>
      </c>
      <c r="D5" s="32" t="s">
        <v>2098</v>
      </c>
      <c r="F5" s="32"/>
    </row>
    <row r="6" spans="2:6" ht="45" x14ac:dyDescent="0.25">
      <c r="B6" s="32" t="s">
        <v>2090</v>
      </c>
      <c r="D6" s="32" t="s">
        <v>2099</v>
      </c>
      <c r="F6" s="32"/>
    </row>
    <row r="7" spans="2:6" ht="30" x14ac:dyDescent="0.25">
      <c r="B7" s="32" t="s">
        <v>2087</v>
      </c>
      <c r="D7" s="32" t="s">
        <v>2100</v>
      </c>
      <c r="F7" s="32"/>
    </row>
    <row r="8" spans="2:6" ht="30" x14ac:dyDescent="0.25">
      <c r="B8" s="32" t="s">
        <v>2088</v>
      </c>
      <c r="D8" s="32" t="s">
        <v>2101</v>
      </c>
      <c r="F8" s="32"/>
    </row>
    <row r="9" spans="2:6" ht="30" x14ac:dyDescent="0.25">
      <c r="B9" s="32" t="s">
        <v>2091</v>
      </c>
      <c r="D9" s="32" t="s">
        <v>2103</v>
      </c>
      <c r="F9" s="32"/>
    </row>
    <row r="10" spans="2:6" x14ac:dyDescent="0.25">
      <c r="B10" s="32" t="s">
        <v>2092</v>
      </c>
      <c r="D10" s="32" t="s">
        <v>2104</v>
      </c>
      <c r="F10" s="32"/>
    </row>
    <row r="11" spans="2:6" x14ac:dyDescent="0.25">
      <c r="B11" s="32" t="s">
        <v>2093</v>
      </c>
      <c r="D11" s="32" t="s">
        <v>2105</v>
      </c>
      <c r="F11" s="32"/>
    </row>
    <row r="12" spans="2:6" ht="30" x14ac:dyDescent="0.25">
      <c r="B12" s="32" t="s">
        <v>2094</v>
      </c>
      <c r="D12" s="32"/>
      <c r="F12" s="32"/>
    </row>
    <row r="13" spans="2:6" x14ac:dyDescent="0.25">
      <c r="B13" s="32" t="s">
        <v>2106</v>
      </c>
    </row>
    <row r="18" spans="2:2" x14ac:dyDescent="0.25">
      <c r="B18" t="s">
        <v>2068</v>
      </c>
    </row>
    <row r="19" spans="2:2" x14ac:dyDescent="0.25">
      <c r="B19" t="s">
        <v>2069</v>
      </c>
    </row>
    <row r="20" spans="2:2" x14ac:dyDescent="0.25">
      <c r="B20" t="s">
        <v>2070</v>
      </c>
    </row>
    <row r="21" spans="2:2" x14ac:dyDescent="0.25">
      <c r="B21" t="s">
        <v>2074</v>
      </c>
    </row>
    <row r="22" spans="2:2" x14ac:dyDescent="0.25">
      <c r="B22" t="s">
        <v>2071</v>
      </c>
    </row>
    <row r="23" spans="2:2" x14ac:dyDescent="0.25">
      <c r="B23" t="s">
        <v>2073</v>
      </c>
    </row>
    <row r="24" spans="2:2" x14ac:dyDescent="0.25">
      <c r="B24" t="s">
        <v>2072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1970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N821" zoomScale="70" zoomScaleNormal="70" zoomScaleSheetLayoutView="70" workbookViewId="0">
      <selection activeCell="R829" sqref="R829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83"/>
      <c r="B1" s="90" t="s">
        <v>1189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Q1" s="90"/>
      <c r="R1" s="90"/>
      <c r="S1" s="90"/>
      <c r="T1" s="90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83"/>
      <c r="B2" s="84" t="s">
        <v>1968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83"/>
      <c r="B3" s="86" t="s">
        <v>1969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8"/>
      <c r="AB3" s="88"/>
      <c r="AC3" s="88"/>
      <c r="AD3" s="88"/>
      <c r="AE3" s="88"/>
      <c r="AF3" s="88"/>
      <c r="AG3" s="88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89"/>
      <c r="B4" s="93" t="s">
        <v>2149</v>
      </c>
      <c r="C4" s="94"/>
      <c r="D4" s="94"/>
      <c r="E4" s="94"/>
      <c r="F4" s="94"/>
      <c r="G4" s="94"/>
      <c r="H4" s="94"/>
      <c r="I4" s="94"/>
      <c r="J4" s="94"/>
      <c r="K4" s="94"/>
      <c r="L4" s="94" t="s">
        <v>2061</v>
      </c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 t="s">
        <v>2150</v>
      </c>
      <c r="AA4" s="94"/>
      <c r="AB4" s="94"/>
      <c r="AC4" s="94"/>
      <c r="AD4" s="94"/>
      <c r="AE4" s="94"/>
      <c r="AF4" s="94"/>
      <c r="AG4" s="94"/>
      <c r="AH4" s="94"/>
      <c r="AI4" s="125"/>
      <c r="AJ4" s="122" t="s">
        <v>2062</v>
      </c>
      <c r="AK4" s="123"/>
      <c r="AL4" s="123"/>
      <c r="AM4" s="123"/>
      <c r="AN4" s="123"/>
      <c r="AO4" s="123"/>
      <c r="AP4" s="123"/>
      <c r="AQ4" s="123"/>
      <c r="AR4" s="124"/>
    </row>
    <row r="5" spans="1:44" customFormat="1" ht="27" customHeight="1" x14ac:dyDescent="0.25">
      <c r="A5" s="95" t="s">
        <v>1190</v>
      </c>
      <c r="B5" s="96"/>
      <c r="C5" s="97">
        <v>2022</v>
      </c>
      <c r="D5" s="98"/>
      <c r="E5" s="98"/>
      <c r="F5" s="98"/>
      <c r="G5" s="98"/>
      <c r="H5" s="98"/>
      <c r="I5" s="9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8" t="s">
        <v>1191</v>
      </c>
      <c r="B6" s="119"/>
      <c r="C6" s="120" t="s">
        <v>2212</v>
      </c>
      <c r="D6" s="120"/>
      <c r="E6" s="120"/>
      <c r="F6" s="120"/>
      <c r="G6" s="120"/>
      <c r="H6" s="121"/>
      <c r="I6" s="121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00" t="s">
        <v>1207</v>
      </c>
      <c r="B10" s="101"/>
      <c r="C10" s="101"/>
      <c r="D10" s="101"/>
      <c r="E10" s="101"/>
      <c r="F10" s="101"/>
      <c r="G10" s="102"/>
      <c r="H10" s="109" t="s">
        <v>1208</v>
      </c>
      <c r="I10" s="110"/>
      <c r="J10" s="111"/>
      <c r="K10" s="109" t="s">
        <v>1209</v>
      </c>
      <c r="L10" s="111"/>
      <c r="M10" s="109" t="s">
        <v>2055</v>
      </c>
      <c r="N10" s="110"/>
      <c r="O10" s="111"/>
      <c r="P10" s="100" t="s">
        <v>1207</v>
      </c>
      <c r="Q10" s="101"/>
      <c r="R10" s="102"/>
      <c r="S10" s="109" t="s">
        <v>1208</v>
      </c>
      <c r="T10" s="110"/>
      <c r="U10" s="111"/>
      <c r="V10" s="139" t="s">
        <v>1210</v>
      </c>
      <c r="W10" s="128" t="s">
        <v>2067</v>
      </c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30"/>
      <c r="AL10" s="128" t="s">
        <v>2137</v>
      </c>
      <c r="AM10" s="129"/>
      <c r="AN10" s="129"/>
      <c r="AO10" s="130"/>
      <c r="AP10" s="137" t="s">
        <v>2148</v>
      </c>
      <c r="AQ10" s="137" t="s">
        <v>2144</v>
      </c>
      <c r="AR10" s="126" t="s">
        <v>2179</v>
      </c>
    </row>
    <row r="11" spans="1:44" customFormat="1" ht="15" customHeight="1" x14ac:dyDescent="0.25">
      <c r="A11" s="103"/>
      <c r="B11" s="104"/>
      <c r="C11" s="104"/>
      <c r="D11" s="104"/>
      <c r="E11" s="104"/>
      <c r="F11" s="104"/>
      <c r="G11" s="105"/>
      <c r="H11" s="112"/>
      <c r="I11" s="113"/>
      <c r="J11" s="114"/>
      <c r="K11" s="112"/>
      <c r="L11" s="114"/>
      <c r="M11" s="112"/>
      <c r="N11" s="113"/>
      <c r="O11" s="114"/>
      <c r="P11" s="103"/>
      <c r="Q11" s="104"/>
      <c r="R11" s="105"/>
      <c r="S11" s="112"/>
      <c r="T11" s="113"/>
      <c r="U11" s="114"/>
      <c r="V11" s="139"/>
      <c r="W11" s="131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3"/>
      <c r="AL11" s="131"/>
      <c r="AM11" s="132"/>
      <c r="AN11" s="132"/>
      <c r="AO11" s="133"/>
      <c r="AP11" s="138"/>
      <c r="AQ11" s="138"/>
      <c r="AR11" s="126"/>
    </row>
    <row r="12" spans="1:44" customFormat="1" ht="15" hidden="1" customHeight="1" x14ac:dyDescent="0.25">
      <c r="A12" s="103"/>
      <c r="B12" s="104"/>
      <c r="C12" s="104"/>
      <c r="D12" s="104"/>
      <c r="E12" s="104"/>
      <c r="F12" s="104"/>
      <c r="G12" s="105"/>
      <c r="H12" s="112"/>
      <c r="I12" s="113"/>
      <c r="J12" s="114"/>
      <c r="K12" s="112"/>
      <c r="L12" s="114"/>
      <c r="M12" s="112"/>
      <c r="N12" s="113"/>
      <c r="O12" s="114"/>
      <c r="P12" s="103"/>
      <c r="Q12" s="104"/>
      <c r="R12" s="105"/>
      <c r="S12" s="112"/>
      <c r="T12" s="113"/>
      <c r="U12" s="114"/>
      <c r="V12" s="139"/>
      <c r="W12" s="131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3"/>
      <c r="AL12" s="134"/>
      <c r="AM12" s="135"/>
      <c r="AN12" s="135"/>
      <c r="AO12" s="136"/>
      <c r="AP12" s="138"/>
      <c r="AQ12" s="138"/>
      <c r="AR12" s="126"/>
    </row>
    <row r="13" spans="1:44" customFormat="1" ht="15" hidden="1" customHeight="1" x14ac:dyDescent="0.25">
      <c r="A13" s="103"/>
      <c r="B13" s="104"/>
      <c r="C13" s="104"/>
      <c r="D13" s="104"/>
      <c r="E13" s="104"/>
      <c r="F13" s="104"/>
      <c r="G13" s="105"/>
      <c r="H13" s="112"/>
      <c r="I13" s="113"/>
      <c r="J13" s="114"/>
      <c r="K13" s="112"/>
      <c r="L13" s="114"/>
      <c r="M13" s="112"/>
      <c r="N13" s="113"/>
      <c r="O13" s="114"/>
      <c r="P13" s="103"/>
      <c r="Q13" s="104"/>
      <c r="R13" s="105"/>
      <c r="S13" s="112"/>
      <c r="T13" s="113"/>
      <c r="U13" s="114"/>
      <c r="V13" s="139"/>
      <c r="W13" s="131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3"/>
      <c r="AL13" s="42" t="s">
        <v>2132</v>
      </c>
      <c r="AM13" s="43"/>
      <c r="AN13" s="43"/>
      <c r="AO13" s="43"/>
      <c r="AP13" s="138"/>
      <c r="AQ13" s="138"/>
      <c r="AR13" s="126"/>
    </row>
    <row r="14" spans="1:44" customFormat="1" ht="15" hidden="1" customHeight="1" x14ac:dyDescent="0.25">
      <c r="A14" s="103"/>
      <c r="B14" s="104"/>
      <c r="C14" s="104"/>
      <c r="D14" s="104"/>
      <c r="E14" s="104"/>
      <c r="F14" s="104"/>
      <c r="G14" s="105"/>
      <c r="H14" s="112"/>
      <c r="I14" s="113"/>
      <c r="J14" s="114"/>
      <c r="K14" s="112"/>
      <c r="L14" s="114"/>
      <c r="M14" s="112"/>
      <c r="N14" s="113"/>
      <c r="O14" s="114"/>
      <c r="P14" s="103"/>
      <c r="Q14" s="104"/>
      <c r="R14" s="105"/>
      <c r="S14" s="112"/>
      <c r="T14" s="113"/>
      <c r="U14" s="114"/>
      <c r="V14" s="139"/>
      <c r="W14" s="131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3"/>
      <c r="AL14" s="42" t="s">
        <v>2133</v>
      </c>
      <c r="AM14" s="43"/>
      <c r="AN14" s="43"/>
      <c r="AO14" s="43"/>
      <c r="AP14" s="138"/>
      <c r="AQ14" s="138"/>
      <c r="AR14" s="126"/>
    </row>
    <row r="15" spans="1:44" customFormat="1" ht="42" x14ac:dyDescent="0.25">
      <c r="A15" s="106"/>
      <c r="B15" s="107"/>
      <c r="C15" s="107"/>
      <c r="D15" s="107"/>
      <c r="E15" s="107"/>
      <c r="F15" s="107"/>
      <c r="G15" s="108"/>
      <c r="H15" s="115"/>
      <c r="I15" s="116"/>
      <c r="J15" s="117"/>
      <c r="K15" s="115"/>
      <c r="L15" s="117"/>
      <c r="M15" s="115"/>
      <c r="N15" s="116"/>
      <c r="O15" s="117"/>
      <c r="P15" s="106"/>
      <c r="Q15" s="107"/>
      <c r="R15" s="108"/>
      <c r="S15" s="115"/>
      <c r="T15" s="116"/>
      <c r="U15" s="117"/>
      <c r="V15" s="139"/>
      <c r="W15" s="134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6"/>
      <c r="AL15" s="44" t="s">
        <v>2132</v>
      </c>
      <c r="AM15" s="44" t="s">
        <v>2076</v>
      </c>
      <c r="AN15" s="44" t="s">
        <v>2076</v>
      </c>
      <c r="AO15" s="44" t="s">
        <v>2076</v>
      </c>
      <c r="AP15" s="138"/>
      <c r="AQ15" s="138"/>
      <c r="AR15" s="126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2109</v>
      </c>
      <c r="AA16" s="51"/>
      <c r="AB16" s="51"/>
      <c r="AC16" s="51" t="s">
        <v>2110</v>
      </c>
      <c r="AD16" s="51"/>
      <c r="AE16" s="51"/>
      <c r="AF16" s="51"/>
      <c r="AG16" s="51"/>
      <c r="AH16" s="51"/>
      <c r="AI16" s="51" t="s">
        <v>2122</v>
      </c>
      <c r="AJ16" s="51"/>
      <c r="AK16" s="52"/>
      <c r="AL16" s="65" t="s">
        <v>2068</v>
      </c>
      <c r="AM16" s="53" t="s">
        <v>2068</v>
      </c>
      <c r="AN16" s="53"/>
      <c r="AO16" s="54"/>
      <c r="AP16" s="138"/>
      <c r="AQ16" s="138"/>
      <c r="AR16" s="126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2096</v>
      </c>
      <c r="X17" s="55"/>
      <c r="Y17" s="55"/>
      <c r="Z17" s="55"/>
      <c r="AA17" s="51"/>
      <c r="AB17" s="51"/>
      <c r="AC17" s="51" t="s">
        <v>2113</v>
      </c>
      <c r="AD17" s="51"/>
      <c r="AE17" s="51"/>
      <c r="AF17" s="51"/>
      <c r="AG17" s="51"/>
      <c r="AH17" s="51"/>
      <c r="AI17" s="51" t="s">
        <v>2123</v>
      </c>
      <c r="AJ17" s="51"/>
      <c r="AK17" s="52"/>
      <c r="AL17" s="65" t="s">
        <v>2069</v>
      </c>
      <c r="AM17" s="53" t="s">
        <v>2069</v>
      </c>
      <c r="AN17" s="53"/>
      <c r="AO17" s="54"/>
      <c r="AP17" s="138"/>
      <c r="AQ17" s="138"/>
      <c r="AR17" s="126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2097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2124</v>
      </c>
      <c r="AJ18" s="51"/>
      <c r="AK18" s="52"/>
      <c r="AL18" s="56" t="s">
        <v>2070</v>
      </c>
      <c r="AM18" s="53" t="s">
        <v>2070</v>
      </c>
      <c r="AN18" s="53"/>
      <c r="AO18" s="54"/>
      <c r="AP18" s="138"/>
      <c r="AQ18" s="138"/>
      <c r="AR18" s="126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2098</v>
      </c>
      <c r="X19" s="55"/>
      <c r="Y19" s="55"/>
      <c r="Z19" s="55"/>
      <c r="AA19" s="51"/>
      <c r="AB19" s="51"/>
      <c r="AC19" s="51" t="s">
        <v>2111</v>
      </c>
      <c r="AD19" s="51"/>
      <c r="AE19" s="51"/>
      <c r="AF19" s="51"/>
      <c r="AG19" s="51"/>
      <c r="AH19" s="51"/>
      <c r="AI19" s="51" t="s">
        <v>2121</v>
      </c>
      <c r="AJ19" s="51"/>
      <c r="AK19" s="52"/>
      <c r="AL19" s="56" t="s">
        <v>2134</v>
      </c>
      <c r="AM19" s="53" t="s">
        <v>2074</v>
      </c>
      <c r="AN19" s="53"/>
      <c r="AO19" s="54"/>
      <c r="AP19" s="138"/>
      <c r="AQ19" s="138"/>
      <c r="AR19" s="126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2125</v>
      </c>
      <c r="X20" s="55"/>
      <c r="Y20" s="55"/>
      <c r="Z20" s="55"/>
      <c r="AA20" s="51"/>
      <c r="AB20" s="51"/>
      <c r="AC20" s="51" t="s">
        <v>2114</v>
      </c>
      <c r="AD20" s="51"/>
      <c r="AE20" s="51"/>
      <c r="AF20" s="51"/>
      <c r="AG20" s="51"/>
      <c r="AH20" s="51"/>
      <c r="AI20" s="66"/>
      <c r="AJ20" s="51"/>
      <c r="AK20" s="52"/>
      <c r="AL20" s="56" t="s">
        <v>2135</v>
      </c>
      <c r="AM20" s="53" t="s">
        <v>2071</v>
      </c>
      <c r="AN20" s="53"/>
      <c r="AO20" s="54"/>
      <c r="AP20" s="138"/>
      <c r="AQ20" s="138"/>
      <c r="AR20" s="126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2126</v>
      </c>
      <c r="X21" s="55"/>
      <c r="Y21" s="55"/>
      <c r="Z21" s="55"/>
      <c r="AA21" s="51"/>
      <c r="AB21" s="51"/>
      <c r="AC21" s="51" t="s">
        <v>2115</v>
      </c>
      <c r="AD21" s="51"/>
      <c r="AE21" s="51"/>
      <c r="AF21" s="51"/>
      <c r="AG21" s="51"/>
      <c r="AH21" s="51"/>
      <c r="AI21" s="51"/>
      <c r="AJ21" s="51"/>
      <c r="AK21" s="52"/>
      <c r="AL21" s="56" t="s">
        <v>2136</v>
      </c>
      <c r="AM21" s="53" t="s">
        <v>2073</v>
      </c>
      <c r="AN21" s="53"/>
      <c r="AO21" s="54"/>
      <c r="AP21" s="138"/>
      <c r="AQ21" s="138"/>
      <c r="AR21" s="126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2127</v>
      </c>
      <c r="X22" s="55"/>
      <c r="Y22" s="55"/>
      <c r="Z22" s="55"/>
      <c r="AA22" s="51"/>
      <c r="AB22" s="51"/>
      <c r="AC22" s="51" t="s">
        <v>2117</v>
      </c>
      <c r="AD22" s="51"/>
      <c r="AE22" s="51"/>
      <c r="AF22" s="51"/>
      <c r="AG22" s="51"/>
      <c r="AH22" s="51"/>
      <c r="AI22" s="51"/>
      <c r="AJ22" s="51"/>
      <c r="AK22" s="52"/>
      <c r="AL22" s="56" t="s">
        <v>2071</v>
      </c>
      <c r="AM22" s="53" t="s">
        <v>2072</v>
      </c>
      <c r="AN22" s="53"/>
      <c r="AO22" s="54"/>
      <c r="AP22" s="138"/>
      <c r="AQ22" s="138"/>
      <c r="AR22" s="126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2128</v>
      </c>
      <c r="X23" s="55"/>
      <c r="Y23" s="55"/>
      <c r="Z23" s="55"/>
      <c r="AA23" s="51"/>
      <c r="AB23" s="51"/>
      <c r="AC23" s="51" t="s">
        <v>2116</v>
      </c>
      <c r="AD23" s="51"/>
      <c r="AE23" s="51"/>
      <c r="AF23" s="51"/>
      <c r="AG23" s="51"/>
      <c r="AH23" s="51"/>
      <c r="AI23" s="51"/>
      <c r="AJ23" s="51"/>
      <c r="AK23" s="52"/>
      <c r="AL23" s="56" t="s">
        <v>2073</v>
      </c>
      <c r="AM23" s="53" t="s">
        <v>1176</v>
      </c>
      <c r="AN23" s="53"/>
      <c r="AO23" s="54"/>
      <c r="AP23" s="138"/>
      <c r="AQ23" s="138"/>
      <c r="AR23" s="126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2129</v>
      </c>
      <c r="X24" s="55"/>
      <c r="Y24" s="55"/>
      <c r="Z24" s="55"/>
      <c r="AA24" s="51"/>
      <c r="AB24" s="51"/>
      <c r="AC24" s="51" t="s">
        <v>2112</v>
      </c>
      <c r="AD24" s="51"/>
      <c r="AE24" s="51"/>
      <c r="AF24" s="51"/>
      <c r="AG24" s="51"/>
      <c r="AH24" s="51"/>
      <c r="AI24" s="51"/>
      <c r="AJ24" s="51"/>
      <c r="AK24" s="52"/>
      <c r="AL24" s="56" t="s">
        <v>2072</v>
      </c>
      <c r="AM24" s="53" t="s">
        <v>1177</v>
      </c>
      <c r="AN24" s="53"/>
      <c r="AO24" s="54"/>
      <c r="AP24" s="138"/>
      <c r="AQ24" s="138"/>
      <c r="AR24" s="126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2130</v>
      </c>
      <c r="X25" s="55"/>
      <c r="Y25" s="55"/>
      <c r="Z25" s="55"/>
      <c r="AA25" s="51"/>
      <c r="AB25" s="51"/>
      <c r="AC25" s="51" t="s">
        <v>2118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138"/>
      <c r="AQ25" s="138"/>
      <c r="AR25" s="126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2131</v>
      </c>
      <c r="AD26" s="51"/>
      <c r="AE26" s="51"/>
      <c r="AF26" s="51"/>
      <c r="AG26" s="51"/>
      <c r="AH26" s="51" t="s">
        <v>2146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138"/>
      <c r="AQ26" s="138"/>
      <c r="AR26" s="126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2120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138"/>
      <c r="AQ27" s="138"/>
      <c r="AR27" s="126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138"/>
      <c r="AQ28" s="138"/>
      <c r="AR28" s="126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138"/>
      <c r="AQ29" s="138"/>
      <c r="AR29" s="126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138"/>
      <c r="AQ30" s="138"/>
      <c r="AR30" s="126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138"/>
      <c r="AQ31" s="138"/>
      <c r="AR31" s="126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138"/>
      <c r="AQ32" s="138"/>
      <c r="AR32" s="126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138"/>
      <c r="AQ33" s="138"/>
      <c r="AR33" s="126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138"/>
      <c r="AQ34" s="138"/>
      <c r="AR34" s="126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138"/>
      <c r="AQ35" s="138"/>
      <c r="AR35" s="126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1970</v>
      </c>
      <c r="AN36" s="53"/>
      <c r="AO36" s="54"/>
      <c r="AP36" s="138"/>
      <c r="AQ36" s="138"/>
      <c r="AR36" s="126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138"/>
      <c r="AQ37" s="138"/>
      <c r="AR37" s="126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1970</v>
      </c>
      <c r="AM38" s="53"/>
      <c r="AN38" s="53"/>
      <c r="AO38" s="54"/>
      <c r="AP38" s="138"/>
      <c r="AQ38" s="138"/>
      <c r="AR38" s="126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138"/>
      <c r="AQ39" s="138"/>
      <c r="AR39" s="126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2063</v>
      </c>
      <c r="H40" s="55" t="s">
        <v>1171</v>
      </c>
      <c r="I40" s="55" t="s">
        <v>2056</v>
      </c>
      <c r="J40" s="55" t="s">
        <v>1172</v>
      </c>
      <c r="K40" s="55" t="s">
        <v>1173</v>
      </c>
      <c r="L40" s="55" t="s">
        <v>1967</v>
      </c>
      <c r="M40" s="55" t="s">
        <v>2057</v>
      </c>
      <c r="N40" s="55" t="s">
        <v>2053</v>
      </c>
      <c r="O40" s="55" t="s">
        <v>2058</v>
      </c>
      <c r="P40" s="60" t="s">
        <v>2059</v>
      </c>
      <c r="Q40" s="60" t="s">
        <v>1170</v>
      </c>
      <c r="R40" s="55" t="s">
        <v>2066</v>
      </c>
      <c r="S40" s="55" t="s">
        <v>1174</v>
      </c>
      <c r="T40" s="55" t="s">
        <v>1175</v>
      </c>
      <c r="U40" s="55" t="s">
        <v>2060</v>
      </c>
      <c r="V40" s="61" t="s">
        <v>2077</v>
      </c>
      <c r="W40" s="55" t="s">
        <v>2127</v>
      </c>
      <c r="X40" s="55" t="s">
        <v>2119</v>
      </c>
      <c r="Y40" s="55" t="s">
        <v>2119</v>
      </c>
      <c r="Z40" s="55" t="s">
        <v>2119</v>
      </c>
      <c r="AA40" s="55" t="s">
        <v>2119</v>
      </c>
      <c r="AB40" s="60" t="s">
        <v>2145</v>
      </c>
      <c r="AC40" s="55" t="s">
        <v>2120</v>
      </c>
      <c r="AD40" s="55" t="s">
        <v>2110</v>
      </c>
      <c r="AE40" s="55" t="s">
        <v>2116</v>
      </c>
      <c r="AF40" s="55" t="s">
        <v>2120</v>
      </c>
      <c r="AG40" s="55" t="s">
        <v>2120</v>
      </c>
      <c r="AH40" s="60" t="s">
        <v>2146</v>
      </c>
      <c r="AI40" s="55" t="s">
        <v>2121</v>
      </c>
      <c r="AJ40" s="55" t="s">
        <v>2121</v>
      </c>
      <c r="AK40" s="62" t="s">
        <v>2147</v>
      </c>
      <c r="AL40" s="55" t="s">
        <v>1176</v>
      </c>
      <c r="AM40" s="63" t="s">
        <v>2075</v>
      </c>
      <c r="AN40" s="63" t="s">
        <v>2075</v>
      </c>
      <c r="AO40" s="63" t="s">
        <v>2075</v>
      </c>
      <c r="AP40" s="138"/>
      <c r="AQ40" s="140"/>
      <c r="AR40" s="127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2030</v>
      </c>
      <c r="N41" s="35" t="s">
        <v>1975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2030</v>
      </c>
      <c r="N42" s="36" t="s">
        <v>1975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2030</v>
      </c>
      <c r="N43" s="36" t="s">
        <v>1975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2030</v>
      </c>
      <c r="N44" s="36" t="s">
        <v>1975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2031</v>
      </c>
      <c r="N45" s="36" t="s">
        <v>1976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2031</v>
      </c>
      <c r="N46" s="36" t="s">
        <v>1976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2031</v>
      </c>
      <c r="N47" s="36" t="s">
        <v>1976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2031</v>
      </c>
      <c r="N48" s="36" t="s">
        <v>1976</v>
      </c>
      <c r="O48" s="36">
        <v>2201</v>
      </c>
      <c r="P48" s="4" t="s">
        <v>16</v>
      </c>
      <c r="Q48" s="4">
        <v>110</v>
      </c>
      <c r="R48" s="27" t="s">
        <v>1974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2031</v>
      </c>
      <c r="N49" s="36" t="s">
        <v>1976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2031</v>
      </c>
      <c r="N50" s="36" t="s">
        <v>1976</v>
      </c>
      <c r="O50" s="36">
        <v>2201</v>
      </c>
      <c r="P50" s="4" t="s">
        <v>100</v>
      </c>
      <c r="Q50" s="4">
        <v>65</v>
      </c>
      <c r="R50" s="27" t="s">
        <v>1974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2031</v>
      </c>
      <c r="N51" s="36" t="s">
        <v>1976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2031</v>
      </c>
      <c r="N52" s="36" t="s">
        <v>1977</v>
      </c>
      <c r="O52" s="36">
        <v>2201</v>
      </c>
      <c r="P52" s="4" t="s">
        <v>19</v>
      </c>
      <c r="Q52" s="4">
        <v>4500</v>
      </c>
      <c r="R52" s="27" t="s">
        <v>1974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2031</v>
      </c>
      <c r="N53" s="36" t="s">
        <v>1977</v>
      </c>
      <c r="O53" s="36">
        <v>2201</v>
      </c>
      <c r="P53" s="4" t="s">
        <v>20</v>
      </c>
      <c r="Q53" s="4">
        <v>41</v>
      </c>
      <c r="R53" s="27" t="s">
        <v>1974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2031</v>
      </c>
      <c r="N54" s="36" t="s">
        <v>1977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2031</v>
      </c>
      <c r="N55" s="36" t="s">
        <v>1977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2031</v>
      </c>
      <c r="N56" s="36" t="s">
        <v>1977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2031</v>
      </c>
      <c r="N57" s="36" t="s">
        <v>1977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2031</v>
      </c>
      <c r="N58" s="36" t="s">
        <v>1976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2031</v>
      </c>
      <c r="N59" s="36" t="s">
        <v>1976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2031</v>
      </c>
      <c r="N60" s="36" t="s">
        <v>1976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2031</v>
      </c>
      <c r="N61" s="36" t="s">
        <v>1976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2031</v>
      </c>
      <c r="N62" s="36" t="s">
        <v>1976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2031</v>
      </c>
      <c r="N63" s="36" t="s">
        <v>1976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2031</v>
      </c>
      <c r="N64" s="36" t="s">
        <v>1976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2031</v>
      </c>
      <c r="N65" s="36" t="s">
        <v>1976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2031</v>
      </c>
      <c r="N66" s="36" t="s">
        <v>1976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2031</v>
      </c>
      <c r="N67" s="36" t="s">
        <v>1976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2031</v>
      </c>
      <c r="N68" s="36" t="s">
        <v>1976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2031</v>
      </c>
      <c r="N69" s="36" t="s">
        <v>1976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2031</v>
      </c>
      <c r="N70" s="36" t="s">
        <v>1976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2031</v>
      </c>
      <c r="N71" s="36" t="s">
        <v>1976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2031</v>
      </c>
      <c r="N72" s="36" t="s">
        <v>1976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2031</v>
      </c>
      <c r="N73" s="36" t="s">
        <v>1976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2031</v>
      </c>
      <c r="N74" s="36" t="s">
        <v>1976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2031</v>
      </c>
      <c r="N75" s="36" t="s">
        <v>1976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2031</v>
      </c>
      <c r="N76" s="36" t="s">
        <v>1976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2031</v>
      </c>
      <c r="N77" s="36" t="s">
        <v>1976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2031</v>
      </c>
      <c r="N78" s="36" t="s">
        <v>1976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2031</v>
      </c>
      <c r="N79" s="36" t="s">
        <v>1976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2031</v>
      </c>
      <c r="N80" s="36" t="s">
        <v>1976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2031</v>
      </c>
      <c r="N81" s="36" t="s">
        <v>1976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2031</v>
      </c>
      <c r="N82" s="36" t="s">
        <v>1976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2031</v>
      </c>
      <c r="N83" s="36" t="s">
        <v>1976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2031</v>
      </c>
      <c r="N84" s="36" t="s">
        <v>1976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2031</v>
      </c>
      <c r="N85" s="36" t="s">
        <v>1976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2031</v>
      </c>
      <c r="N86" s="36" t="s">
        <v>1976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2080</v>
      </c>
      <c r="H87" s="6"/>
      <c r="I87" s="6"/>
      <c r="J87" s="6"/>
      <c r="K87" s="6"/>
      <c r="L87" s="6"/>
      <c r="M87" s="36" t="s">
        <v>2031</v>
      </c>
      <c r="N87" s="36" t="s">
        <v>1976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2081</v>
      </c>
      <c r="H88" s="6"/>
      <c r="I88" s="6"/>
      <c r="J88" s="6"/>
      <c r="K88" s="6"/>
      <c r="L88" s="6"/>
      <c r="M88" s="36" t="s">
        <v>2031</v>
      </c>
      <c r="N88" s="36" t="s">
        <v>1976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2082</v>
      </c>
      <c r="H89" s="6"/>
      <c r="I89" s="6"/>
      <c r="J89" s="6"/>
      <c r="K89" s="6"/>
      <c r="L89" s="6"/>
      <c r="M89" s="36" t="s">
        <v>2031</v>
      </c>
      <c r="N89" s="36" t="s">
        <v>1976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2083</v>
      </c>
      <c r="H90" s="6"/>
      <c r="I90" s="6"/>
      <c r="J90" s="6"/>
      <c r="K90" s="6"/>
      <c r="L90" s="6"/>
      <c r="M90" s="36" t="s">
        <v>2031</v>
      </c>
      <c r="N90" s="36" t="s">
        <v>1976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2031</v>
      </c>
      <c r="N91" s="36" t="s">
        <v>1976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2031</v>
      </c>
      <c r="N92" s="36" t="s">
        <v>1976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2031</v>
      </c>
      <c r="N93" s="36" t="s">
        <v>1976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2031</v>
      </c>
      <c r="N94" s="36" t="s">
        <v>1976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2031</v>
      </c>
      <c r="N95" s="36" t="s">
        <v>1976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2031</v>
      </c>
      <c r="N96" s="36" t="s">
        <v>1976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2031</v>
      </c>
      <c r="N97" s="36" t="s">
        <v>1976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2031</v>
      </c>
      <c r="N98" s="36" t="s">
        <v>1976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2031</v>
      </c>
      <c r="N99" s="36" t="s">
        <v>1976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2031</v>
      </c>
      <c r="N100" s="36" t="s">
        <v>1976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2031</v>
      </c>
      <c r="N101" s="36" t="s">
        <v>1976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2031</v>
      </c>
      <c r="N102" s="36" t="s">
        <v>1976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2031</v>
      </c>
      <c r="N103" s="36" t="s">
        <v>1976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2031</v>
      </c>
      <c r="N104" s="36" t="s">
        <v>1976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2031</v>
      </c>
      <c r="N105" s="36" t="s">
        <v>1976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2031</v>
      </c>
      <c r="N106" s="36" t="s">
        <v>1976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2031</v>
      </c>
      <c r="N107" s="36" t="s">
        <v>1976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2031</v>
      </c>
      <c r="N108" s="36" t="s">
        <v>1976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2031</v>
      </c>
      <c r="N109" s="36" t="s">
        <v>1976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2031</v>
      </c>
      <c r="N110" s="36" t="s">
        <v>1976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2031</v>
      </c>
      <c r="N111" s="36" t="s">
        <v>1976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2031</v>
      </c>
      <c r="N112" s="36" t="s">
        <v>1976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2031</v>
      </c>
      <c r="N113" s="36" t="s">
        <v>1976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2031</v>
      </c>
      <c r="N114" s="36" t="s">
        <v>1976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2031</v>
      </c>
      <c r="N115" s="36" t="s">
        <v>1976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2031</v>
      </c>
      <c r="N116" s="36" t="s">
        <v>1976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2031</v>
      </c>
      <c r="N117" s="36" t="s">
        <v>1976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2031</v>
      </c>
      <c r="N118" s="36" t="s">
        <v>1976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2031</v>
      </c>
      <c r="N119" s="36" t="s">
        <v>1976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2031</v>
      </c>
      <c r="N120" s="36" t="s">
        <v>1976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2031</v>
      </c>
      <c r="N121" s="36" t="s">
        <v>1976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2031</v>
      </c>
      <c r="N122" s="36" t="s">
        <v>1976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2032</v>
      </c>
      <c r="N123" s="36" t="s">
        <v>1978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2032</v>
      </c>
      <c r="N124" s="36" t="s">
        <v>1978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2032</v>
      </c>
      <c r="N125" s="36" t="s">
        <v>1978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2032</v>
      </c>
      <c r="N126" s="36" t="s">
        <v>1978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2032</v>
      </c>
      <c r="N127" s="36" t="s">
        <v>1978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2032</v>
      </c>
      <c r="N128" s="36" t="s">
        <v>1978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2032</v>
      </c>
      <c r="N129" s="36" t="s">
        <v>1978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2032</v>
      </c>
      <c r="N130" s="36" t="s">
        <v>1978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2032</v>
      </c>
      <c r="N131" s="36" t="s">
        <v>1978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2032</v>
      </c>
      <c r="N132" s="36" t="s">
        <v>1978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2032</v>
      </c>
      <c r="N133" s="36" t="s">
        <v>1978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2032</v>
      </c>
      <c r="N134" s="36" t="s">
        <v>1978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2032</v>
      </c>
      <c r="N135" s="36" t="s">
        <v>1978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2032</v>
      </c>
      <c r="N136" s="36" t="s">
        <v>1978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2032</v>
      </c>
      <c r="N137" s="36" t="s">
        <v>1978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2032</v>
      </c>
      <c r="N138" s="36" t="s">
        <v>1978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2032</v>
      </c>
      <c r="N139" s="36" t="s">
        <v>1978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2033</v>
      </c>
      <c r="N140" s="36" t="s">
        <v>1979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2033</v>
      </c>
      <c r="N141" s="36" t="s">
        <v>1980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2032</v>
      </c>
      <c r="N142" s="36" t="s">
        <v>1978</v>
      </c>
      <c r="O142" s="36">
        <v>1905</v>
      </c>
      <c r="P142" s="5" t="s">
        <v>138</v>
      </c>
      <c r="Q142" s="5">
        <v>2</v>
      </c>
      <c r="R142" s="27" t="s">
        <v>1974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2032</v>
      </c>
      <c r="N143" s="36" t="s">
        <v>1978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2032</v>
      </c>
      <c r="N144" s="36" t="s">
        <v>1978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2032</v>
      </c>
      <c r="N145" s="36" t="s">
        <v>1981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2032</v>
      </c>
      <c r="N146" s="36" t="s">
        <v>1978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2032</v>
      </c>
      <c r="N147" s="36" t="s">
        <v>1978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2032</v>
      </c>
      <c r="N148" s="36" t="s">
        <v>1981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2032</v>
      </c>
      <c r="N149" s="36" t="s">
        <v>1978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2032</v>
      </c>
      <c r="N150" s="36" t="s">
        <v>1981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2033</v>
      </c>
      <c r="N151" s="36" t="s">
        <v>1980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2032</v>
      </c>
      <c r="N152" s="36" t="s">
        <v>1981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2032</v>
      </c>
      <c r="N153" s="36" t="s">
        <v>1978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2032</v>
      </c>
      <c r="N154" s="36" t="s">
        <v>1978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2032</v>
      </c>
      <c r="N155" s="36" t="s">
        <v>1978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2032</v>
      </c>
      <c r="N156" s="36" t="s">
        <v>1981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2032</v>
      </c>
      <c r="N157" s="36" t="s">
        <v>1978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2032</v>
      </c>
      <c r="N158" s="36" t="s">
        <v>1978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2032</v>
      </c>
      <c r="N159" s="36" t="s">
        <v>1978</v>
      </c>
      <c r="O159" s="36">
        <v>1905</v>
      </c>
      <c r="P159" s="4" t="s">
        <v>156</v>
      </c>
      <c r="Q159" s="4">
        <v>1</v>
      </c>
      <c r="R159" s="27" t="s">
        <v>1974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2032</v>
      </c>
      <c r="N160" s="36" t="s">
        <v>1981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2032</v>
      </c>
      <c r="N161" s="36" t="s">
        <v>1981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2032</v>
      </c>
      <c r="N162" s="36" t="s">
        <v>1978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2032</v>
      </c>
      <c r="N163" s="36" t="s">
        <v>1981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2032</v>
      </c>
      <c r="N164" s="36" t="s">
        <v>1978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2032</v>
      </c>
      <c r="N165" s="36" t="s">
        <v>1978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2032</v>
      </c>
      <c r="N166" s="36" t="s">
        <v>1978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2032</v>
      </c>
      <c r="N167" s="36" t="s">
        <v>1978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2032</v>
      </c>
      <c r="N168" s="36" t="s">
        <v>1978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2032</v>
      </c>
      <c r="N169" s="36" t="s">
        <v>1978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2032</v>
      </c>
      <c r="N170" s="36" t="s">
        <v>1978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2032</v>
      </c>
      <c r="N171" s="36" t="s">
        <v>1978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2032</v>
      </c>
      <c r="N172" s="36" t="s">
        <v>1978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2032</v>
      </c>
      <c r="N173" s="36" t="s">
        <v>1981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2032</v>
      </c>
      <c r="N174" s="36" t="s">
        <v>1981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2032</v>
      </c>
      <c r="N175" s="36" t="s">
        <v>1978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2032</v>
      </c>
      <c r="N176" s="36" t="s">
        <v>1978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2032</v>
      </c>
      <c r="N177" s="36" t="s">
        <v>1978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2032</v>
      </c>
      <c r="N178" s="36" t="s">
        <v>1978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2032</v>
      </c>
      <c r="N179" s="36" t="s">
        <v>1978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2032</v>
      </c>
      <c r="N180" s="36" t="s">
        <v>1978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2032</v>
      </c>
      <c r="N181" s="36" t="s">
        <v>1978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2032</v>
      </c>
      <c r="N182" s="36" t="s">
        <v>1978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2032</v>
      </c>
      <c r="N183" s="36" t="s">
        <v>1978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2032</v>
      </c>
      <c r="N184" s="36" t="s">
        <v>1978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2032</v>
      </c>
      <c r="N185" s="36" t="s">
        <v>1978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2032</v>
      </c>
      <c r="N186" s="36" t="s">
        <v>1978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2034</v>
      </c>
      <c r="N187" s="36" t="s">
        <v>1982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2032</v>
      </c>
      <c r="N188" s="36" t="s">
        <v>1978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2032</v>
      </c>
      <c r="N189" s="36" t="s">
        <v>1978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2032</v>
      </c>
      <c r="N190" s="36" t="s">
        <v>1978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2032</v>
      </c>
      <c r="N191" s="36" t="s">
        <v>1978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2032</v>
      </c>
      <c r="N192" s="36" t="s">
        <v>1978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2032</v>
      </c>
      <c r="N193" s="36" t="s">
        <v>1978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2032</v>
      </c>
      <c r="N194" s="36" t="s">
        <v>1981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2032</v>
      </c>
      <c r="N195" s="36" t="s">
        <v>1978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2032</v>
      </c>
      <c r="N196" s="36" t="s">
        <v>1978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2032</v>
      </c>
      <c r="N197" s="36" t="s">
        <v>1981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2032</v>
      </c>
      <c r="N198" s="36" t="s">
        <v>1978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2032</v>
      </c>
      <c r="N199" s="36" t="s">
        <v>1978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2032</v>
      </c>
      <c r="N200" s="36" t="s">
        <v>1978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2032</v>
      </c>
      <c r="N201" s="36" t="s">
        <v>1978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2032</v>
      </c>
      <c r="N202" s="36" t="s">
        <v>1981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2035</v>
      </c>
      <c r="N203" s="36" t="s">
        <v>1983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2032</v>
      </c>
      <c r="N204" s="36" t="s">
        <v>1981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2032</v>
      </c>
      <c r="N205" s="36" t="s">
        <v>1981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2032</v>
      </c>
      <c r="N206" s="36" t="s">
        <v>1981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2032</v>
      </c>
      <c r="N207" s="36" t="s">
        <v>1978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2032</v>
      </c>
      <c r="N208" s="36" t="s">
        <v>1978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2032</v>
      </c>
      <c r="N209" s="36" t="s">
        <v>1978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2032</v>
      </c>
      <c r="N210" s="36" t="s">
        <v>1978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2032</v>
      </c>
      <c r="N211" s="36" t="s">
        <v>1978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2032</v>
      </c>
      <c r="N212" s="36" t="s">
        <v>1978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2032</v>
      </c>
      <c r="N213" s="36" t="s">
        <v>1981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2032</v>
      </c>
      <c r="N214" s="36" t="s">
        <v>1978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2032</v>
      </c>
      <c r="N215" s="36" t="s">
        <v>1981</v>
      </c>
      <c r="O215" s="36">
        <v>1906</v>
      </c>
      <c r="P215" s="4" t="s">
        <v>237</v>
      </c>
      <c r="Q215" s="4">
        <v>17</v>
      </c>
      <c r="R215" s="27" t="s">
        <v>1974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2032</v>
      </c>
      <c r="N216" s="36" t="s">
        <v>1978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2032</v>
      </c>
      <c r="N217" s="36" t="s">
        <v>1978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2032</v>
      </c>
      <c r="N218" s="36" t="s">
        <v>1978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2030</v>
      </c>
      <c r="N219" s="36" t="s">
        <v>1975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2030</v>
      </c>
      <c r="N220" s="36" t="s">
        <v>1975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2030</v>
      </c>
      <c r="N221" s="36" t="s">
        <v>1979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2030</v>
      </c>
      <c r="N222" s="36" t="s">
        <v>1979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2030</v>
      </c>
      <c r="N223" s="36" t="s">
        <v>1984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2030</v>
      </c>
      <c r="N224" s="36" t="s">
        <v>1984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2030</v>
      </c>
      <c r="N225" s="36" t="s">
        <v>1984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2030</v>
      </c>
      <c r="N226" s="36" t="s">
        <v>1984</v>
      </c>
      <c r="O226" s="36">
        <v>4103</v>
      </c>
      <c r="P226" s="4" t="s">
        <v>253</v>
      </c>
      <c r="Q226" s="4">
        <v>1</v>
      </c>
      <c r="R226" s="27" t="s">
        <v>1974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2030</v>
      </c>
      <c r="N227" s="36" t="s">
        <v>1984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2030</v>
      </c>
      <c r="N228" s="36" t="s">
        <v>1984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2030</v>
      </c>
      <c r="N229" s="36" t="s">
        <v>1984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2030</v>
      </c>
      <c r="N230" s="36" t="s">
        <v>1984</v>
      </c>
      <c r="O230" s="36">
        <v>4103</v>
      </c>
      <c r="P230" s="4" t="s">
        <v>256</v>
      </c>
      <c r="Q230" s="4">
        <v>1</v>
      </c>
      <c r="R230" s="27" t="s">
        <v>1974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2030</v>
      </c>
      <c r="N231" s="36" t="s">
        <v>1984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2030</v>
      </c>
      <c r="N232" s="36" t="s">
        <v>1984</v>
      </c>
      <c r="O232" s="36">
        <v>4103</v>
      </c>
      <c r="P232" s="4" t="s">
        <v>258</v>
      </c>
      <c r="Q232" s="4">
        <v>200</v>
      </c>
      <c r="R232" s="27" t="s">
        <v>1974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2030</v>
      </c>
      <c r="N233" s="36" t="s">
        <v>1984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2030</v>
      </c>
      <c r="N234" s="36" t="s">
        <v>1984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2030</v>
      </c>
      <c r="N235" s="36" t="s">
        <v>1984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2030</v>
      </c>
      <c r="N236" s="36" t="s">
        <v>1984</v>
      </c>
      <c r="O236" s="36">
        <v>4103</v>
      </c>
      <c r="P236" s="4" t="s">
        <v>264</v>
      </c>
      <c r="Q236" s="4">
        <v>1</v>
      </c>
      <c r="R236" s="27" t="s">
        <v>1974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2030</v>
      </c>
      <c r="N237" s="36" t="s">
        <v>1984</v>
      </c>
      <c r="O237" s="36">
        <v>4103</v>
      </c>
      <c r="P237" s="4" t="s">
        <v>265</v>
      </c>
      <c r="Q237" s="4">
        <v>2</v>
      </c>
      <c r="R237" s="27" t="s">
        <v>1974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2030</v>
      </c>
      <c r="N238" s="36" t="s">
        <v>1984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2030</v>
      </c>
      <c r="N239" s="36" t="s">
        <v>1984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2030</v>
      </c>
      <c r="N240" s="36" t="s">
        <v>1984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2030</v>
      </c>
      <c r="N241" s="36" t="s">
        <v>1984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2030</v>
      </c>
      <c r="N242" s="36" t="s">
        <v>1984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2030</v>
      </c>
      <c r="N243" s="36" t="s">
        <v>1984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2030</v>
      </c>
      <c r="N244" s="36" t="s">
        <v>1984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2030</v>
      </c>
      <c r="N245" s="36" t="s">
        <v>1984</v>
      </c>
      <c r="O245" s="36">
        <v>4103</v>
      </c>
      <c r="P245" s="4" t="s">
        <v>275</v>
      </c>
      <c r="Q245" s="4">
        <v>2</v>
      </c>
      <c r="R245" s="27" t="s">
        <v>1974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2030</v>
      </c>
      <c r="N246" s="36" t="s">
        <v>1979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2030</v>
      </c>
      <c r="N247" s="36" t="s">
        <v>1979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2030</v>
      </c>
      <c r="N248" s="36" t="s">
        <v>1979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2030</v>
      </c>
      <c r="N249" s="36" t="s">
        <v>1979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2030</v>
      </c>
      <c r="N250" s="36" t="s">
        <v>1979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2030</v>
      </c>
      <c r="N251" s="36" t="s">
        <v>1979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2030</v>
      </c>
      <c r="N252" s="36" t="s">
        <v>1979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2030</v>
      </c>
      <c r="N253" s="36" t="s">
        <v>1979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2030</v>
      </c>
      <c r="N254" s="36" t="s">
        <v>1979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2030</v>
      </c>
      <c r="N255" s="36" t="s">
        <v>1979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2030</v>
      </c>
      <c r="N256" s="36" t="s">
        <v>1979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2030</v>
      </c>
      <c r="N257" s="36" t="s">
        <v>1979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2030</v>
      </c>
      <c r="N258" s="36" t="s">
        <v>1980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2030</v>
      </c>
      <c r="N259" s="36" t="s">
        <v>1979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2030</v>
      </c>
      <c r="N260" s="36" t="s">
        <v>1979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2030</v>
      </c>
      <c r="N261" s="36" t="s">
        <v>1979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2030</v>
      </c>
      <c r="N262" s="36" t="s">
        <v>1980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2036</v>
      </c>
      <c r="N263" s="36" t="s">
        <v>1985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2030</v>
      </c>
      <c r="N264" s="36" t="s">
        <v>1979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2030</v>
      </c>
      <c r="N265" s="36" t="s">
        <v>1979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2032</v>
      </c>
      <c r="N266" s="36" t="s">
        <v>1978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2030</v>
      </c>
      <c r="N267" s="36" t="s">
        <v>1979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2030</v>
      </c>
      <c r="N268" s="36" t="s">
        <v>1979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2030</v>
      </c>
      <c r="N269" s="36" t="s">
        <v>1980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2030</v>
      </c>
      <c r="N270" s="36" t="s">
        <v>1980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2030</v>
      </c>
      <c r="N271" s="36" t="s">
        <v>1979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2030</v>
      </c>
      <c r="N272" s="36" t="s">
        <v>1979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2030</v>
      </c>
      <c r="N273" s="36" t="s">
        <v>1980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2030</v>
      </c>
      <c r="N274" s="36" t="s">
        <v>1986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2030</v>
      </c>
      <c r="N275" s="36" t="s">
        <v>1979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2030</v>
      </c>
      <c r="N276" s="36" t="s">
        <v>1980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2030</v>
      </c>
      <c r="N277" s="36" t="s">
        <v>1980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2030</v>
      </c>
      <c r="N278" s="36" t="s">
        <v>1980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2030</v>
      </c>
      <c r="N279" s="36" t="s">
        <v>1980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2030</v>
      </c>
      <c r="N280" s="36" t="s">
        <v>1980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2030</v>
      </c>
      <c r="N281" s="36" t="s">
        <v>1980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2030</v>
      </c>
      <c r="N282" s="36" t="s">
        <v>1980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2030</v>
      </c>
      <c r="N283" s="36" t="s">
        <v>1979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2030</v>
      </c>
      <c r="N284" s="36" t="s">
        <v>1980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2030</v>
      </c>
      <c r="N285" s="36" t="s">
        <v>1980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2030</v>
      </c>
      <c r="N286" s="36" t="s">
        <v>1980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2030</v>
      </c>
      <c r="N287" s="36" t="s">
        <v>1980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2030</v>
      </c>
      <c r="N288" s="36" t="s">
        <v>1980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2030</v>
      </c>
      <c r="N289" s="36" t="s">
        <v>1980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2030</v>
      </c>
      <c r="N290" s="36" t="s">
        <v>1980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2030</v>
      </c>
      <c r="N291" s="36" t="s">
        <v>1980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2030</v>
      </c>
      <c r="N292" s="36" t="s">
        <v>1980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2030</v>
      </c>
      <c r="N293" s="36" t="s">
        <v>1980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2030</v>
      </c>
      <c r="N294" s="36" t="s">
        <v>1980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2030</v>
      </c>
      <c r="N295" s="36" t="s">
        <v>1980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2030</v>
      </c>
      <c r="N296" s="36" t="s">
        <v>1980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2030</v>
      </c>
      <c r="N297" s="36" t="s">
        <v>1980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2030</v>
      </c>
      <c r="N298" s="36" t="s">
        <v>1980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2030</v>
      </c>
      <c r="N299" s="36" t="s">
        <v>1980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2030</v>
      </c>
      <c r="N300" s="36" t="s">
        <v>1980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2030</v>
      </c>
      <c r="N301" s="36" t="s">
        <v>1980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2030</v>
      </c>
      <c r="N302" s="36" t="s">
        <v>1980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2030</v>
      </c>
      <c r="N303" s="36" t="s">
        <v>1980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2030</v>
      </c>
      <c r="N304" s="36" t="s">
        <v>1980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2030</v>
      </c>
      <c r="N305" s="36" t="s">
        <v>1980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2030</v>
      </c>
      <c r="N306" s="36" t="s">
        <v>1987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2030</v>
      </c>
      <c r="N307" s="36" t="s">
        <v>1987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2030</v>
      </c>
      <c r="N308" s="36" t="s">
        <v>1987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2030</v>
      </c>
      <c r="N309" s="36" t="s">
        <v>1987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2030</v>
      </c>
      <c r="N310" s="36" t="s">
        <v>1987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2030</v>
      </c>
      <c r="N311" s="36" t="s">
        <v>1987</v>
      </c>
      <c r="O311" s="36">
        <v>4101</v>
      </c>
      <c r="P311" s="4" t="s">
        <v>363</v>
      </c>
      <c r="Q311" s="4">
        <v>1</v>
      </c>
      <c r="R311" s="27" t="s">
        <v>1974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2030</v>
      </c>
      <c r="N312" s="36" t="s">
        <v>1987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2030</v>
      </c>
      <c r="N313" s="36" t="s">
        <v>1987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2030</v>
      </c>
      <c r="N314" s="36" t="s">
        <v>1987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2030</v>
      </c>
      <c r="N315" s="36" t="s">
        <v>1987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2030</v>
      </c>
      <c r="N316" s="36" t="s">
        <v>1987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2030</v>
      </c>
      <c r="N317" s="36" t="s">
        <v>1987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2030</v>
      </c>
      <c r="N318" s="36" t="s">
        <v>1987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2030</v>
      </c>
      <c r="N319" s="36" t="s">
        <v>1987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2030</v>
      </c>
      <c r="N320" s="36" t="s">
        <v>1987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2030</v>
      </c>
      <c r="N321" s="36" t="s">
        <v>1987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2030</v>
      </c>
      <c r="N322" s="36" t="s">
        <v>1987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2030</v>
      </c>
      <c r="N323" s="36" t="s">
        <v>1987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2030</v>
      </c>
      <c r="N324" s="36" t="s">
        <v>1987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2030</v>
      </c>
      <c r="N325" s="36" t="s">
        <v>1987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2030</v>
      </c>
      <c r="N326" s="36" t="s">
        <v>1987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2030</v>
      </c>
      <c r="N327" s="36" t="s">
        <v>1987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2030</v>
      </c>
      <c r="N328" s="36" t="s">
        <v>1987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2030</v>
      </c>
      <c r="N329" s="35" t="s">
        <v>1987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2030</v>
      </c>
      <c r="N330" s="35" t="s">
        <v>1987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2030</v>
      </c>
      <c r="N331" s="35" t="s">
        <v>1987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2030</v>
      </c>
      <c r="N332" s="35" t="s">
        <v>1987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2030</v>
      </c>
      <c r="N333" s="35" t="s">
        <v>1987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2037</v>
      </c>
      <c r="N334" s="35" t="s">
        <v>1988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2037</v>
      </c>
      <c r="N335" s="35" t="s">
        <v>1988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2037</v>
      </c>
      <c r="N336" s="35" t="s">
        <v>1988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2037</v>
      </c>
      <c r="N337" s="35" t="s">
        <v>1988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2037</v>
      </c>
      <c r="N338" s="35" t="s">
        <v>1988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2037</v>
      </c>
      <c r="N339" s="35" t="s">
        <v>1988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2037</v>
      </c>
      <c r="N340" s="35" t="s">
        <v>1988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2037</v>
      </c>
      <c r="N341" s="35" t="s">
        <v>1988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2037</v>
      </c>
      <c r="N342" s="35" t="s">
        <v>1988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2037</v>
      </c>
      <c r="N343" s="35" t="s">
        <v>1988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2037</v>
      </c>
      <c r="N344" s="35" t="s">
        <v>1988</v>
      </c>
      <c r="O344" s="35">
        <v>4001</v>
      </c>
      <c r="P344" s="5" t="s">
        <v>402</v>
      </c>
      <c r="Q344" s="5">
        <v>1</v>
      </c>
      <c r="R344" s="5" t="s">
        <v>1974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2037</v>
      </c>
      <c r="N345" s="35" t="s">
        <v>1988</v>
      </c>
      <c r="O345" s="35">
        <v>4001</v>
      </c>
      <c r="P345" s="5" t="s">
        <v>403</v>
      </c>
      <c r="Q345" s="5">
        <v>1</v>
      </c>
      <c r="R345" s="5" t="s">
        <v>1974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2037</v>
      </c>
      <c r="N346" s="35" t="s">
        <v>1988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2037</v>
      </c>
      <c r="N347" s="35" t="s">
        <v>1989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2037</v>
      </c>
      <c r="N348" s="35" t="s">
        <v>1989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2037</v>
      </c>
      <c r="N349" s="36" t="s">
        <v>1989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2037</v>
      </c>
      <c r="N350" s="36" t="s">
        <v>1989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2037</v>
      </c>
      <c r="N351" s="36" t="s">
        <v>1989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2037</v>
      </c>
      <c r="N352" s="36" t="s">
        <v>1989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2037</v>
      </c>
      <c r="N353" s="36" t="s">
        <v>1989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2064</v>
      </c>
      <c r="H354" s="6"/>
      <c r="I354" s="6"/>
      <c r="J354" s="6"/>
      <c r="K354" s="6"/>
      <c r="L354" s="6"/>
      <c r="M354" s="36" t="s">
        <v>2037</v>
      </c>
      <c r="N354" s="36" t="s">
        <v>1989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2037</v>
      </c>
      <c r="N355" s="36" t="s">
        <v>1989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2037</v>
      </c>
      <c r="N356" s="36" t="s">
        <v>1989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2037</v>
      </c>
      <c r="N357" s="35" t="s">
        <v>1989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2037</v>
      </c>
      <c r="N358" s="35" t="s">
        <v>1989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1974</v>
      </c>
      <c r="H359" s="6"/>
      <c r="I359" s="6"/>
      <c r="J359" s="6"/>
      <c r="K359" s="6"/>
      <c r="L359" s="9"/>
      <c r="M359" s="35" t="s">
        <v>2037</v>
      </c>
      <c r="N359" s="35" t="s">
        <v>1989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2037</v>
      </c>
      <c r="N360" s="35" t="s">
        <v>1989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2037</v>
      </c>
      <c r="N361" s="35" t="s">
        <v>1989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2037</v>
      </c>
      <c r="N362" s="35" t="s">
        <v>1989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1974</v>
      </c>
      <c r="H363" s="6"/>
      <c r="I363" s="6"/>
      <c r="J363" s="6"/>
      <c r="K363" s="6"/>
      <c r="L363" s="9"/>
      <c r="M363" s="35" t="s">
        <v>2037</v>
      </c>
      <c r="N363" s="35" t="s">
        <v>1989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2037</v>
      </c>
      <c r="N364" s="35" t="s">
        <v>1989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2037</v>
      </c>
      <c r="N365" s="35" t="s">
        <v>1989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2037</v>
      </c>
      <c r="N366" s="35" t="s">
        <v>1989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2037</v>
      </c>
      <c r="N367" s="35" t="s">
        <v>1989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2037</v>
      </c>
      <c r="N368" s="35" t="s">
        <v>1989</v>
      </c>
      <c r="O368" s="35">
        <v>4003</v>
      </c>
      <c r="P368" s="5" t="s">
        <v>443</v>
      </c>
      <c r="Q368" s="5">
        <v>4</v>
      </c>
      <c r="R368" s="26" t="s">
        <v>1974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2037</v>
      </c>
      <c r="N369" s="35" t="s">
        <v>1989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2037</v>
      </c>
      <c r="N370" s="35" t="s">
        <v>1989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2037</v>
      </c>
      <c r="N371" s="35" t="s">
        <v>1989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2037</v>
      </c>
      <c r="N372" s="35" t="s">
        <v>1989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2037</v>
      </c>
      <c r="N373" s="35" t="s">
        <v>1989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2037</v>
      </c>
      <c r="N374" s="35" t="s">
        <v>1990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2037</v>
      </c>
      <c r="N375" s="35" t="s">
        <v>1990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2037</v>
      </c>
      <c r="N376" s="35" t="s">
        <v>1990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2037</v>
      </c>
      <c r="N377" s="35" t="s">
        <v>1990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2037</v>
      </c>
      <c r="N378" s="35" t="s">
        <v>1990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2037</v>
      </c>
      <c r="N379" s="35" t="s">
        <v>1990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2037</v>
      </c>
      <c r="N380" s="35" t="s">
        <v>1990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2037</v>
      </c>
      <c r="N381" s="35" t="s">
        <v>1990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2037</v>
      </c>
      <c r="N382" s="35" t="s">
        <v>1990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2037</v>
      </c>
      <c r="N383" s="35" t="s">
        <v>1989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2037</v>
      </c>
      <c r="N384" s="35" t="s">
        <v>1989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2032</v>
      </c>
      <c r="N385" s="35" t="s">
        <v>1978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2037</v>
      </c>
      <c r="N386" s="35" t="s">
        <v>1989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1974</v>
      </c>
      <c r="H387" s="6"/>
      <c r="I387" s="6"/>
      <c r="J387" s="6"/>
      <c r="K387" s="6"/>
      <c r="L387" s="9"/>
      <c r="M387" s="35" t="s">
        <v>2037</v>
      </c>
      <c r="N387" s="35" t="s">
        <v>1989</v>
      </c>
      <c r="O387" s="35">
        <v>4003</v>
      </c>
      <c r="P387" s="5" t="s">
        <v>470</v>
      </c>
      <c r="Q387" s="5">
        <v>10</v>
      </c>
      <c r="R387" s="26" t="s">
        <v>1974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2038</v>
      </c>
      <c r="N388" s="35" t="s">
        <v>1991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2038</v>
      </c>
      <c r="N389" s="35" t="s">
        <v>1991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2038</v>
      </c>
      <c r="N390" s="35" t="s">
        <v>1991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2038</v>
      </c>
      <c r="N391" s="35" t="s">
        <v>1992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2038</v>
      </c>
      <c r="N392" s="35" t="s">
        <v>1992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2038</v>
      </c>
      <c r="N393" s="35" t="s">
        <v>1992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2038</v>
      </c>
      <c r="N394" s="35" t="s">
        <v>1991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2038</v>
      </c>
      <c r="N395" s="36" t="s">
        <v>1991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2038</v>
      </c>
      <c r="N396" s="36" t="s">
        <v>1991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2038</v>
      </c>
      <c r="N397" s="36" t="s">
        <v>1991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2038</v>
      </c>
      <c r="N398" s="36" t="s">
        <v>1991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2038</v>
      </c>
      <c r="N399" s="36" t="s">
        <v>1991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2038</v>
      </c>
      <c r="N400" s="36" t="s">
        <v>1991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2038</v>
      </c>
      <c r="N401" s="36" t="s">
        <v>1991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2038</v>
      </c>
      <c r="N402" s="36" t="s">
        <v>1991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2038</v>
      </c>
      <c r="N403" s="36" t="s">
        <v>1991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2038</v>
      </c>
      <c r="N404" s="36" t="s">
        <v>1991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2038</v>
      </c>
      <c r="N405" s="36" t="s">
        <v>1991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2038</v>
      </c>
      <c r="N406" s="36" t="s">
        <v>1991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2038</v>
      </c>
      <c r="N407" s="36" t="s">
        <v>1991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2038</v>
      </c>
      <c r="N408" s="36" t="s">
        <v>1992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2038</v>
      </c>
      <c r="N409" s="36" t="s">
        <v>1991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2038</v>
      </c>
      <c r="N410" s="36" t="s">
        <v>1991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2038</v>
      </c>
      <c r="N411" s="36" t="s">
        <v>1991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2038</v>
      </c>
      <c r="N412" s="36" t="s">
        <v>1991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2038</v>
      </c>
      <c r="N413" s="36" t="s">
        <v>1991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2038</v>
      </c>
      <c r="N414" s="36" t="s">
        <v>1991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2038</v>
      </c>
      <c r="N415" s="36" t="s">
        <v>1991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2038</v>
      </c>
      <c r="N416" s="36" t="s">
        <v>1991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2038</v>
      </c>
      <c r="N417" s="36" t="s">
        <v>1991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2038</v>
      </c>
      <c r="N418" s="36" t="s">
        <v>1991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2038</v>
      </c>
      <c r="N419" s="36" t="s">
        <v>1991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2038</v>
      </c>
      <c r="N420" s="36" t="s">
        <v>1991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2038</v>
      </c>
      <c r="N421" s="36" t="s">
        <v>1991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2038</v>
      </c>
      <c r="N422" s="36" t="s">
        <v>1991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2038</v>
      </c>
      <c r="N423" s="36" t="s">
        <v>1991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2038</v>
      </c>
      <c r="N424" s="36" t="s">
        <v>1991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2038</v>
      </c>
      <c r="N425" s="36" t="s">
        <v>1991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2038</v>
      </c>
      <c r="N426" s="36" t="s">
        <v>1991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2038</v>
      </c>
      <c r="N427" s="36" t="s">
        <v>1991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2038</v>
      </c>
      <c r="N428" s="36" t="s">
        <v>1992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2038</v>
      </c>
      <c r="N429" s="36" t="s">
        <v>1991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2038</v>
      </c>
      <c r="N430" s="36" t="s">
        <v>1991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2038</v>
      </c>
      <c r="N431" s="36" t="s">
        <v>1991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2038</v>
      </c>
      <c r="N432" s="36" t="s">
        <v>1991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2038</v>
      </c>
      <c r="N433" s="36" t="s">
        <v>1991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2038</v>
      </c>
      <c r="N434" s="36" t="s">
        <v>1991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2038</v>
      </c>
      <c r="N435" s="36" t="s">
        <v>1991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2038</v>
      </c>
      <c r="N436" s="36" t="s">
        <v>1991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2039</v>
      </c>
      <c r="N437" s="36" t="s">
        <v>1993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2039</v>
      </c>
      <c r="N438" s="36" t="s">
        <v>1993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2039</v>
      </c>
      <c r="N439" s="36" t="s">
        <v>1993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2039</v>
      </c>
      <c r="N440" s="36" t="s">
        <v>1993</v>
      </c>
      <c r="O440" s="36">
        <v>4301</v>
      </c>
      <c r="P440" s="4" t="s">
        <v>566</v>
      </c>
      <c r="Q440" s="4">
        <v>1</v>
      </c>
      <c r="R440" s="27" t="s">
        <v>1974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2039</v>
      </c>
      <c r="N441" s="36" t="s">
        <v>1993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2039</v>
      </c>
      <c r="N442" s="36" t="s">
        <v>1993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2039</v>
      </c>
      <c r="N443" s="36" t="s">
        <v>1993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2039</v>
      </c>
      <c r="N444" s="36" t="s">
        <v>1993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2039</v>
      </c>
      <c r="N445" s="36" t="s">
        <v>1993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2039</v>
      </c>
      <c r="N446" s="36" t="s">
        <v>1993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2039</v>
      </c>
      <c r="N447" s="36" t="s">
        <v>1993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2039</v>
      </c>
      <c r="N448" s="36" t="s">
        <v>1993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2039</v>
      </c>
      <c r="N449" s="36" t="s">
        <v>1993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2039</v>
      </c>
      <c r="N450" s="36" t="s">
        <v>1993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2039</v>
      </c>
      <c r="N451" s="36" t="s">
        <v>1993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2039</v>
      </c>
      <c r="N452" s="36" t="s">
        <v>1993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2039</v>
      </c>
      <c r="N453" s="36" t="s">
        <v>1993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2039</v>
      </c>
      <c r="N454" s="36" t="s">
        <v>1993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2039</v>
      </c>
      <c r="N455" s="36" t="s">
        <v>1993</v>
      </c>
      <c r="O455" s="36">
        <v>4301</v>
      </c>
      <c r="P455" s="4" t="s">
        <v>584</v>
      </c>
      <c r="Q455" s="4">
        <v>1</v>
      </c>
      <c r="R455" s="27" t="s">
        <v>1974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2039</v>
      </c>
      <c r="N456" s="36" t="s">
        <v>1993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2039</v>
      </c>
      <c r="N457" s="36" t="s">
        <v>1993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2040</v>
      </c>
      <c r="N458" s="35" t="s">
        <v>1994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2040</v>
      </c>
      <c r="N459" s="35" t="s">
        <v>1994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2040</v>
      </c>
      <c r="N460" s="35" t="s">
        <v>1994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2040</v>
      </c>
      <c r="N461" s="35" t="s">
        <v>1994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2040</v>
      </c>
      <c r="N462" s="35" t="s">
        <v>1994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2040</v>
      </c>
      <c r="N463" s="36" t="s">
        <v>1994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2040</v>
      </c>
      <c r="N464" s="36" t="s">
        <v>1994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2040</v>
      </c>
      <c r="N465" s="36" t="s">
        <v>1994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2040</v>
      </c>
      <c r="N466" s="36" t="s">
        <v>1994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2040</v>
      </c>
      <c r="N467" s="36" t="s">
        <v>1994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2040</v>
      </c>
      <c r="N468" s="36" t="s">
        <v>1994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2040</v>
      </c>
      <c r="N469" s="36" t="s">
        <v>1994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2040</v>
      </c>
      <c r="N470" s="36" t="s">
        <v>1994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2040</v>
      </c>
      <c r="N471" s="36" t="s">
        <v>1994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2040</v>
      </c>
      <c r="N472" s="36" t="s">
        <v>1994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2040</v>
      </c>
      <c r="N473" s="36" t="s">
        <v>1994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2040</v>
      </c>
      <c r="N474" s="36" t="s">
        <v>1994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2040</v>
      </c>
      <c r="N475" s="36" t="s">
        <v>1994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2040</v>
      </c>
      <c r="N476" s="36" t="s">
        <v>1994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2040</v>
      </c>
      <c r="N477" s="36" t="s">
        <v>1994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2040</v>
      </c>
      <c r="N478" s="36" t="s">
        <v>1994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2040</v>
      </c>
      <c r="N479" s="36" t="s">
        <v>1994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2040</v>
      </c>
      <c r="N480" s="36" t="s">
        <v>1994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2040</v>
      </c>
      <c r="N481" s="36" t="s">
        <v>1994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2040</v>
      </c>
      <c r="N482" s="36" t="s">
        <v>1994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2040</v>
      </c>
      <c r="N483" s="36" t="s">
        <v>1994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2040</v>
      </c>
      <c r="N484" s="36" t="s">
        <v>1994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2040</v>
      </c>
      <c r="N485" s="36" t="s">
        <v>1994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2040</v>
      </c>
      <c r="N486" s="36" t="s">
        <v>1994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2040</v>
      </c>
      <c r="N487" s="36" t="s">
        <v>1994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2041</v>
      </c>
      <c r="N488" s="36" t="s">
        <v>1995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2041</v>
      </c>
      <c r="N489" s="36" t="s">
        <v>1995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2041</v>
      </c>
      <c r="N490" s="36" t="s">
        <v>1995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2041</v>
      </c>
      <c r="N491" s="36" t="s">
        <v>1995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2041</v>
      </c>
      <c r="N492" s="36" t="s">
        <v>1996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2041</v>
      </c>
      <c r="N493" s="36" t="s">
        <v>1997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2041</v>
      </c>
      <c r="N494" s="36" t="s">
        <v>1997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2041</v>
      </c>
      <c r="N495" s="36" t="s">
        <v>1997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2041</v>
      </c>
      <c r="N496" s="36" t="s">
        <v>1995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2041</v>
      </c>
      <c r="N497" s="36" t="s">
        <v>1996</v>
      </c>
      <c r="O497" s="36">
        <v>3604</v>
      </c>
      <c r="P497" s="4" t="s">
        <v>637</v>
      </c>
      <c r="Q497" s="4">
        <v>2</v>
      </c>
      <c r="R497" s="27" t="s">
        <v>1974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2041</v>
      </c>
      <c r="N498" s="36" t="s">
        <v>1996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2041</v>
      </c>
      <c r="N499" s="36" t="s">
        <v>1995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2040</v>
      </c>
      <c r="N500" s="36" t="s">
        <v>1994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2040</v>
      </c>
      <c r="N501" s="36" t="s">
        <v>1994</v>
      </c>
      <c r="O501" s="36">
        <v>3502</v>
      </c>
      <c r="P501" s="4" t="s">
        <v>642</v>
      </c>
      <c r="Q501" s="4">
        <v>2</v>
      </c>
      <c r="R501" s="27" t="s">
        <v>1974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2040</v>
      </c>
      <c r="N502" s="36" t="s">
        <v>1994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2040</v>
      </c>
      <c r="N503" s="36" t="s">
        <v>1998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2040</v>
      </c>
      <c r="N504" s="36" t="s">
        <v>1998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2040</v>
      </c>
      <c r="N505" s="36" t="s">
        <v>1998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2040</v>
      </c>
      <c r="N506" s="36" t="s">
        <v>1998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2040</v>
      </c>
      <c r="N507" s="36" t="s">
        <v>1998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2040</v>
      </c>
      <c r="N508" s="36" t="s">
        <v>1998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2042</v>
      </c>
      <c r="N509" s="36" t="s">
        <v>1999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2042</v>
      </c>
      <c r="N510" s="36" t="s">
        <v>1999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2042</v>
      </c>
      <c r="N511" s="36" t="s">
        <v>1999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2042</v>
      </c>
      <c r="N512" s="36" t="s">
        <v>2000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2042</v>
      </c>
      <c r="N513" s="36" t="s">
        <v>2000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2042</v>
      </c>
      <c r="N514" s="36" t="s">
        <v>2001</v>
      </c>
      <c r="O514" s="36">
        <v>1704</v>
      </c>
      <c r="P514" s="4" t="s">
        <v>660</v>
      </c>
      <c r="Q514" s="4">
        <v>1</v>
      </c>
      <c r="R514" s="27" t="s">
        <v>1974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2042</v>
      </c>
      <c r="N515" s="36" t="s">
        <v>2001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2042</v>
      </c>
      <c r="N516" s="36" t="s">
        <v>2002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2042</v>
      </c>
      <c r="N517" s="36" t="s">
        <v>1999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2042</v>
      </c>
      <c r="N518" s="36" t="s">
        <v>1999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2042</v>
      </c>
      <c r="N519" s="36" t="s">
        <v>2001</v>
      </c>
      <c r="O519" s="36">
        <v>1704</v>
      </c>
      <c r="P519" s="4" t="s">
        <v>668</v>
      </c>
      <c r="Q519" s="4">
        <v>1</v>
      </c>
      <c r="R519" s="27" t="s">
        <v>1974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2042</v>
      </c>
      <c r="N520" s="36" t="s">
        <v>2001</v>
      </c>
      <c r="O520" s="36">
        <v>1704</v>
      </c>
      <c r="P520" s="4" t="s">
        <v>669</v>
      </c>
      <c r="Q520" s="4">
        <v>1</v>
      </c>
      <c r="R520" s="27" t="s">
        <v>1974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2042</v>
      </c>
      <c r="N521" s="36" t="s">
        <v>1999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2042</v>
      </c>
      <c r="N522" s="36" t="s">
        <v>2000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2042</v>
      </c>
      <c r="N523" s="36" t="s">
        <v>2000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2042</v>
      </c>
      <c r="N524" s="36" t="s">
        <v>2000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2042</v>
      </c>
      <c r="N525" s="36" t="s">
        <v>2000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2042</v>
      </c>
      <c r="N526" s="36" t="s">
        <v>1999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2042</v>
      </c>
      <c r="N527" s="36" t="s">
        <v>1999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2042</v>
      </c>
      <c r="N528" s="36" t="s">
        <v>2000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2042</v>
      </c>
      <c r="N529" s="36" t="s">
        <v>2000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2042</v>
      </c>
      <c r="N530" s="36" t="s">
        <v>2000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2042</v>
      </c>
      <c r="N531" s="36" t="s">
        <v>2002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2042</v>
      </c>
      <c r="N532" s="36" t="s">
        <v>2000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2042</v>
      </c>
      <c r="N533" s="36" t="s">
        <v>2000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2042</v>
      </c>
      <c r="N534" s="36" t="s">
        <v>2000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2042</v>
      </c>
      <c r="N535" s="36" t="s">
        <v>2000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2042</v>
      </c>
      <c r="N536" s="36" t="s">
        <v>2000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2042</v>
      </c>
      <c r="N537" s="36" t="s">
        <v>2000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2043</v>
      </c>
      <c r="N538" s="36" t="s">
        <v>2003</v>
      </c>
      <c r="O538" s="36">
        <v>2409</v>
      </c>
      <c r="P538" s="5" t="s">
        <v>694</v>
      </c>
      <c r="Q538" s="5">
        <v>1</v>
      </c>
      <c r="R538" s="27" t="s">
        <v>1974</v>
      </c>
      <c r="S538" s="10" t="s">
        <v>1708</v>
      </c>
      <c r="T538" s="8" t="s">
        <v>1709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2043</v>
      </c>
      <c r="N539" s="36" t="s">
        <v>2003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1709</v>
      </c>
      <c r="T539" s="8" t="s">
        <v>1710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2043</v>
      </c>
      <c r="N540" s="36" t="s">
        <v>2003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1710</v>
      </c>
      <c r="T540" s="8" t="s">
        <v>1711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2043</v>
      </c>
      <c r="N541" s="36" t="s">
        <v>2003</v>
      </c>
      <c r="O541" s="36">
        <v>2409</v>
      </c>
      <c r="P541" s="5" t="s">
        <v>698</v>
      </c>
      <c r="Q541" s="5">
        <v>1</v>
      </c>
      <c r="R541" s="27" t="s">
        <v>1974</v>
      </c>
      <c r="S541" s="10" t="s">
        <v>1711</v>
      </c>
      <c r="T541" s="8" t="s">
        <v>1712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2043</v>
      </c>
      <c r="N542" s="36" t="s">
        <v>2003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1712</v>
      </c>
      <c r="T542" s="8" t="s">
        <v>1713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2043</v>
      </c>
      <c r="N543" s="36" t="s">
        <v>2003</v>
      </c>
      <c r="O543" s="36">
        <v>2409</v>
      </c>
      <c r="P543" s="5" t="s">
        <v>701</v>
      </c>
      <c r="Q543" s="5">
        <v>2</v>
      </c>
      <c r="R543" s="27" t="s">
        <v>1974</v>
      </c>
      <c r="S543" s="10" t="s">
        <v>1713</v>
      </c>
      <c r="T543" s="8" t="s">
        <v>1714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2043</v>
      </c>
      <c r="N544" s="36" t="s">
        <v>2003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1714</v>
      </c>
      <c r="T544" s="8" t="s">
        <v>1715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2043</v>
      </c>
      <c r="N545" s="36" t="s">
        <v>2004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1715</v>
      </c>
      <c r="T545" s="8" t="s">
        <v>1716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2043</v>
      </c>
      <c r="N546" s="36" t="s">
        <v>2004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1716</v>
      </c>
      <c r="T546" s="8" t="s">
        <v>1717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2043</v>
      </c>
      <c r="N547" s="36" t="s">
        <v>2004</v>
      </c>
      <c r="O547" s="36">
        <v>2408</v>
      </c>
      <c r="P547" s="5" t="s">
        <v>705</v>
      </c>
      <c r="Q547" s="5">
        <v>1</v>
      </c>
      <c r="R547" s="27" t="s">
        <v>1974</v>
      </c>
      <c r="S547" s="10" t="s">
        <v>1717</v>
      </c>
      <c r="T547" s="8" t="s">
        <v>1718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2043</v>
      </c>
      <c r="N548" s="36" t="s">
        <v>2004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1718</v>
      </c>
      <c r="T548" s="8" t="s">
        <v>1719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2043</v>
      </c>
      <c r="N549" s="36" t="s">
        <v>2004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1719</v>
      </c>
      <c r="T549" s="8" t="s">
        <v>1720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2043</v>
      </c>
      <c r="N550" s="36" t="s">
        <v>2004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1720</v>
      </c>
      <c r="T550" s="8" t="s">
        <v>1721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2043</v>
      </c>
      <c r="N551" s="36" t="s">
        <v>2004</v>
      </c>
      <c r="O551" s="36">
        <v>2408</v>
      </c>
      <c r="P551" s="5" t="s">
        <v>709</v>
      </c>
      <c r="Q551" s="5">
        <v>134</v>
      </c>
      <c r="R551" s="28" t="s">
        <v>1974</v>
      </c>
      <c r="S551" s="10" t="s">
        <v>1721</v>
      </c>
      <c r="T551" s="8" t="s">
        <v>1722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2043</v>
      </c>
      <c r="N552" s="36" t="s">
        <v>2004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1722</v>
      </c>
      <c r="T552" s="8" t="s">
        <v>1723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2043</v>
      </c>
      <c r="N553" s="36" t="s">
        <v>2004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1723</v>
      </c>
      <c r="T553" s="8" t="s">
        <v>1724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2043</v>
      </c>
      <c r="N554" s="36" t="s">
        <v>2004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1724</v>
      </c>
      <c r="T554" s="8" t="s">
        <v>1725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2043</v>
      </c>
      <c r="N555" s="36" t="s">
        <v>2004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1725</v>
      </c>
      <c r="T555" s="8" t="s">
        <v>1726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2043</v>
      </c>
      <c r="N556" s="36" t="s">
        <v>2004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1726</v>
      </c>
      <c r="T556" s="8" t="s">
        <v>1727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2043</v>
      </c>
      <c r="N557" s="36" t="s">
        <v>2004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1727</v>
      </c>
      <c r="T557" s="8" t="s">
        <v>1728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2043</v>
      </c>
      <c r="N558" s="36" t="s">
        <v>2003</v>
      </c>
      <c r="O558" s="36">
        <v>2409</v>
      </c>
      <c r="P558" s="4" t="s">
        <v>716</v>
      </c>
      <c r="Q558" s="4">
        <v>1</v>
      </c>
      <c r="R558" s="27" t="s">
        <v>1974</v>
      </c>
      <c r="S558" s="8" t="s">
        <v>1728</v>
      </c>
      <c r="T558" s="8" t="s">
        <v>1729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2043</v>
      </c>
      <c r="N559" s="36" t="s">
        <v>2004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1729</v>
      </c>
      <c r="T559" s="8" t="s">
        <v>1730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2043</v>
      </c>
      <c r="N560" s="36" t="s">
        <v>2004</v>
      </c>
      <c r="O560" s="36">
        <v>2408</v>
      </c>
      <c r="P560" s="4" t="s">
        <v>718</v>
      </c>
      <c r="Q560" s="4">
        <v>1</v>
      </c>
      <c r="R560" s="27" t="s">
        <v>1974</v>
      </c>
      <c r="S560" s="8" t="s">
        <v>1730</v>
      </c>
      <c r="T560" s="8" t="s">
        <v>1731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2043</v>
      </c>
      <c r="N561" s="36" t="s">
        <v>2004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1731</v>
      </c>
      <c r="T561" s="8" t="s">
        <v>1732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2043</v>
      </c>
      <c r="N562" s="36" t="s">
        <v>2003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1732</v>
      </c>
      <c r="T562" s="8" t="s">
        <v>1733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2043</v>
      </c>
      <c r="N563" s="36" t="s">
        <v>2003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1733</v>
      </c>
      <c r="T563" s="8" t="s">
        <v>1734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2043</v>
      </c>
      <c r="N564" s="36" t="s">
        <v>2003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1734</v>
      </c>
      <c r="T564" s="8" t="s">
        <v>1735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2043</v>
      </c>
      <c r="N565" s="36" t="s">
        <v>2003</v>
      </c>
      <c r="O565" s="36">
        <v>2409</v>
      </c>
      <c r="P565" s="4" t="s">
        <v>725</v>
      </c>
      <c r="Q565" s="4">
        <v>2</v>
      </c>
      <c r="R565" s="27" t="s">
        <v>1974</v>
      </c>
      <c r="S565" s="8" t="s">
        <v>1735</v>
      </c>
      <c r="T565" s="8" t="s">
        <v>1736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2043</v>
      </c>
      <c r="N566" s="36" t="s">
        <v>2003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1736</v>
      </c>
      <c r="T566" s="8" t="s">
        <v>1737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2043</v>
      </c>
      <c r="N567" s="36" t="s">
        <v>2003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1737</v>
      </c>
      <c r="T567" s="8" t="s">
        <v>1738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2043</v>
      </c>
      <c r="N568" s="36" t="s">
        <v>2003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1738</v>
      </c>
      <c r="T568" s="8" t="s">
        <v>1739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2043</v>
      </c>
      <c r="N569" s="36" t="s">
        <v>2003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1739</v>
      </c>
      <c r="T569" s="8" t="s">
        <v>1740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2043</v>
      </c>
      <c r="N570" s="36" t="s">
        <v>2003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1740</v>
      </c>
      <c r="T570" s="8" t="s">
        <v>1741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2043</v>
      </c>
      <c r="N571" s="36" t="s">
        <v>2003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1741</v>
      </c>
      <c r="T571" s="8" t="s">
        <v>1742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2043</v>
      </c>
      <c r="N572" s="36" t="s">
        <v>2003</v>
      </c>
      <c r="O572" s="36">
        <v>2409</v>
      </c>
      <c r="P572" s="4" t="s">
        <v>733</v>
      </c>
      <c r="Q572" s="4">
        <v>2</v>
      </c>
      <c r="R572" s="27" t="s">
        <v>1974</v>
      </c>
      <c r="S572" s="8" t="s">
        <v>1742</v>
      </c>
      <c r="T572" s="8" t="s">
        <v>1743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2043</v>
      </c>
      <c r="N573" s="36" t="s">
        <v>2003</v>
      </c>
      <c r="O573" s="36">
        <v>2409</v>
      </c>
      <c r="P573" s="4" t="s">
        <v>735</v>
      </c>
      <c r="Q573" s="4">
        <v>1</v>
      </c>
      <c r="R573" s="27" t="s">
        <v>1974</v>
      </c>
      <c r="S573" s="8" t="s">
        <v>1743</v>
      </c>
      <c r="T573" s="8" t="s">
        <v>1744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2043</v>
      </c>
      <c r="N574" s="36" t="s">
        <v>2003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1744</v>
      </c>
      <c r="T574" s="8" t="s">
        <v>1745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2043</v>
      </c>
      <c r="N575" s="36" t="s">
        <v>2003</v>
      </c>
      <c r="O575" s="36">
        <v>2409</v>
      </c>
      <c r="P575" s="4" t="s">
        <v>737</v>
      </c>
      <c r="Q575" s="4">
        <v>1</v>
      </c>
      <c r="R575" s="26" t="s">
        <v>1974</v>
      </c>
      <c r="S575" s="8" t="s">
        <v>1745</v>
      </c>
      <c r="T575" s="8" t="s">
        <v>1746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2043</v>
      </c>
      <c r="N576" s="36" t="s">
        <v>2003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1746</v>
      </c>
      <c r="T576" s="8" t="s">
        <v>1747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2043</v>
      </c>
      <c r="N577" s="36" t="s">
        <v>2004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1747</v>
      </c>
      <c r="T577" s="8" t="s">
        <v>1748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2043</v>
      </c>
      <c r="N578" s="36" t="s">
        <v>2004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1748</v>
      </c>
      <c r="T578" s="8" t="s">
        <v>1749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2043</v>
      </c>
      <c r="N579" s="36" t="s">
        <v>2004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1749</v>
      </c>
      <c r="T579" s="8" t="s">
        <v>1750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2043</v>
      </c>
      <c r="N580" s="36" t="s">
        <v>2004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1750</v>
      </c>
      <c r="T580" s="8" t="s">
        <v>1751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2043</v>
      </c>
      <c r="N581" s="36" t="s">
        <v>2003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1751</v>
      </c>
      <c r="T581" s="8" t="s">
        <v>1752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2043</v>
      </c>
      <c r="N582" s="36" t="s">
        <v>2003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1752</v>
      </c>
      <c r="T582" s="8" t="s">
        <v>1753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2043</v>
      </c>
      <c r="N583" s="36" t="s">
        <v>2003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1753</v>
      </c>
      <c r="T583" s="8" t="s">
        <v>1754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2043</v>
      </c>
      <c r="N584" s="36" t="s">
        <v>2003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1754</v>
      </c>
      <c r="T584" s="8" t="s">
        <v>1755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2043</v>
      </c>
      <c r="N585" s="36" t="s">
        <v>2003</v>
      </c>
      <c r="O585" s="36">
        <v>2409</v>
      </c>
      <c r="P585" s="4" t="s">
        <v>747</v>
      </c>
      <c r="Q585" s="4">
        <v>1</v>
      </c>
      <c r="R585" s="27" t="s">
        <v>1974</v>
      </c>
      <c r="S585" s="8" t="s">
        <v>1755</v>
      </c>
      <c r="T585" s="8" t="s">
        <v>1756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2043</v>
      </c>
      <c r="N586" s="36" t="s">
        <v>2003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1756</v>
      </c>
      <c r="T586" s="8" t="s">
        <v>1757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2043</v>
      </c>
      <c r="N587" s="36" t="s">
        <v>2003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1757</v>
      </c>
      <c r="T587" s="8" t="s">
        <v>1758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2043</v>
      </c>
      <c r="N588" s="36" t="s">
        <v>2003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1758</v>
      </c>
      <c r="T588" s="8" t="s">
        <v>1759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2043</v>
      </c>
      <c r="N589" s="36" t="s">
        <v>2003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1759</v>
      </c>
      <c r="T589" s="8" t="s">
        <v>1760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2044</v>
      </c>
      <c r="N590" s="36" t="s">
        <v>2005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1760</v>
      </c>
      <c r="T590" s="8" t="s">
        <v>1761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2044</v>
      </c>
      <c r="N591" s="36" t="s">
        <v>2005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1761</v>
      </c>
      <c r="T591" s="8" t="s">
        <v>1762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2044</v>
      </c>
      <c r="N592" s="36" t="s">
        <v>2005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1762</v>
      </c>
      <c r="T592" s="8" t="s">
        <v>1763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2044</v>
      </c>
      <c r="N593" s="36" t="s">
        <v>2005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1763</v>
      </c>
      <c r="T593" s="8" t="s">
        <v>1764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2044</v>
      </c>
      <c r="N594" s="36" t="s">
        <v>2005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1764</v>
      </c>
      <c r="T594" s="8" t="s">
        <v>1765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2034</v>
      </c>
      <c r="N595" s="36" t="s">
        <v>2006</v>
      </c>
      <c r="O595" s="36">
        <v>3204</v>
      </c>
      <c r="P595" s="4" t="s">
        <v>7</v>
      </c>
      <c r="Q595" s="5">
        <v>1</v>
      </c>
      <c r="R595" s="26" t="s">
        <v>1974</v>
      </c>
      <c r="S595" s="8" t="s">
        <v>1765</v>
      </c>
      <c r="T595" s="8" t="s">
        <v>1766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2034</v>
      </c>
      <c r="N596" s="36" t="s">
        <v>2007</v>
      </c>
      <c r="O596" s="36">
        <v>3201</v>
      </c>
      <c r="P596" s="4" t="s">
        <v>765</v>
      </c>
      <c r="Q596" s="4">
        <v>1</v>
      </c>
      <c r="R596" s="27" t="s">
        <v>1974</v>
      </c>
      <c r="S596" s="8" t="s">
        <v>1766</v>
      </c>
      <c r="T596" s="8" t="s">
        <v>1767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2034</v>
      </c>
      <c r="N597" s="36" t="s">
        <v>2007</v>
      </c>
      <c r="O597" s="36">
        <v>3201</v>
      </c>
      <c r="P597" s="4" t="s">
        <v>766</v>
      </c>
      <c r="Q597" s="4">
        <v>1</v>
      </c>
      <c r="R597" s="27" t="s">
        <v>1974</v>
      </c>
      <c r="S597" s="8" t="s">
        <v>1767</v>
      </c>
      <c r="T597" s="8" t="s">
        <v>1768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1974</v>
      </c>
      <c r="H598" s="6"/>
      <c r="I598" s="6"/>
      <c r="J598" s="6"/>
      <c r="K598" s="6"/>
      <c r="L598" s="6"/>
      <c r="M598" s="36" t="s">
        <v>2034</v>
      </c>
      <c r="N598" s="36" t="s">
        <v>2006</v>
      </c>
      <c r="O598" s="36">
        <v>3204</v>
      </c>
      <c r="P598" s="4" t="s">
        <v>767</v>
      </c>
      <c r="Q598" s="4">
        <v>1</v>
      </c>
      <c r="R598" s="27" t="s">
        <v>1974</v>
      </c>
      <c r="S598" s="8" t="s">
        <v>1768</v>
      </c>
      <c r="T598" s="8" t="s">
        <v>1769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2034</v>
      </c>
      <c r="N599" s="36" t="s">
        <v>2008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1769</v>
      </c>
      <c r="T599" s="8" t="s">
        <v>1770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2034</v>
      </c>
      <c r="N600" s="36" t="s">
        <v>2006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1770</v>
      </c>
      <c r="T600" s="8" t="s">
        <v>1771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2034</v>
      </c>
      <c r="N601" s="36" t="s">
        <v>2008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1771</v>
      </c>
      <c r="T601" s="8" t="s">
        <v>1772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2034</v>
      </c>
      <c r="N602" s="36" t="s">
        <v>2006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1772</v>
      </c>
      <c r="T602" s="8" t="s">
        <v>1773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2034</v>
      </c>
      <c r="N603" s="35" t="s">
        <v>1982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1773</v>
      </c>
      <c r="T603" s="10" t="s">
        <v>1774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2034</v>
      </c>
      <c r="N604" s="36" t="s">
        <v>2008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1774</v>
      </c>
      <c r="T604" s="8" t="s">
        <v>1775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2034</v>
      </c>
      <c r="N605" s="36" t="s">
        <v>2008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1775</v>
      </c>
      <c r="T605" s="8" t="s">
        <v>1776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2034</v>
      </c>
      <c r="N606" s="36" t="s">
        <v>2008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1776</v>
      </c>
      <c r="T606" s="8" t="s">
        <v>1777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2034</v>
      </c>
      <c r="N607" s="36" t="s">
        <v>2006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1777</v>
      </c>
      <c r="T607" s="8" t="s">
        <v>1778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2034</v>
      </c>
      <c r="N608" s="36" t="s">
        <v>2009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1778</v>
      </c>
      <c r="T608" s="8" t="s">
        <v>1779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2034</v>
      </c>
      <c r="N609" s="36" t="s">
        <v>2006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1779</v>
      </c>
      <c r="T609" s="8" t="s">
        <v>1780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2034</v>
      </c>
      <c r="N610" s="36" t="s">
        <v>2006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1780</v>
      </c>
      <c r="T610" s="8" t="s">
        <v>1781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2034</v>
      </c>
      <c r="N611" s="36" t="s">
        <v>2009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1781</v>
      </c>
      <c r="T611" s="8" t="s">
        <v>1782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2034</v>
      </c>
      <c r="N612" s="36" t="s">
        <v>1982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1782</v>
      </c>
      <c r="T612" s="8" t="s">
        <v>1783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2034</v>
      </c>
      <c r="N613" s="36" t="s">
        <v>1982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1783</v>
      </c>
      <c r="T613" s="8" t="s">
        <v>1784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2034</v>
      </c>
      <c r="N614" s="36" t="s">
        <v>1982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1784</v>
      </c>
      <c r="T614" s="8" t="s">
        <v>1785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2034</v>
      </c>
      <c r="N615" s="36" t="s">
        <v>1982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1785</v>
      </c>
      <c r="T615" s="8" t="s">
        <v>1786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2034</v>
      </c>
      <c r="N616" s="36" t="s">
        <v>2009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1786</v>
      </c>
      <c r="T616" s="8" t="s">
        <v>1787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2034</v>
      </c>
      <c r="N617" s="36" t="s">
        <v>2009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1787</v>
      </c>
      <c r="T617" s="8" t="s">
        <v>1788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2034</v>
      </c>
      <c r="N618" s="36" t="s">
        <v>2009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1788</v>
      </c>
      <c r="T618" s="8" t="s">
        <v>1789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2034</v>
      </c>
      <c r="N619" s="36" t="s">
        <v>1982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1789</v>
      </c>
      <c r="T619" s="8" t="s">
        <v>1790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2034</v>
      </c>
      <c r="N620" s="36" t="s">
        <v>2007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1790</v>
      </c>
      <c r="T620" s="8" t="s">
        <v>1791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2034</v>
      </c>
      <c r="N621" s="36" t="s">
        <v>2007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1791</v>
      </c>
      <c r="T621" s="8" t="s">
        <v>1792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2034</v>
      </c>
      <c r="N622" s="36" t="s">
        <v>2010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1792</v>
      </c>
      <c r="T622" s="8" t="s">
        <v>1793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2034</v>
      </c>
      <c r="N623" s="36" t="s">
        <v>2009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1793</v>
      </c>
      <c r="T623" s="8" t="s">
        <v>1794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1974</v>
      </c>
      <c r="H624" s="6"/>
      <c r="I624" s="6"/>
      <c r="J624" s="6"/>
      <c r="K624" s="6"/>
      <c r="L624" s="6"/>
      <c r="M624" s="36" t="s">
        <v>2034</v>
      </c>
      <c r="N624" s="36" t="s">
        <v>2009</v>
      </c>
      <c r="O624" s="36">
        <v>3202</v>
      </c>
      <c r="P624" s="4" t="s">
        <v>807</v>
      </c>
      <c r="Q624" s="4">
        <v>1</v>
      </c>
      <c r="R624" s="27" t="s">
        <v>1974</v>
      </c>
      <c r="S624" s="8" t="s">
        <v>1794</v>
      </c>
      <c r="T624" s="8" t="s">
        <v>1795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2034</v>
      </c>
      <c r="N625" s="36" t="s">
        <v>2010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1795</v>
      </c>
      <c r="T625" s="8" t="s">
        <v>1796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2034</v>
      </c>
      <c r="N626" s="36" t="s">
        <v>2007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1796</v>
      </c>
      <c r="T626" s="8" t="s">
        <v>1797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2034</v>
      </c>
      <c r="N627" s="36" t="s">
        <v>2009</v>
      </c>
      <c r="O627" s="36">
        <v>3202</v>
      </c>
      <c r="P627" s="4" t="s">
        <v>810</v>
      </c>
      <c r="Q627" s="4">
        <v>1</v>
      </c>
      <c r="R627" s="27" t="s">
        <v>1974</v>
      </c>
      <c r="S627" s="8" t="s">
        <v>1797</v>
      </c>
      <c r="T627" s="8" t="s">
        <v>1798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2034</v>
      </c>
      <c r="N628" s="36" t="s">
        <v>2010</v>
      </c>
      <c r="O628" s="36">
        <v>3206</v>
      </c>
      <c r="P628" s="4" t="s">
        <v>811</v>
      </c>
      <c r="Q628" s="4">
        <v>1</v>
      </c>
      <c r="R628" s="27" t="s">
        <v>1974</v>
      </c>
      <c r="S628" s="8" t="s">
        <v>1798</v>
      </c>
      <c r="T628" s="8" t="s">
        <v>1799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2034</v>
      </c>
      <c r="N629" s="36" t="s">
        <v>2010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1799</v>
      </c>
      <c r="T629" s="8" t="s">
        <v>1800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2034</v>
      </c>
      <c r="N630" s="36" t="s">
        <v>1982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1800</v>
      </c>
      <c r="T630" s="8" t="s">
        <v>1801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2034</v>
      </c>
      <c r="N631" s="36" t="s">
        <v>2009</v>
      </c>
      <c r="O631" s="36">
        <v>3202</v>
      </c>
      <c r="P631" s="4" t="s">
        <v>817</v>
      </c>
      <c r="Q631" s="4">
        <v>1</v>
      </c>
      <c r="R631" s="27" t="s">
        <v>1974</v>
      </c>
      <c r="S631" s="8" t="s">
        <v>1801</v>
      </c>
      <c r="T631" s="8" t="s">
        <v>1802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2034</v>
      </c>
      <c r="N632" s="36" t="s">
        <v>2009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1802</v>
      </c>
      <c r="T632" s="8" t="s">
        <v>1803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2034</v>
      </c>
      <c r="N633" s="36" t="s">
        <v>2009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1803</v>
      </c>
      <c r="T633" s="8" t="s">
        <v>1804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2034</v>
      </c>
      <c r="N634" s="36" t="s">
        <v>2009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1804</v>
      </c>
      <c r="T634" s="8" t="s">
        <v>1805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2034</v>
      </c>
      <c r="N635" s="36" t="s">
        <v>2009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1805</v>
      </c>
      <c r="T635" s="8" t="s">
        <v>1806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2034</v>
      </c>
      <c r="N636" s="36" t="s">
        <v>2008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1806</v>
      </c>
      <c r="T636" s="8" t="s">
        <v>1807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2034</v>
      </c>
      <c r="N637" s="36" t="s">
        <v>2009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1807</v>
      </c>
      <c r="T637" s="8" t="s">
        <v>1808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2034</v>
      </c>
      <c r="N638" s="36" t="s">
        <v>2008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1808</v>
      </c>
      <c r="T638" s="8" t="s">
        <v>1809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2034</v>
      </c>
      <c r="N639" s="36" t="s">
        <v>2008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1809</v>
      </c>
      <c r="T639" s="8" t="s">
        <v>1810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2034</v>
      </c>
      <c r="N640" s="36" t="s">
        <v>2009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1810</v>
      </c>
      <c r="T640" s="8" t="s">
        <v>1811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2034</v>
      </c>
      <c r="N641" s="36" t="s">
        <v>2009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1811</v>
      </c>
      <c r="T641" s="8" t="s">
        <v>1812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2036</v>
      </c>
      <c r="N642" s="36" t="s">
        <v>2011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1812</v>
      </c>
      <c r="T642" s="8" t="s">
        <v>1813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2036</v>
      </c>
      <c r="N643" s="36" t="s">
        <v>2011</v>
      </c>
      <c r="O643" s="36">
        <v>4501</v>
      </c>
      <c r="P643" s="4" t="s">
        <v>8</v>
      </c>
      <c r="Q643" s="4">
        <v>1</v>
      </c>
      <c r="R643" s="27" t="s">
        <v>1974</v>
      </c>
      <c r="S643" s="8" t="s">
        <v>1813</v>
      </c>
      <c r="T643" s="8" t="s">
        <v>1814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2036</v>
      </c>
      <c r="N644" s="36" t="s">
        <v>2011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1814</v>
      </c>
      <c r="T644" s="8" t="s">
        <v>1815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2036</v>
      </c>
      <c r="N645" s="36" t="s">
        <v>2011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1815</v>
      </c>
      <c r="T645" s="8" t="s">
        <v>1816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2036</v>
      </c>
      <c r="N646" s="36" t="s">
        <v>2011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1816</v>
      </c>
      <c r="T646" s="8" t="s">
        <v>1817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2036</v>
      </c>
      <c r="N647" s="36" t="s">
        <v>2011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1817</v>
      </c>
      <c r="T647" s="8" t="s">
        <v>1818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2036</v>
      </c>
      <c r="N648" s="36" t="s">
        <v>2011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1818</v>
      </c>
      <c r="T648" s="8" t="s">
        <v>1819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2036</v>
      </c>
      <c r="N649" s="36" t="s">
        <v>2011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1819</v>
      </c>
      <c r="T649" s="8" t="s">
        <v>1820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2036</v>
      </c>
      <c r="N650" s="36" t="s">
        <v>2011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1820</v>
      </c>
      <c r="T650" s="8" t="s">
        <v>1821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2036</v>
      </c>
      <c r="N651" s="36" t="s">
        <v>2011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1821</v>
      </c>
      <c r="T651" s="8" t="s">
        <v>1822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2036</v>
      </c>
      <c r="N652" s="36" t="s">
        <v>2011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1822</v>
      </c>
      <c r="T652" s="8" t="s">
        <v>1823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2036</v>
      </c>
      <c r="N653" s="36" t="s">
        <v>2011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1823</v>
      </c>
      <c r="T653" s="8" t="s">
        <v>1824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2036</v>
      </c>
      <c r="N654" s="36" t="s">
        <v>2011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1824</v>
      </c>
      <c r="T654" s="8" t="s">
        <v>1825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2036</v>
      </c>
      <c r="N655" s="36" t="s">
        <v>2011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1825</v>
      </c>
      <c r="T655" s="8" t="s">
        <v>1826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2036</v>
      </c>
      <c r="N656" s="36" t="s">
        <v>2011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1826</v>
      </c>
      <c r="T656" s="8" t="s">
        <v>1827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2036</v>
      </c>
      <c r="N657" s="36" t="s">
        <v>2011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1827</v>
      </c>
      <c r="T657" s="8" t="s">
        <v>1828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2036</v>
      </c>
      <c r="N658" s="36" t="s">
        <v>2011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1828</v>
      </c>
      <c r="T658" s="8" t="s">
        <v>1829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2036</v>
      </c>
      <c r="N659" s="36" t="s">
        <v>2011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1829</v>
      </c>
      <c r="T659" s="8" t="s">
        <v>1830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2036</v>
      </c>
      <c r="N660" s="36" t="s">
        <v>2011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1830</v>
      </c>
      <c r="T660" s="8" t="s">
        <v>1831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2036</v>
      </c>
      <c r="N661" s="36" t="s">
        <v>2011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1831</v>
      </c>
      <c r="T661" s="8" t="s">
        <v>1832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2036</v>
      </c>
      <c r="N662" s="36" t="s">
        <v>2011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1832</v>
      </c>
      <c r="T662" s="8" t="s">
        <v>1833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2036</v>
      </c>
      <c r="N663" s="36" t="s">
        <v>2011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1833</v>
      </c>
      <c r="T663" s="8" t="s">
        <v>1834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2036</v>
      </c>
      <c r="N664" s="36" t="s">
        <v>2011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1834</v>
      </c>
      <c r="T664" s="8" t="s">
        <v>1835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2036</v>
      </c>
      <c r="N665" s="36" t="s">
        <v>2011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1835</v>
      </c>
      <c r="T665" s="8" t="s">
        <v>1836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2036</v>
      </c>
      <c r="N666" s="36" t="s">
        <v>2011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1836</v>
      </c>
      <c r="T666" s="8" t="s">
        <v>1837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2036</v>
      </c>
      <c r="N667" s="36" t="s">
        <v>2011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1837</v>
      </c>
      <c r="T667" s="8" t="s">
        <v>1838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2036</v>
      </c>
      <c r="N668" s="36" t="s">
        <v>2011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1838</v>
      </c>
      <c r="T668" s="8" t="s">
        <v>1839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2036</v>
      </c>
      <c r="N669" s="36" t="s">
        <v>2011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1839</v>
      </c>
      <c r="T669" s="8" t="s">
        <v>1840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2036</v>
      </c>
      <c r="N670" s="36" t="s">
        <v>2011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1840</v>
      </c>
      <c r="T670" s="8" t="s">
        <v>1841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75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2036</v>
      </c>
      <c r="N671" s="36" t="s">
        <v>2011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1841</v>
      </c>
      <c r="T671" s="8" t="s">
        <v>1842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75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2036</v>
      </c>
      <c r="N672" s="36" t="s">
        <v>2011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1842</v>
      </c>
      <c r="T672" s="8" t="s">
        <v>1843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75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2036</v>
      </c>
      <c r="N673" s="36" t="s">
        <v>2011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1843</v>
      </c>
      <c r="T673" s="8" t="s">
        <v>1844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2036</v>
      </c>
      <c r="N674" s="36" t="s">
        <v>2011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1844</v>
      </c>
      <c r="T674" s="8" t="s">
        <v>1845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2036</v>
      </c>
      <c r="N675" s="36" t="s">
        <v>2011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1845</v>
      </c>
      <c r="T675" s="8" t="s">
        <v>1846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2045</v>
      </c>
      <c r="N676" s="36" t="s">
        <v>2012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1846</v>
      </c>
      <c r="T676" s="8" t="s">
        <v>1847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2045</v>
      </c>
      <c r="N677" s="36" t="s">
        <v>2012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1847</v>
      </c>
      <c r="T677" s="8" t="s">
        <v>1848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2045</v>
      </c>
      <c r="N678" s="36" t="s">
        <v>2013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1848</v>
      </c>
      <c r="T678" s="8" t="s">
        <v>1849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2045</v>
      </c>
      <c r="N679" s="36" t="s">
        <v>2012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1849</v>
      </c>
      <c r="T679" s="8" t="s">
        <v>1850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2045</v>
      </c>
      <c r="N680" s="36" t="s">
        <v>2012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1850</v>
      </c>
      <c r="T680" s="8" t="s">
        <v>1851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2045</v>
      </c>
      <c r="N681" s="36" t="s">
        <v>2012</v>
      </c>
      <c r="O681" s="36">
        <v>1202</v>
      </c>
      <c r="P681" s="4" t="s">
        <v>881</v>
      </c>
      <c r="Q681" s="4">
        <v>2</v>
      </c>
      <c r="R681" s="27" t="s">
        <v>2078</v>
      </c>
      <c r="S681" s="8" t="s">
        <v>1851</v>
      </c>
      <c r="T681" s="8" t="s">
        <v>1852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2045</v>
      </c>
      <c r="N682" s="36" t="s">
        <v>2012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1852</v>
      </c>
      <c r="T682" s="8" t="s">
        <v>1853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2045</v>
      </c>
      <c r="N683" s="36" t="s">
        <v>2012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1853</v>
      </c>
      <c r="T683" s="8" t="s">
        <v>1854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2045</v>
      </c>
      <c r="N684" s="36" t="s">
        <v>2012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1854</v>
      </c>
      <c r="T684" s="8" t="s">
        <v>1855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2045</v>
      </c>
      <c r="N685" s="36" t="s">
        <v>2013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1855</v>
      </c>
      <c r="T685" s="8" t="s">
        <v>1856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2045</v>
      </c>
      <c r="N686" s="36" t="s">
        <v>2012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1856</v>
      </c>
      <c r="T686" s="8" t="s">
        <v>1857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2045</v>
      </c>
      <c r="N687" s="36" t="s">
        <v>2012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1857</v>
      </c>
      <c r="T687" s="8" t="s">
        <v>1858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2045</v>
      </c>
      <c r="N688" s="36" t="s">
        <v>2012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1858</v>
      </c>
      <c r="T688" s="8" t="s">
        <v>1859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2045</v>
      </c>
      <c r="N689" s="36" t="s">
        <v>2012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1859</v>
      </c>
      <c r="T689" s="8" t="s">
        <v>1860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2043</v>
      </c>
      <c r="N690" s="36" t="s">
        <v>2014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1860</v>
      </c>
      <c r="T690" s="8" t="s">
        <v>1861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2043</v>
      </c>
      <c r="N691" s="36" t="s">
        <v>2014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1861</v>
      </c>
      <c r="T691" s="8" t="s">
        <v>1862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2043</v>
      </c>
      <c r="N692" s="36" t="s">
        <v>2014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1862</v>
      </c>
      <c r="T692" s="8" t="s">
        <v>1863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2043</v>
      </c>
      <c r="N693" s="36" t="s">
        <v>2014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1863</v>
      </c>
      <c r="T693" s="8" t="s">
        <v>1864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2043</v>
      </c>
      <c r="N694" s="36" t="s">
        <v>2014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1864</v>
      </c>
      <c r="T694" s="8" t="s">
        <v>1865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2043</v>
      </c>
      <c r="N695" s="36" t="s">
        <v>2014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1865</v>
      </c>
      <c r="T695" s="8" t="s">
        <v>1866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2043</v>
      </c>
      <c r="N696" s="36" t="s">
        <v>2014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1866</v>
      </c>
      <c r="T696" s="8" t="s">
        <v>1867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2043</v>
      </c>
      <c r="N697" s="36" t="s">
        <v>2014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1867</v>
      </c>
      <c r="T697" s="8" t="s">
        <v>1868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2038</v>
      </c>
      <c r="N698" s="36" t="s">
        <v>1991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1868</v>
      </c>
      <c r="T698" s="8" t="s">
        <v>1869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2038</v>
      </c>
      <c r="N699" s="36" t="s">
        <v>1991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1869</v>
      </c>
      <c r="T699" s="8" t="s">
        <v>1870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2039</v>
      </c>
      <c r="N700" s="36" t="s">
        <v>1993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1870</v>
      </c>
      <c r="T700" s="8" t="s">
        <v>1871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2039</v>
      </c>
      <c r="N701" s="36" t="s">
        <v>1993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1871</v>
      </c>
      <c r="T701" s="8" t="s">
        <v>1872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2043</v>
      </c>
      <c r="N702" s="36" t="s">
        <v>2014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1872</v>
      </c>
      <c r="T702" s="8" t="s">
        <v>1873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2046</v>
      </c>
      <c r="N703" s="36" t="s">
        <v>2015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1873</v>
      </c>
      <c r="T703" s="8" t="s">
        <v>1874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1974</v>
      </c>
      <c r="H704" s="6"/>
      <c r="I704" s="6"/>
      <c r="J704" s="6"/>
      <c r="K704" s="6"/>
      <c r="L704" s="6"/>
      <c r="M704" s="36" t="s">
        <v>2036</v>
      </c>
      <c r="N704" s="36" t="s">
        <v>2016</v>
      </c>
      <c r="O704" s="36">
        <v>4503</v>
      </c>
      <c r="P704" s="4" t="s">
        <v>917</v>
      </c>
      <c r="Q704" s="4">
        <v>2</v>
      </c>
      <c r="R704" s="27" t="s">
        <v>1974</v>
      </c>
      <c r="S704" s="8" t="s">
        <v>1874</v>
      </c>
      <c r="T704" s="8" t="s">
        <v>1875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1974</v>
      </c>
      <c r="H705" s="6"/>
      <c r="I705" s="6"/>
      <c r="J705" s="6"/>
      <c r="K705" s="6"/>
      <c r="L705" s="6"/>
      <c r="M705" s="36" t="s">
        <v>2036</v>
      </c>
      <c r="N705" s="36" t="s">
        <v>2016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1875</v>
      </c>
      <c r="T705" s="8" t="s">
        <v>1876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1974</v>
      </c>
      <c r="H706" s="6"/>
      <c r="I706" s="6"/>
      <c r="J706" s="6"/>
      <c r="K706" s="6"/>
      <c r="L706" s="6"/>
      <c r="M706" s="36" t="s">
        <v>2036</v>
      </c>
      <c r="N706" s="36" t="s">
        <v>2016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1876</v>
      </c>
      <c r="T706" s="8" t="s">
        <v>1877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1974</v>
      </c>
      <c r="H707" s="6"/>
      <c r="I707" s="6"/>
      <c r="J707" s="6"/>
      <c r="K707" s="6"/>
      <c r="L707" s="6"/>
      <c r="M707" s="36" t="s">
        <v>2036</v>
      </c>
      <c r="N707" s="36" t="s">
        <v>2016</v>
      </c>
      <c r="O707" s="36">
        <v>4503</v>
      </c>
      <c r="P707" s="4" t="s">
        <v>921</v>
      </c>
      <c r="Q707" s="4">
        <v>1</v>
      </c>
      <c r="R707" s="27" t="s">
        <v>1974</v>
      </c>
      <c r="S707" s="8" t="s">
        <v>1877</v>
      </c>
      <c r="T707" s="8" t="s">
        <v>1878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1974</v>
      </c>
      <c r="H708" s="6"/>
      <c r="I708" s="6"/>
      <c r="J708" s="6"/>
      <c r="K708" s="6"/>
      <c r="L708" s="6"/>
      <c r="M708" s="36" t="s">
        <v>2036</v>
      </c>
      <c r="N708" s="36" t="s">
        <v>2016</v>
      </c>
      <c r="O708" s="36">
        <v>4503</v>
      </c>
      <c r="P708" s="4" t="s">
        <v>922</v>
      </c>
      <c r="Q708" s="4">
        <v>2</v>
      </c>
      <c r="R708" s="27" t="s">
        <v>1974</v>
      </c>
      <c r="S708" s="8" t="s">
        <v>1878</v>
      </c>
      <c r="T708" s="8" t="s">
        <v>1879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2036</v>
      </c>
      <c r="N709" s="36" t="s">
        <v>2016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1879</v>
      </c>
      <c r="T709" s="8" t="s">
        <v>1880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2036</v>
      </c>
      <c r="N710" s="36" t="s">
        <v>2016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1880</v>
      </c>
      <c r="T710" s="8" t="s">
        <v>1881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2036</v>
      </c>
      <c r="N711" s="36" t="s">
        <v>2016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1881</v>
      </c>
      <c r="T711" s="8" t="s">
        <v>1882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2036</v>
      </c>
      <c r="N712" s="36" t="s">
        <v>2016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1882</v>
      </c>
      <c r="T712" s="8" t="s">
        <v>1883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1974</v>
      </c>
      <c r="H713" s="6"/>
      <c r="I713" s="6"/>
      <c r="J713" s="6"/>
      <c r="K713" s="6"/>
      <c r="L713" s="6"/>
      <c r="M713" s="36" t="s">
        <v>2036</v>
      </c>
      <c r="N713" s="36" t="s">
        <v>2016</v>
      </c>
      <c r="O713" s="36">
        <v>4503</v>
      </c>
      <c r="P713" s="4" t="s">
        <v>931</v>
      </c>
      <c r="Q713" s="4">
        <v>2</v>
      </c>
      <c r="R713" s="27" t="s">
        <v>1974</v>
      </c>
      <c r="S713" s="8" t="s">
        <v>1883</v>
      </c>
      <c r="T713" s="8" t="s">
        <v>1884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1974</v>
      </c>
      <c r="H714" s="6"/>
      <c r="I714" s="6"/>
      <c r="J714" s="6"/>
      <c r="K714" s="6"/>
      <c r="L714" s="6"/>
      <c r="M714" s="36" t="s">
        <v>2047</v>
      </c>
      <c r="N714" s="36" t="s">
        <v>2017</v>
      </c>
      <c r="O714" s="36">
        <v>3205</v>
      </c>
      <c r="P714" s="4" t="s">
        <v>940</v>
      </c>
      <c r="Q714" s="4">
        <v>1</v>
      </c>
      <c r="R714" s="27" t="s">
        <v>1974</v>
      </c>
      <c r="S714" s="8" t="s">
        <v>1884</v>
      </c>
      <c r="T714" s="8" t="s">
        <v>1885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1974</v>
      </c>
      <c r="H715" s="6"/>
      <c r="I715" s="6"/>
      <c r="J715" s="6"/>
      <c r="K715" s="6"/>
      <c r="L715" s="6"/>
      <c r="M715" s="36" t="s">
        <v>2047</v>
      </c>
      <c r="N715" s="36" t="s">
        <v>2018</v>
      </c>
      <c r="O715" s="36">
        <v>3299</v>
      </c>
      <c r="P715" s="4" t="s">
        <v>935</v>
      </c>
      <c r="Q715" s="4">
        <v>1</v>
      </c>
      <c r="R715" s="27" t="s">
        <v>1974</v>
      </c>
      <c r="S715" s="8" t="s">
        <v>1885</v>
      </c>
      <c r="T715" s="8" t="s">
        <v>1886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1974</v>
      </c>
      <c r="H716" s="6"/>
      <c r="I716" s="6"/>
      <c r="J716" s="6"/>
      <c r="K716" s="6"/>
      <c r="L716" s="6"/>
      <c r="M716" s="36" t="s">
        <v>2036</v>
      </c>
      <c r="N716" s="36" t="s">
        <v>2016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1886</v>
      </c>
      <c r="T716" s="8" t="s">
        <v>1887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2047</v>
      </c>
      <c r="N717" s="36" t="s">
        <v>2019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1887</v>
      </c>
      <c r="T717" s="8" t="s">
        <v>1888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2047</v>
      </c>
      <c r="N718" s="36" t="s">
        <v>2019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1888</v>
      </c>
      <c r="T718" s="8" t="s">
        <v>1889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2047</v>
      </c>
      <c r="N719" s="36" t="s">
        <v>2019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1889</v>
      </c>
      <c r="T719" s="8" t="s">
        <v>1890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2036</v>
      </c>
      <c r="N720" s="36" t="s">
        <v>2016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1890</v>
      </c>
      <c r="T720" s="8" t="s">
        <v>1891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2036</v>
      </c>
      <c r="N721" s="36" t="s">
        <v>2016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1891</v>
      </c>
      <c r="T721" s="8" t="s">
        <v>1892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2065</v>
      </c>
      <c r="H722" s="6"/>
      <c r="I722" s="6"/>
      <c r="J722" s="6"/>
      <c r="K722" s="6"/>
      <c r="L722" s="6"/>
      <c r="M722" s="36" t="s">
        <v>2048</v>
      </c>
      <c r="N722" s="36" t="s">
        <v>2020</v>
      </c>
      <c r="O722" s="36">
        <v>4002</v>
      </c>
      <c r="P722" s="5" t="s">
        <v>951</v>
      </c>
      <c r="Q722" s="5">
        <v>1</v>
      </c>
      <c r="R722" s="27" t="s">
        <v>1974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2048</v>
      </c>
      <c r="N723" s="36" t="s">
        <v>2020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2036</v>
      </c>
      <c r="N724" s="36" t="s">
        <v>2021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2036</v>
      </c>
      <c r="N725" s="36" t="s">
        <v>2021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1973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2036</v>
      </c>
      <c r="N726" s="36" t="s">
        <v>2022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1973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2036</v>
      </c>
      <c r="N727" s="36" t="s">
        <v>2022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1973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2036</v>
      </c>
      <c r="N728" s="36" t="s">
        <v>2022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2036</v>
      </c>
      <c r="N729" s="36" t="s">
        <v>2022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2036</v>
      </c>
      <c r="N730" s="36" t="s">
        <v>2022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1893</v>
      </c>
      <c r="T730" s="10" t="s">
        <v>1894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2036</v>
      </c>
      <c r="N731" s="36" t="s">
        <v>2022</v>
      </c>
      <c r="O731" s="36">
        <v>4599</v>
      </c>
      <c r="P731" s="5" t="s">
        <v>965</v>
      </c>
      <c r="Q731" s="5">
        <v>2</v>
      </c>
      <c r="R731" s="27" t="s">
        <v>1974</v>
      </c>
      <c r="S731" s="10" t="s">
        <v>1894</v>
      </c>
      <c r="T731" s="10" t="s">
        <v>1895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2036</v>
      </c>
      <c r="N732" s="36" t="s">
        <v>2022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1895</v>
      </c>
      <c r="T732" s="10" t="s">
        <v>1896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2036</v>
      </c>
      <c r="N733" s="36" t="s">
        <v>2022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1896</v>
      </c>
      <c r="T733" s="10" t="s">
        <v>1897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2036</v>
      </c>
      <c r="N734" s="36" t="s">
        <v>2022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1897</v>
      </c>
      <c r="T734" s="10" t="s">
        <v>1898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2036</v>
      </c>
      <c r="N735" s="36" t="s">
        <v>2022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1898</v>
      </c>
      <c r="T735" s="10" t="s">
        <v>1899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2036</v>
      </c>
      <c r="N736" s="36" t="s">
        <v>2022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1899</v>
      </c>
      <c r="T736" s="10" t="s">
        <v>1900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2045</v>
      </c>
      <c r="N737" s="36" t="s">
        <v>2023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1900</v>
      </c>
      <c r="T737" s="10" t="s">
        <v>1901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2045</v>
      </c>
      <c r="N738" s="36" t="s">
        <v>2023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1901</v>
      </c>
      <c r="T738" s="10" t="s">
        <v>1902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2045</v>
      </c>
      <c r="N739" s="36" t="s">
        <v>2023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1902</v>
      </c>
      <c r="T739" s="10" t="s">
        <v>1903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2045</v>
      </c>
      <c r="N740" s="36" t="s">
        <v>2023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1903</v>
      </c>
      <c r="T740" s="10" t="s">
        <v>1904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2045</v>
      </c>
      <c r="N741" s="36" t="s">
        <v>2023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1904</v>
      </c>
      <c r="T741" s="10" t="s">
        <v>1905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2036</v>
      </c>
      <c r="N742" s="36" t="s">
        <v>2022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1905</v>
      </c>
      <c r="T742" s="10" t="s">
        <v>1906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2036</v>
      </c>
      <c r="N743" s="36" t="s">
        <v>2022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1906</v>
      </c>
      <c r="T743" s="10" t="s">
        <v>1907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2036</v>
      </c>
      <c r="N744" s="36" t="s">
        <v>2022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1907</v>
      </c>
      <c r="T744" s="10" t="s">
        <v>1908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2036</v>
      </c>
      <c r="N745" s="36" t="s">
        <v>2022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1908</v>
      </c>
      <c r="T745" s="10" t="s">
        <v>1909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2048</v>
      </c>
      <c r="N746" s="36" t="s">
        <v>2020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1909</v>
      </c>
      <c r="T746" s="10" t="s">
        <v>1910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2048</v>
      </c>
      <c r="N747" s="36" t="s">
        <v>2020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1910</v>
      </c>
      <c r="T747" s="10" t="s">
        <v>1911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2048</v>
      </c>
      <c r="N748" s="36" t="s">
        <v>2020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1911</v>
      </c>
      <c r="T748" s="10" t="s">
        <v>1912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2048</v>
      </c>
      <c r="N749" s="36" t="s">
        <v>2020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1912</v>
      </c>
      <c r="T749" s="10" t="s">
        <v>1913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2048</v>
      </c>
      <c r="N750" s="36" t="s">
        <v>2020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1913</v>
      </c>
      <c r="T750" s="10" t="s">
        <v>1914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2048</v>
      </c>
      <c r="N751" s="36" t="s">
        <v>2020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1914</v>
      </c>
      <c r="T751" s="10" t="s">
        <v>1915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2038</v>
      </c>
      <c r="N752" s="36" t="s">
        <v>2024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1915</v>
      </c>
      <c r="T752" s="10" t="s">
        <v>1916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2049</v>
      </c>
      <c r="N753" s="36" t="s">
        <v>2025</v>
      </c>
      <c r="O753" s="36" t="s">
        <v>2054</v>
      </c>
      <c r="P753" s="5" t="s">
        <v>1005</v>
      </c>
      <c r="Q753" s="5">
        <v>1</v>
      </c>
      <c r="R753" s="26">
        <v>1</v>
      </c>
      <c r="S753" s="10" t="s">
        <v>1916</v>
      </c>
      <c r="T753" s="10" t="s">
        <v>1917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2050</v>
      </c>
      <c r="N754" s="36" t="s">
        <v>2026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1917</v>
      </c>
      <c r="T754" s="10" t="s">
        <v>1918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2140</v>
      </c>
      <c r="G755" s="38">
        <v>2.0019999999999998</v>
      </c>
      <c r="H755" s="6"/>
      <c r="I755" s="6"/>
      <c r="J755" s="6"/>
      <c r="K755" s="6"/>
      <c r="L755" s="6"/>
      <c r="M755" s="36" t="s">
        <v>2048</v>
      </c>
      <c r="N755" s="36" t="s">
        <v>2020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1918</v>
      </c>
      <c r="T755" s="10" t="s">
        <v>1919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2140</v>
      </c>
      <c r="G756" s="38">
        <v>2.0019999999999998</v>
      </c>
      <c r="H756" s="6"/>
      <c r="I756" s="6"/>
      <c r="J756" s="6"/>
      <c r="K756" s="6"/>
      <c r="L756" s="6"/>
      <c r="M756" s="36" t="s">
        <v>2048</v>
      </c>
      <c r="N756" s="36" t="s">
        <v>2020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1919</v>
      </c>
      <c r="T756" s="10" t="s">
        <v>1920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2048</v>
      </c>
      <c r="N757" s="36" t="s">
        <v>2020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1920</v>
      </c>
      <c r="T757" s="10" t="s">
        <v>1921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2051</v>
      </c>
      <c r="N758" s="36" t="s">
        <v>2027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1921</v>
      </c>
      <c r="T758" s="10" t="s">
        <v>1922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2051</v>
      </c>
      <c r="N759" s="36" t="s">
        <v>2027</v>
      </c>
      <c r="O759" s="36">
        <v>4002</v>
      </c>
      <c r="P759" s="5" t="s">
        <v>1011</v>
      </c>
      <c r="Q759" s="5">
        <v>1</v>
      </c>
      <c r="R759" s="26" t="s">
        <v>1974</v>
      </c>
      <c r="S759" s="10" t="s">
        <v>1922</v>
      </c>
      <c r="T759" s="10" t="s">
        <v>1923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2051</v>
      </c>
      <c r="N760" s="36" t="s">
        <v>2027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1923</v>
      </c>
      <c r="T760" s="10" t="s">
        <v>1924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2051</v>
      </c>
      <c r="N761" s="36" t="s">
        <v>2027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1924</v>
      </c>
      <c r="T761" s="10" t="s">
        <v>1925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2051</v>
      </c>
      <c r="N762" s="36" t="s">
        <v>2027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1925</v>
      </c>
      <c r="T762" s="10" t="s">
        <v>1926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2051</v>
      </c>
      <c r="N763" s="36" t="s">
        <v>2027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1926</v>
      </c>
      <c r="T763" s="10" t="s">
        <v>1927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2051</v>
      </c>
      <c r="N764" s="36" t="s">
        <v>2027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1927</v>
      </c>
      <c r="T764" s="10" t="s">
        <v>1928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2051</v>
      </c>
      <c r="N765" s="36" t="s">
        <v>2027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1928</v>
      </c>
      <c r="T765" s="10" t="s">
        <v>1929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2036</v>
      </c>
      <c r="N766" s="36" t="s">
        <v>2022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1929</v>
      </c>
      <c r="T766" s="10" t="s">
        <v>1930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2036</v>
      </c>
      <c r="N767" s="36" t="s">
        <v>2022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1930</v>
      </c>
      <c r="T767" s="10" t="s">
        <v>1931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2036</v>
      </c>
      <c r="N768" s="36" t="s">
        <v>2022</v>
      </c>
      <c r="O768" s="36">
        <v>4599</v>
      </c>
      <c r="P768" s="5" t="s">
        <v>1029</v>
      </c>
      <c r="Q768" s="5">
        <v>1</v>
      </c>
      <c r="R768" s="26" t="s">
        <v>1974</v>
      </c>
      <c r="S768" s="10" t="s">
        <v>1931</v>
      </c>
      <c r="T768" s="10" t="s">
        <v>1932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2036</v>
      </c>
      <c r="N769" s="36" t="s">
        <v>2022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1932</v>
      </c>
      <c r="T769" s="10" t="s">
        <v>1933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2036</v>
      </c>
      <c r="N770" s="36" t="s">
        <v>2022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1933</v>
      </c>
      <c r="T770" s="10" t="s">
        <v>1934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2036</v>
      </c>
      <c r="N771" s="36" t="s">
        <v>2022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1934</v>
      </c>
      <c r="T771" s="10" t="s">
        <v>1935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2036</v>
      </c>
      <c r="N772" s="36" t="s">
        <v>2022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1935</v>
      </c>
      <c r="T772" s="10" t="s">
        <v>1936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2036</v>
      </c>
      <c r="N773" s="36" t="s">
        <v>2022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1936</v>
      </c>
      <c r="T773" s="10" t="s">
        <v>1937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2052</v>
      </c>
      <c r="N774" s="36" t="s">
        <v>2028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1937</v>
      </c>
      <c r="T774" s="10" t="s">
        <v>1938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2052</v>
      </c>
      <c r="N775" s="36" t="s">
        <v>2028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1938</v>
      </c>
      <c r="T775" s="8" t="s">
        <v>1939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2079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2052</v>
      </c>
      <c r="N776" s="36" t="s">
        <v>2028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1939</v>
      </c>
      <c r="T776" s="8" t="s">
        <v>1940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2079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2052</v>
      </c>
      <c r="N777" s="36" t="s">
        <v>2028</v>
      </c>
      <c r="O777" s="36">
        <v>2302</v>
      </c>
      <c r="P777" s="4" t="s">
        <v>1049</v>
      </c>
      <c r="Q777" s="4">
        <v>1</v>
      </c>
      <c r="R777" s="27" t="s">
        <v>1974</v>
      </c>
      <c r="S777" s="8" t="s">
        <v>1940</v>
      </c>
      <c r="T777" s="8" t="s">
        <v>1941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2079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2052</v>
      </c>
      <c r="N778" s="36" t="s">
        <v>2028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1941</v>
      </c>
      <c r="T778" s="8" t="s">
        <v>1942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2079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2052</v>
      </c>
      <c r="N779" s="36" t="s">
        <v>2028</v>
      </c>
      <c r="O779" s="36">
        <v>2302</v>
      </c>
      <c r="P779" s="4" t="s">
        <v>1053</v>
      </c>
      <c r="Q779" s="4">
        <v>1</v>
      </c>
      <c r="R779" s="27" t="s">
        <v>1974</v>
      </c>
      <c r="S779" s="8" t="s">
        <v>1942</v>
      </c>
      <c r="T779" s="8" t="s">
        <v>1943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2079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2052</v>
      </c>
      <c r="N780" s="36" t="s">
        <v>2028</v>
      </c>
      <c r="O780" s="36">
        <v>2302</v>
      </c>
      <c r="P780" s="4" t="s">
        <v>1054</v>
      </c>
      <c r="Q780" s="4">
        <v>1</v>
      </c>
      <c r="R780" s="27" t="s">
        <v>1974</v>
      </c>
      <c r="S780" s="8" t="s">
        <v>1943</v>
      </c>
      <c r="T780" s="8" t="s">
        <v>1944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2079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2052</v>
      </c>
      <c r="N781" s="36" t="s">
        <v>2028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1944</v>
      </c>
      <c r="T781" s="8" t="s">
        <v>1945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2079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2052</v>
      </c>
      <c r="N782" s="36" t="s">
        <v>2028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1945</v>
      </c>
      <c r="T782" s="8" t="s">
        <v>1946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2079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2052</v>
      </c>
      <c r="N783" s="36" t="s">
        <v>2028</v>
      </c>
      <c r="O783" s="36">
        <v>2302</v>
      </c>
      <c r="P783" s="4" t="s">
        <v>1064</v>
      </c>
      <c r="Q783" s="4">
        <v>75</v>
      </c>
      <c r="R783" s="27" t="s">
        <v>1974</v>
      </c>
      <c r="S783" s="8" t="s">
        <v>1946</v>
      </c>
      <c r="T783" s="8" t="s">
        <v>1947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2079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2052</v>
      </c>
      <c r="N784" s="36" t="s">
        <v>2028</v>
      </c>
      <c r="O784" s="36">
        <v>2302</v>
      </c>
      <c r="P784" s="4" t="s">
        <v>1058</v>
      </c>
      <c r="Q784" s="4">
        <v>900</v>
      </c>
      <c r="R784" s="27" t="s">
        <v>1974</v>
      </c>
      <c r="S784" s="8" t="s">
        <v>1947</v>
      </c>
      <c r="T784" s="8" t="s">
        <v>1948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2079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2052</v>
      </c>
      <c r="N785" s="36" t="s">
        <v>2028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1948</v>
      </c>
      <c r="T785" s="8" t="s">
        <v>1949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2079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2052</v>
      </c>
      <c r="N786" s="36" t="s">
        <v>2028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1949</v>
      </c>
      <c r="T786" s="8" t="s">
        <v>1950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2079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2052</v>
      </c>
      <c r="N787" s="36" t="s">
        <v>2028</v>
      </c>
      <c r="O787" s="36">
        <v>2302</v>
      </c>
      <c r="P787" s="4" t="s">
        <v>1063</v>
      </c>
      <c r="Q787" s="4">
        <v>1</v>
      </c>
      <c r="R787" s="27" t="s">
        <v>1974</v>
      </c>
      <c r="S787" s="8" t="s">
        <v>1950</v>
      </c>
      <c r="T787" s="8" t="s">
        <v>1951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2079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2052</v>
      </c>
      <c r="N788" s="36" t="s">
        <v>2028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1951</v>
      </c>
      <c r="T788" s="8" t="s">
        <v>1952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2079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2052</v>
      </c>
      <c r="N789" s="36" t="s">
        <v>2028</v>
      </c>
      <c r="O789" s="36">
        <v>2302</v>
      </c>
      <c r="P789" s="4" t="s">
        <v>1065</v>
      </c>
      <c r="Q789" s="4" t="s">
        <v>1071</v>
      </c>
      <c r="R789" s="27" t="s">
        <v>1974</v>
      </c>
      <c r="S789" s="8" t="s">
        <v>1952</v>
      </c>
      <c r="T789" s="8" t="s">
        <v>1953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2079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2052</v>
      </c>
      <c r="N790" s="36" t="s">
        <v>2028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1953</v>
      </c>
      <c r="T790" s="8" t="s">
        <v>1954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2079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2052</v>
      </c>
      <c r="N791" s="36" t="s">
        <v>2028</v>
      </c>
      <c r="O791" s="36">
        <v>2302</v>
      </c>
      <c r="P791" s="4" t="s">
        <v>1067</v>
      </c>
      <c r="Q791" s="4">
        <v>1</v>
      </c>
      <c r="R791" s="27" t="s">
        <v>1974</v>
      </c>
      <c r="S791" s="8" t="s">
        <v>1954</v>
      </c>
      <c r="T791" s="8" t="s">
        <v>1955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2079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2052</v>
      </c>
      <c r="N792" s="36" t="s">
        <v>2028</v>
      </c>
      <c r="O792" s="36">
        <v>2302</v>
      </c>
      <c r="P792" s="4" t="s">
        <v>1068</v>
      </c>
      <c r="Q792" s="4" t="s">
        <v>1070</v>
      </c>
      <c r="R792" s="27" t="s">
        <v>1974</v>
      </c>
      <c r="S792" s="8" t="s">
        <v>1955</v>
      </c>
      <c r="T792" s="8" t="s">
        <v>1956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2079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2052</v>
      </c>
      <c r="N793" s="36" t="s">
        <v>2028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1956</v>
      </c>
      <c r="T793" s="8" t="s">
        <v>1957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2079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2052</v>
      </c>
      <c r="N794" s="36" t="s">
        <v>2028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1957</v>
      </c>
      <c r="T794" s="8" t="s">
        <v>1958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2079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2052</v>
      </c>
      <c r="N795" s="36" t="s">
        <v>2028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1958</v>
      </c>
      <c r="T795" s="8" t="s">
        <v>1959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2079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2052</v>
      </c>
      <c r="N796" s="36" t="s">
        <v>2028</v>
      </c>
      <c r="O796" s="36">
        <v>2302</v>
      </c>
      <c r="P796" s="4" t="s">
        <v>1082</v>
      </c>
      <c r="Q796" s="4">
        <v>1</v>
      </c>
      <c r="R796" s="27" t="s">
        <v>1974</v>
      </c>
      <c r="S796" s="8" t="s">
        <v>1959</v>
      </c>
      <c r="T796" s="8" t="s">
        <v>1960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2079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2052</v>
      </c>
      <c r="N797" s="36" t="s">
        <v>2028</v>
      </c>
      <c r="O797" s="36">
        <v>2302</v>
      </c>
      <c r="P797" s="4" t="s">
        <v>1078</v>
      </c>
      <c r="Q797" s="4">
        <v>22</v>
      </c>
      <c r="R797" s="27" t="s">
        <v>1974</v>
      </c>
      <c r="S797" s="8" t="s">
        <v>1960</v>
      </c>
      <c r="T797" s="8" t="s">
        <v>1961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2079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2052</v>
      </c>
      <c r="N798" s="36" t="s">
        <v>2028</v>
      </c>
      <c r="O798" s="36">
        <v>2302</v>
      </c>
      <c r="P798" s="4" t="s">
        <v>1079</v>
      </c>
      <c r="Q798" s="4">
        <v>1</v>
      </c>
      <c r="R798" s="27" t="s">
        <v>1974</v>
      </c>
      <c r="S798" s="8" t="s">
        <v>1961</v>
      </c>
      <c r="T798" s="8" t="s">
        <v>1962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2079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2052</v>
      </c>
      <c r="N799" s="36" t="s">
        <v>2028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1962</v>
      </c>
      <c r="T799" s="8" t="s">
        <v>1963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2079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2052</v>
      </c>
      <c r="N800" s="36" t="s">
        <v>2028</v>
      </c>
      <c r="O800" s="36">
        <v>2302</v>
      </c>
      <c r="P800" s="4" t="s">
        <v>1081</v>
      </c>
      <c r="Q800" s="4">
        <v>1</v>
      </c>
      <c r="R800" s="27" t="s">
        <v>1974</v>
      </c>
      <c r="S800" s="8" t="s">
        <v>1963</v>
      </c>
      <c r="T800" s="8" t="s">
        <v>1964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2079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2052</v>
      </c>
      <c r="N801" s="36" t="s">
        <v>2028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1964</v>
      </c>
      <c r="T801" s="8" t="s">
        <v>1965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2079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2052</v>
      </c>
      <c r="N802" s="36" t="s">
        <v>2028</v>
      </c>
      <c r="O802" s="36">
        <v>2302</v>
      </c>
      <c r="P802" s="4" t="s">
        <v>1084</v>
      </c>
      <c r="Q802" s="4">
        <v>1</v>
      </c>
      <c r="R802" s="27" t="s">
        <v>1974</v>
      </c>
      <c r="S802" s="8" t="s">
        <v>1965</v>
      </c>
      <c r="T802" s="8" t="s">
        <v>1966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90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79">
        <v>2021520010119</v>
      </c>
      <c r="I803" s="6" t="s">
        <v>2180</v>
      </c>
      <c r="J803" s="6" t="s">
        <v>2181</v>
      </c>
      <c r="K803" s="6" t="s">
        <v>2182</v>
      </c>
      <c r="L803" s="6" t="s">
        <v>2182</v>
      </c>
      <c r="M803" s="36" t="s">
        <v>2036</v>
      </c>
      <c r="N803" s="36" t="s">
        <v>2029</v>
      </c>
      <c r="O803" s="36">
        <v>4502</v>
      </c>
      <c r="P803" s="4" t="s">
        <v>1088</v>
      </c>
      <c r="Q803" s="4">
        <v>576</v>
      </c>
      <c r="R803" s="27">
        <v>180</v>
      </c>
      <c r="S803" s="8">
        <v>44576</v>
      </c>
      <c r="T803" s="8">
        <v>44926</v>
      </c>
      <c r="U803" s="72" t="s">
        <v>2184</v>
      </c>
      <c r="V803" s="6" t="s">
        <v>2183</v>
      </c>
      <c r="W803" s="11">
        <v>55500000</v>
      </c>
      <c r="X803" s="11">
        <v>0</v>
      </c>
      <c r="Y803" s="11">
        <v>0</v>
      </c>
      <c r="Z803" s="11">
        <v>0</v>
      </c>
      <c r="AA803" s="11"/>
      <c r="AB803" s="40">
        <f t="shared" si="57"/>
        <v>55500000</v>
      </c>
      <c r="AC803" s="7">
        <v>24400000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24400000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79900000</v>
      </c>
      <c r="AR803" s="41">
        <v>0</v>
      </c>
    </row>
    <row r="804" spans="1:44" customFormat="1" ht="90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79">
        <v>2021520010119</v>
      </c>
      <c r="I804" s="6" t="s">
        <v>2180</v>
      </c>
      <c r="J804" s="6" t="s">
        <v>2181</v>
      </c>
      <c r="K804" s="6" t="s">
        <v>2182</v>
      </c>
      <c r="L804" s="6" t="s">
        <v>2182</v>
      </c>
      <c r="M804" s="36" t="s">
        <v>2036</v>
      </c>
      <c r="N804" s="36" t="s">
        <v>2029</v>
      </c>
      <c r="O804" s="36">
        <v>4502</v>
      </c>
      <c r="P804" s="4" t="s">
        <v>1090</v>
      </c>
      <c r="Q804" s="4">
        <v>381</v>
      </c>
      <c r="R804" s="27">
        <v>120</v>
      </c>
      <c r="S804" s="8">
        <v>44576</v>
      </c>
      <c r="T804" s="8">
        <v>44926</v>
      </c>
      <c r="U804" s="72" t="s">
        <v>2185</v>
      </c>
      <c r="V804" s="6" t="s">
        <v>2183</v>
      </c>
      <c r="W804" s="11">
        <v>43300000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43300000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43300000</v>
      </c>
      <c r="AR804" s="41">
        <v>0</v>
      </c>
    </row>
    <row r="805" spans="1:44" customFormat="1" ht="90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79">
        <v>2021520010119</v>
      </c>
      <c r="I805" s="6" t="s">
        <v>2180</v>
      </c>
      <c r="J805" s="6" t="s">
        <v>2181</v>
      </c>
      <c r="K805" s="6" t="s">
        <v>2182</v>
      </c>
      <c r="L805" s="6" t="s">
        <v>2182</v>
      </c>
      <c r="M805" s="36" t="s">
        <v>2036</v>
      </c>
      <c r="N805" s="36" t="s">
        <v>2029</v>
      </c>
      <c r="O805" s="36">
        <v>4502</v>
      </c>
      <c r="P805" s="4" t="s">
        <v>1091</v>
      </c>
      <c r="Q805" s="4">
        <v>48</v>
      </c>
      <c r="R805" s="27">
        <v>15</v>
      </c>
      <c r="S805" s="8">
        <v>44576</v>
      </c>
      <c r="T805" s="8">
        <v>44926</v>
      </c>
      <c r="U805" s="72" t="s">
        <v>2186</v>
      </c>
      <c r="V805" s="6" t="s">
        <v>2183</v>
      </c>
      <c r="W805" s="11">
        <v>27600000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27600000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27600000</v>
      </c>
      <c r="AR805" s="41">
        <v>0</v>
      </c>
    </row>
    <row r="806" spans="1:44" customFormat="1" ht="90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79">
        <v>2021520010119</v>
      </c>
      <c r="I806" s="6" t="s">
        <v>2180</v>
      </c>
      <c r="J806" s="6" t="s">
        <v>2181</v>
      </c>
      <c r="K806" s="6" t="s">
        <v>2182</v>
      </c>
      <c r="L806" s="6" t="s">
        <v>2182</v>
      </c>
      <c r="M806" s="36" t="s">
        <v>2036</v>
      </c>
      <c r="N806" s="36" t="s">
        <v>2029</v>
      </c>
      <c r="O806" s="36">
        <v>4502</v>
      </c>
      <c r="P806" s="4" t="s">
        <v>1092</v>
      </c>
      <c r="Q806" s="4">
        <v>48</v>
      </c>
      <c r="R806" s="27">
        <v>15</v>
      </c>
      <c r="S806" s="8">
        <v>44576</v>
      </c>
      <c r="T806" s="8">
        <v>44926</v>
      </c>
      <c r="U806" s="72" t="s">
        <v>2187</v>
      </c>
      <c r="V806" s="6" t="s">
        <v>2183</v>
      </c>
      <c r="W806" s="11">
        <v>27600000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27600000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27600000</v>
      </c>
      <c r="AR806" s="41">
        <v>0</v>
      </c>
    </row>
    <row r="807" spans="1:44" customFormat="1" ht="90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79">
        <v>2021520010119</v>
      </c>
      <c r="I807" s="6" t="s">
        <v>2180</v>
      </c>
      <c r="J807" s="6" t="s">
        <v>2181</v>
      </c>
      <c r="K807" s="6" t="s">
        <v>2182</v>
      </c>
      <c r="L807" s="6" t="s">
        <v>2182</v>
      </c>
      <c r="M807" s="36" t="s">
        <v>2036</v>
      </c>
      <c r="N807" s="36" t="s">
        <v>2029</v>
      </c>
      <c r="O807" s="36">
        <v>4502</v>
      </c>
      <c r="P807" s="4" t="s">
        <v>1093</v>
      </c>
      <c r="Q807" s="4">
        <v>173</v>
      </c>
      <c r="R807" s="27">
        <v>41</v>
      </c>
      <c r="S807" s="8">
        <v>44576</v>
      </c>
      <c r="T807" s="8">
        <v>44926</v>
      </c>
      <c r="U807" s="72" t="s">
        <v>2203</v>
      </c>
      <c r="V807" s="6" t="s">
        <v>2183</v>
      </c>
      <c r="W807" s="11">
        <v>2300000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2300000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/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2300000</v>
      </c>
      <c r="AR807" s="41">
        <v>0</v>
      </c>
    </row>
    <row r="808" spans="1:44" customFormat="1" ht="90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79">
        <v>2021520010119</v>
      </c>
      <c r="I808" s="6" t="s">
        <v>2180</v>
      </c>
      <c r="J808" s="6" t="s">
        <v>2181</v>
      </c>
      <c r="K808" s="6" t="s">
        <v>2182</v>
      </c>
      <c r="L808" s="6" t="s">
        <v>2182</v>
      </c>
      <c r="M808" s="36" t="s">
        <v>2036</v>
      </c>
      <c r="N808" s="36" t="s">
        <v>2029</v>
      </c>
      <c r="O808" s="36">
        <v>4502</v>
      </c>
      <c r="P808" s="4" t="s">
        <v>1094</v>
      </c>
      <c r="Q808" s="4">
        <v>65</v>
      </c>
      <c r="R808" s="27">
        <v>65</v>
      </c>
      <c r="S808" s="8">
        <v>44576</v>
      </c>
      <c r="T808" s="8">
        <v>44926</v>
      </c>
      <c r="U808" s="72" t="s">
        <v>2204</v>
      </c>
      <c r="V808" s="6" t="s">
        <v>2183</v>
      </c>
      <c r="W808" s="11">
        <v>43700000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43700000</v>
      </c>
      <c r="AC808" s="7"/>
      <c r="AD808" s="7">
        <v>7780000</v>
      </c>
      <c r="AE808" s="7">
        <v>100000000</v>
      </c>
      <c r="AF808" s="7"/>
      <c r="AG808" s="11">
        <v>0</v>
      </c>
      <c r="AH808" s="40">
        <f t="shared" si="58"/>
        <v>107780000</v>
      </c>
      <c r="AI808" s="11"/>
      <c r="AJ808" s="11">
        <v>0</v>
      </c>
      <c r="AK808" s="40">
        <f t="shared" si="59"/>
        <v>0</v>
      </c>
      <c r="AL808" s="11">
        <v>150621182</v>
      </c>
      <c r="AM808" s="11">
        <v>0</v>
      </c>
      <c r="AN808" s="11">
        <v>0</v>
      </c>
      <c r="AO808" s="11">
        <v>0</v>
      </c>
      <c r="AP808" s="34">
        <f t="shared" si="56"/>
        <v>150621182</v>
      </c>
      <c r="AQ808" s="33">
        <f t="shared" si="60"/>
        <v>302101182</v>
      </c>
      <c r="AR808" s="41">
        <v>0</v>
      </c>
    </row>
    <row r="809" spans="1:44" customFormat="1" ht="90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79">
        <v>2021520010119</v>
      </c>
      <c r="I809" s="6" t="s">
        <v>2180</v>
      </c>
      <c r="J809" s="6" t="s">
        <v>2181</v>
      </c>
      <c r="K809" s="6" t="s">
        <v>2182</v>
      </c>
      <c r="L809" s="6" t="s">
        <v>2182</v>
      </c>
      <c r="M809" s="36" t="s">
        <v>2036</v>
      </c>
      <c r="N809" s="36" t="s">
        <v>2029</v>
      </c>
      <c r="O809" s="36">
        <v>4502</v>
      </c>
      <c r="P809" s="4" t="s">
        <v>1095</v>
      </c>
      <c r="Q809" s="4">
        <v>1</v>
      </c>
      <c r="R809" s="27">
        <v>1</v>
      </c>
      <c r="S809" s="8">
        <v>44576</v>
      </c>
      <c r="T809" s="8">
        <v>44926</v>
      </c>
      <c r="U809" s="72" t="s">
        <v>2205</v>
      </c>
      <c r="V809" s="6" t="s">
        <v>2183</v>
      </c>
      <c r="W809" s="11"/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20700000</v>
      </c>
      <c r="AD809" s="7"/>
      <c r="AE809" s="7"/>
      <c r="AF809" s="7">
        <v>0</v>
      </c>
      <c r="AG809" s="11">
        <v>0</v>
      </c>
      <c r="AH809" s="40">
        <f t="shared" si="58"/>
        <v>20700000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20700000</v>
      </c>
      <c r="AR809" s="41">
        <v>0</v>
      </c>
    </row>
    <row r="810" spans="1:44" customFormat="1" ht="90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79">
        <v>2021520010119</v>
      </c>
      <c r="I810" s="6" t="s">
        <v>2180</v>
      </c>
      <c r="J810" s="6" t="s">
        <v>2181</v>
      </c>
      <c r="K810" s="6" t="s">
        <v>2182</v>
      </c>
      <c r="L810" s="6" t="s">
        <v>2182</v>
      </c>
      <c r="M810" s="36" t="s">
        <v>2036</v>
      </c>
      <c r="N810" s="36" t="s">
        <v>2029</v>
      </c>
      <c r="O810" s="36">
        <v>4502</v>
      </c>
      <c r="P810" s="4" t="s">
        <v>1096</v>
      </c>
      <c r="Q810" s="4">
        <v>49</v>
      </c>
      <c r="R810" s="27">
        <v>8</v>
      </c>
      <c r="S810" s="8">
        <v>44576</v>
      </c>
      <c r="T810" s="8">
        <v>44926</v>
      </c>
      <c r="U810" s="72" t="s">
        <v>2188</v>
      </c>
      <c r="V810" s="6" t="s">
        <v>2183</v>
      </c>
      <c r="W810" s="11"/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9000000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9000000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9000000</v>
      </c>
      <c r="AR810" s="41">
        <v>0</v>
      </c>
    </row>
    <row r="811" spans="1:44" customFormat="1" ht="90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79">
        <v>2021520010119</v>
      </c>
      <c r="I811" s="6" t="s">
        <v>2180</v>
      </c>
      <c r="J811" s="6" t="s">
        <v>2181</v>
      </c>
      <c r="K811" s="6" t="s">
        <v>2182</v>
      </c>
      <c r="L811" s="6" t="s">
        <v>2182</v>
      </c>
      <c r="M811" s="36" t="s">
        <v>2036</v>
      </c>
      <c r="N811" s="36" t="s">
        <v>2029</v>
      </c>
      <c r="O811" s="36">
        <v>4502</v>
      </c>
      <c r="P811" s="4" t="s">
        <v>1098</v>
      </c>
      <c r="Q811" s="4">
        <v>38</v>
      </c>
      <c r="R811" s="27">
        <v>5</v>
      </c>
      <c r="S811" s="8">
        <v>44576</v>
      </c>
      <c r="T811" s="8">
        <v>44926</v>
      </c>
      <c r="U811" s="72" t="s">
        <v>2189</v>
      </c>
      <c r="V811" s="6" t="s">
        <v>2183</v>
      </c>
      <c r="W811" s="11"/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9000000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9000000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9000000</v>
      </c>
      <c r="AR811" s="41">
        <v>0</v>
      </c>
    </row>
    <row r="812" spans="1:44" customFormat="1" ht="135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79">
        <v>2021520010119</v>
      </c>
      <c r="I812" s="6" t="s">
        <v>2180</v>
      </c>
      <c r="J812" s="6" t="s">
        <v>2181</v>
      </c>
      <c r="K812" s="6" t="s">
        <v>2182</v>
      </c>
      <c r="L812" s="6" t="s">
        <v>2182</v>
      </c>
      <c r="M812" s="36" t="s">
        <v>2036</v>
      </c>
      <c r="N812" s="36" t="s">
        <v>2029</v>
      </c>
      <c r="O812" s="36">
        <v>4502</v>
      </c>
      <c r="P812" s="4" t="s">
        <v>1100</v>
      </c>
      <c r="Q812" s="4">
        <v>16</v>
      </c>
      <c r="R812" s="27">
        <v>4</v>
      </c>
      <c r="S812" s="8">
        <v>44576</v>
      </c>
      <c r="T812" s="8">
        <v>44926</v>
      </c>
      <c r="U812" s="72" t="s">
        <v>2190</v>
      </c>
      <c r="V812" s="6" t="s">
        <v>2202</v>
      </c>
      <c r="W812" s="11"/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/>
      <c r="AD812" s="7">
        <v>357648818</v>
      </c>
      <c r="AE812" s="7">
        <v>0</v>
      </c>
      <c r="AF812" s="7">
        <v>0</v>
      </c>
      <c r="AG812" s="11">
        <v>0</v>
      </c>
      <c r="AH812" s="40">
        <f t="shared" si="63"/>
        <v>357648818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357648818</v>
      </c>
      <c r="AR812" s="41">
        <v>0</v>
      </c>
    </row>
    <row r="813" spans="1:44" customFormat="1" ht="90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79">
        <v>2021520010119</v>
      </c>
      <c r="I813" s="6" t="s">
        <v>2180</v>
      </c>
      <c r="J813" s="6" t="s">
        <v>2181</v>
      </c>
      <c r="K813" s="6" t="s">
        <v>2182</v>
      </c>
      <c r="L813" s="6" t="s">
        <v>2182</v>
      </c>
      <c r="M813" s="36" t="s">
        <v>2036</v>
      </c>
      <c r="N813" s="36" t="s">
        <v>2029</v>
      </c>
      <c r="O813" s="36">
        <v>4502</v>
      </c>
      <c r="P813" s="4" t="s">
        <v>1101</v>
      </c>
      <c r="Q813" s="4">
        <v>29</v>
      </c>
      <c r="R813" s="27">
        <v>9</v>
      </c>
      <c r="S813" s="8">
        <v>44576</v>
      </c>
      <c r="T813" s="8">
        <v>44926</v>
      </c>
      <c r="U813" s="72" t="s">
        <v>2191</v>
      </c>
      <c r="V813" s="6" t="s">
        <v>2183</v>
      </c>
      <c r="W813" s="11"/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/>
      <c r="AD813" s="7">
        <v>27600000</v>
      </c>
      <c r="AE813" s="7">
        <v>0</v>
      </c>
      <c r="AF813" s="7">
        <v>0</v>
      </c>
      <c r="AG813" s="11">
        <v>0</v>
      </c>
      <c r="AH813" s="40">
        <f t="shared" si="63"/>
        <v>27600000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27600000</v>
      </c>
      <c r="AR813" s="41">
        <v>0</v>
      </c>
    </row>
    <row r="814" spans="1:44" customFormat="1" ht="90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79">
        <v>2021520010119</v>
      </c>
      <c r="I814" s="6" t="s">
        <v>2180</v>
      </c>
      <c r="J814" s="6" t="s">
        <v>2181</v>
      </c>
      <c r="K814" s="6" t="s">
        <v>2182</v>
      </c>
      <c r="L814" s="6" t="s">
        <v>2182</v>
      </c>
      <c r="M814" s="36" t="s">
        <v>2036</v>
      </c>
      <c r="N814" s="36" t="s">
        <v>2029</v>
      </c>
      <c r="O814" s="36">
        <v>4502</v>
      </c>
      <c r="P814" s="4" t="s">
        <v>1102</v>
      </c>
      <c r="Q814" s="4">
        <v>1</v>
      </c>
      <c r="R814" s="27">
        <v>1</v>
      </c>
      <c r="S814" s="8">
        <v>44576</v>
      </c>
      <c r="T814" s="8">
        <v>44926</v>
      </c>
      <c r="U814" s="72" t="s">
        <v>2192</v>
      </c>
      <c r="V814" s="6" t="s">
        <v>2201</v>
      </c>
      <c r="W814" s="11"/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13728818</v>
      </c>
      <c r="AD814" s="7">
        <v>6971182</v>
      </c>
      <c r="AE814" s="7">
        <v>0</v>
      </c>
      <c r="AF814" s="7">
        <v>0</v>
      </c>
      <c r="AG814" s="11">
        <v>0</v>
      </c>
      <c r="AH814" s="40">
        <f t="shared" si="63"/>
        <v>20700000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20700000</v>
      </c>
      <c r="AR814" s="41">
        <v>0</v>
      </c>
    </row>
    <row r="815" spans="1:44" customFormat="1" ht="90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79">
        <v>2021520010119</v>
      </c>
      <c r="I815" s="6" t="s">
        <v>2180</v>
      </c>
      <c r="J815" s="6" t="s">
        <v>2181</v>
      </c>
      <c r="K815" s="6" t="s">
        <v>2182</v>
      </c>
      <c r="L815" s="6" t="s">
        <v>2182</v>
      </c>
      <c r="M815" s="36" t="s">
        <v>2036</v>
      </c>
      <c r="N815" s="36" t="s">
        <v>2029</v>
      </c>
      <c r="O815" s="36">
        <v>4502</v>
      </c>
      <c r="P815" s="4" t="s">
        <v>1103</v>
      </c>
      <c r="Q815" s="4">
        <v>1</v>
      </c>
      <c r="R815" s="27">
        <v>1</v>
      </c>
      <c r="S815" s="8">
        <v>44576</v>
      </c>
      <c r="T815" s="8">
        <v>44926</v>
      </c>
      <c r="U815" s="72" t="s">
        <v>2206</v>
      </c>
      <c r="V815" s="6" t="s">
        <v>2201</v>
      </c>
      <c r="W815" s="11"/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46450000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46450000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46450000</v>
      </c>
      <c r="AR815" s="41">
        <v>0</v>
      </c>
    </row>
    <row r="816" spans="1:44" customFormat="1" ht="90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79">
        <v>2021520010119</v>
      </c>
      <c r="I816" s="6" t="s">
        <v>2180</v>
      </c>
      <c r="J816" s="6" t="s">
        <v>2181</v>
      </c>
      <c r="K816" s="6" t="s">
        <v>2182</v>
      </c>
      <c r="L816" s="6" t="s">
        <v>2182</v>
      </c>
      <c r="M816" s="36" t="s">
        <v>2036</v>
      </c>
      <c r="N816" s="36" t="s">
        <v>2029</v>
      </c>
      <c r="O816" s="36">
        <v>4502</v>
      </c>
      <c r="P816" s="4" t="s">
        <v>1105</v>
      </c>
      <c r="Q816" s="4">
        <v>87</v>
      </c>
      <c r="R816" s="27">
        <v>87</v>
      </c>
      <c r="S816" s="8">
        <v>44576</v>
      </c>
      <c r="T816" s="8">
        <v>44926</v>
      </c>
      <c r="U816" s="72" t="s">
        <v>2211</v>
      </c>
      <c r="V816" s="6" t="s">
        <v>2201</v>
      </c>
      <c r="W816" s="11"/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26450000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26450000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26450000</v>
      </c>
      <c r="AR816" s="41"/>
    </row>
    <row r="817" spans="1:44" customFormat="1" ht="90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79">
        <v>2021520010119</v>
      </c>
      <c r="I817" s="6" t="s">
        <v>2180</v>
      </c>
      <c r="J817" s="6" t="s">
        <v>2181</v>
      </c>
      <c r="K817" s="6" t="s">
        <v>2182</v>
      </c>
      <c r="L817" s="6" t="s">
        <v>2182</v>
      </c>
      <c r="M817" s="36" t="s">
        <v>2036</v>
      </c>
      <c r="N817" s="36" t="s">
        <v>2029</v>
      </c>
      <c r="O817" s="36">
        <v>4502</v>
      </c>
      <c r="P817" s="4" t="s">
        <v>1106</v>
      </c>
      <c r="Q817" s="4">
        <v>5</v>
      </c>
      <c r="R817" s="27">
        <v>1</v>
      </c>
      <c r="S817" s="8">
        <v>44576</v>
      </c>
      <c r="T817" s="8">
        <v>44926</v>
      </c>
      <c r="U817" s="72" t="s">
        <v>2193</v>
      </c>
      <c r="V817" s="6" t="s">
        <v>2202</v>
      </c>
      <c r="W817" s="11"/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19550000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19550000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19550000</v>
      </c>
      <c r="AR817" s="41">
        <v>0</v>
      </c>
    </row>
    <row r="818" spans="1:44" customFormat="1" ht="90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79">
        <v>2021520010119</v>
      </c>
      <c r="I818" s="6" t="s">
        <v>2180</v>
      </c>
      <c r="J818" s="6" t="s">
        <v>2181</v>
      </c>
      <c r="K818" s="6" t="s">
        <v>2182</v>
      </c>
      <c r="L818" s="6" t="s">
        <v>2182</v>
      </c>
      <c r="M818" s="36" t="s">
        <v>2036</v>
      </c>
      <c r="N818" s="36" t="s">
        <v>2029</v>
      </c>
      <c r="O818" s="36">
        <v>4502</v>
      </c>
      <c r="P818" s="4" t="s">
        <v>1107</v>
      </c>
      <c r="Q818" s="4">
        <v>3700</v>
      </c>
      <c r="R818" s="27">
        <v>450</v>
      </c>
      <c r="S818" s="8">
        <v>44576</v>
      </c>
      <c r="T818" s="8">
        <v>44926</v>
      </c>
      <c r="U818" s="72" t="s">
        <v>2194</v>
      </c>
      <c r="V818" s="6" t="s">
        <v>2202</v>
      </c>
      <c r="W818" s="11"/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21600000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21600000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21600000</v>
      </c>
      <c r="AR818" s="41">
        <v>0</v>
      </c>
    </row>
    <row r="819" spans="1:44" customFormat="1" ht="60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79"/>
      <c r="I819" s="6"/>
      <c r="J819" s="6"/>
      <c r="K819" s="6"/>
      <c r="L819" s="6"/>
      <c r="M819" s="36" t="s">
        <v>2036</v>
      </c>
      <c r="N819" s="36" t="s">
        <v>2029</v>
      </c>
      <c r="O819" s="36">
        <v>4502</v>
      </c>
      <c r="P819" s="4" t="s">
        <v>1108</v>
      </c>
      <c r="Q819" s="4">
        <v>1</v>
      </c>
      <c r="R819" s="27" t="s">
        <v>1974</v>
      </c>
      <c r="S819" s="8">
        <v>44576</v>
      </c>
      <c r="T819" s="8">
        <v>44926</v>
      </c>
      <c r="U819" s="72"/>
      <c r="V819" s="6"/>
      <c r="W819" s="11"/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/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 t="s">
        <v>2195</v>
      </c>
    </row>
    <row r="820" spans="1:44" customFormat="1" ht="90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79">
        <v>2021520010119</v>
      </c>
      <c r="I820" s="6" t="s">
        <v>2180</v>
      </c>
      <c r="J820" s="6" t="s">
        <v>2181</v>
      </c>
      <c r="K820" s="6" t="s">
        <v>2182</v>
      </c>
      <c r="L820" s="6" t="s">
        <v>2182</v>
      </c>
      <c r="M820" s="36" t="s">
        <v>2036</v>
      </c>
      <c r="N820" s="36" t="s">
        <v>2029</v>
      </c>
      <c r="O820" s="36">
        <v>4502</v>
      </c>
      <c r="P820" s="4" t="s">
        <v>1109</v>
      </c>
      <c r="Q820" s="4">
        <v>1</v>
      </c>
      <c r="R820" s="27">
        <v>1</v>
      </c>
      <c r="S820" s="8">
        <v>44576</v>
      </c>
      <c r="T820" s="8">
        <v>44926</v>
      </c>
      <c r="U820" s="72" t="s">
        <v>2207</v>
      </c>
      <c r="V820" s="6" t="s">
        <v>2202</v>
      </c>
      <c r="W820" s="11"/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6900000</v>
      </c>
      <c r="AD820" s="7"/>
      <c r="AE820" s="7">
        <v>0</v>
      </c>
      <c r="AF820" s="7">
        <v>0</v>
      </c>
      <c r="AG820" s="11">
        <v>0</v>
      </c>
      <c r="AH820" s="40">
        <f t="shared" si="63"/>
        <v>6900000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6900000</v>
      </c>
      <c r="AR820" s="41">
        <v>0</v>
      </c>
    </row>
    <row r="821" spans="1:44" customFormat="1" ht="90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2141</v>
      </c>
      <c r="G821" s="38">
        <v>25</v>
      </c>
      <c r="H821" s="79">
        <v>2021520010109</v>
      </c>
      <c r="I821" s="6" t="s">
        <v>2210</v>
      </c>
      <c r="J821" s="6" t="s">
        <v>2181</v>
      </c>
      <c r="K821" s="6" t="s">
        <v>2182</v>
      </c>
      <c r="L821" s="6" t="s">
        <v>2182</v>
      </c>
      <c r="M821" s="36" t="s">
        <v>2036</v>
      </c>
      <c r="N821" s="36" t="s">
        <v>2029</v>
      </c>
      <c r="O821" s="36">
        <v>4502</v>
      </c>
      <c r="P821" s="4" t="s">
        <v>1111</v>
      </c>
      <c r="Q821" s="4">
        <v>9</v>
      </c>
      <c r="R821" s="27">
        <v>9</v>
      </c>
      <c r="S821" s="8">
        <v>44576</v>
      </c>
      <c r="T821" s="8">
        <v>44926</v>
      </c>
      <c r="U821" s="72" t="s">
        <v>2208</v>
      </c>
      <c r="V821" s="6" t="s">
        <v>2183</v>
      </c>
      <c r="W821" s="11"/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30000000</v>
      </c>
      <c r="AD821" s="7"/>
      <c r="AE821" s="7">
        <v>0</v>
      </c>
      <c r="AF821" s="7">
        <v>0</v>
      </c>
      <c r="AG821" s="11">
        <v>0</v>
      </c>
      <c r="AH821" s="40">
        <f t="shared" si="63"/>
        <v>30000000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30000000</v>
      </c>
      <c r="AR821" s="41">
        <v>0</v>
      </c>
    </row>
    <row r="822" spans="1:44" customFormat="1" ht="90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2142</v>
      </c>
      <c r="G822" s="38">
        <v>25</v>
      </c>
      <c r="H822" s="79">
        <v>2021520010109</v>
      </c>
      <c r="I822" s="6" t="s">
        <v>2210</v>
      </c>
      <c r="J822" s="6" t="s">
        <v>2181</v>
      </c>
      <c r="K822" s="6" t="s">
        <v>2182</v>
      </c>
      <c r="L822" s="6" t="s">
        <v>2182</v>
      </c>
      <c r="M822" s="36" t="s">
        <v>2036</v>
      </c>
      <c r="N822" s="36" t="s">
        <v>2029</v>
      </c>
      <c r="O822" s="36">
        <v>4502</v>
      </c>
      <c r="P822" s="4" t="s">
        <v>1112</v>
      </c>
      <c r="Q822" s="4">
        <v>9</v>
      </c>
      <c r="R822" s="27">
        <v>2</v>
      </c>
      <c r="S822" s="8">
        <v>44576</v>
      </c>
      <c r="T822" s="8">
        <v>44926</v>
      </c>
      <c r="U822" s="72" t="s">
        <v>2196</v>
      </c>
      <c r="V822" s="6" t="s">
        <v>2183</v>
      </c>
      <c r="W822" s="11"/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29400000</v>
      </c>
      <c r="AD822" s="7"/>
      <c r="AE822" s="7">
        <v>0</v>
      </c>
      <c r="AF822" s="7">
        <v>0</v>
      </c>
      <c r="AG822" s="11">
        <v>0</v>
      </c>
      <c r="AH822" s="40">
        <f t="shared" si="63"/>
        <v>29400000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29400000</v>
      </c>
      <c r="AR822" s="41">
        <v>0</v>
      </c>
    </row>
    <row r="823" spans="1:44" customFormat="1" ht="90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2142</v>
      </c>
      <c r="G823" s="38">
        <v>25</v>
      </c>
      <c r="H823" s="79">
        <v>2021520010109</v>
      </c>
      <c r="I823" s="6" t="s">
        <v>2210</v>
      </c>
      <c r="J823" s="6" t="s">
        <v>2181</v>
      </c>
      <c r="K823" s="6" t="s">
        <v>2182</v>
      </c>
      <c r="L823" s="6" t="s">
        <v>2182</v>
      </c>
      <c r="M823" s="36" t="s">
        <v>2036</v>
      </c>
      <c r="N823" s="36" t="s">
        <v>2029</v>
      </c>
      <c r="O823" s="36">
        <v>4502</v>
      </c>
      <c r="P823" s="4" t="s">
        <v>1113</v>
      </c>
      <c r="Q823" s="4">
        <v>8</v>
      </c>
      <c r="R823" s="27">
        <v>8</v>
      </c>
      <c r="S823" s="8">
        <v>44576</v>
      </c>
      <c r="T823" s="8">
        <v>44926</v>
      </c>
      <c r="U823" s="72" t="s">
        <v>2209</v>
      </c>
      <c r="V823" s="6" t="s">
        <v>2183</v>
      </c>
      <c r="W823" s="11"/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11270000</v>
      </c>
      <c r="AD823" s="7"/>
      <c r="AE823" s="7">
        <v>0</v>
      </c>
      <c r="AF823" s="7">
        <v>0</v>
      </c>
      <c r="AG823" s="11">
        <v>0</v>
      </c>
      <c r="AH823" s="40">
        <f t="shared" si="63"/>
        <v>11270000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11270000</v>
      </c>
      <c r="AR823" s="41">
        <v>0</v>
      </c>
    </row>
    <row r="824" spans="1:44" customFormat="1" ht="90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2142</v>
      </c>
      <c r="G824" s="38">
        <v>25</v>
      </c>
      <c r="H824" s="79">
        <v>2021520010109</v>
      </c>
      <c r="I824" s="6" t="s">
        <v>2210</v>
      </c>
      <c r="J824" s="6" t="s">
        <v>2181</v>
      </c>
      <c r="K824" s="6" t="s">
        <v>2182</v>
      </c>
      <c r="L824" s="6" t="s">
        <v>2182</v>
      </c>
      <c r="M824" s="36" t="s">
        <v>2036</v>
      </c>
      <c r="N824" s="36" t="s">
        <v>2029</v>
      </c>
      <c r="O824" s="36">
        <v>4502</v>
      </c>
      <c r="P824" s="4" t="s">
        <v>1114</v>
      </c>
      <c r="Q824" s="4">
        <v>9</v>
      </c>
      <c r="R824" s="27">
        <v>2</v>
      </c>
      <c r="S824" s="8">
        <v>44576</v>
      </c>
      <c r="T824" s="8">
        <v>44926</v>
      </c>
      <c r="U824" s="72" t="s">
        <v>2197</v>
      </c>
      <c r="V824" s="6" t="s">
        <v>2183</v>
      </c>
      <c r="W824" s="11"/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11270000</v>
      </c>
      <c r="AD824" s="7"/>
      <c r="AE824" s="7">
        <v>0</v>
      </c>
      <c r="AF824" s="7">
        <v>0</v>
      </c>
      <c r="AG824" s="11">
        <v>0</v>
      </c>
      <c r="AH824" s="40">
        <f t="shared" si="63"/>
        <v>11270000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11270000</v>
      </c>
      <c r="AR824" s="41">
        <v>0</v>
      </c>
    </row>
    <row r="825" spans="1:44" customFormat="1" ht="90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2143</v>
      </c>
      <c r="G825" s="38">
        <v>25</v>
      </c>
      <c r="H825" s="79">
        <v>2021520010109</v>
      </c>
      <c r="I825" s="6" t="s">
        <v>2210</v>
      </c>
      <c r="J825" s="6" t="s">
        <v>2181</v>
      </c>
      <c r="K825" s="6" t="s">
        <v>2182</v>
      </c>
      <c r="L825" s="6" t="s">
        <v>2182</v>
      </c>
      <c r="M825" s="36" t="s">
        <v>2036</v>
      </c>
      <c r="N825" s="36" t="s">
        <v>2029</v>
      </c>
      <c r="O825" s="36">
        <v>4502</v>
      </c>
      <c r="P825" s="4" t="s">
        <v>1119</v>
      </c>
      <c r="Q825" s="4">
        <v>3</v>
      </c>
      <c r="R825" s="27">
        <v>1</v>
      </c>
      <c r="S825" s="8">
        <v>44576</v>
      </c>
      <c r="T825" s="8">
        <v>44926</v>
      </c>
      <c r="U825" s="72" t="s">
        <v>2198</v>
      </c>
      <c r="V825" s="6" t="s">
        <v>2183</v>
      </c>
      <c r="W825" s="11"/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11270000</v>
      </c>
      <c r="AD825" s="7"/>
      <c r="AE825" s="7">
        <v>0</v>
      </c>
      <c r="AF825" s="7">
        <v>0</v>
      </c>
      <c r="AG825" s="11">
        <v>0</v>
      </c>
      <c r="AH825" s="40">
        <f t="shared" si="63"/>
        <v>11270000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11270000</v>
      </c>
      <c r="AR825" s="41">
        <v>0</v>
      </c>
    </row>
    <row r="826" spans="1:44" customFormat="1" ht="90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2143</v>
      </c>
      <c r="G826" s="38">
        <v>25</v>
      </c>
      <c r="H826" s="79">
        <v>2021520010109</v>
      </c>
      <c r="I826" s="6" t="s">
        <v>2210</v>
      </c>
      <c r="J826" s="6" t="s">
        <v>2181</v>
      </c>
      <c r="K826" s="6" t="s">
        <v>2182</v>
      </c>
      <c r="L826" s="6" t="s">
        <v>2182</v>
      </c>
      <c r="M826" s="36" t="s">
        <v>2036</v>
      </c>
      <c r="N826" s="36" t="s">
        <v>2029</v>
      </c>
      <c r="O826" s="36">
        <v>4502</v>
      </c>
      <c r="P826" s="4" t="s">
        <v>1116</v>
      </c>
      <c r="Q826" s="4">
        <v>1</v>
      </c>
      <c r="R826" s="27">
        <v>1</v>
      </c>
      <c r="S826" s="8">
        <v>44576</v>
      </c>
      <c r="T826" s="8">
        <v>44926</v>
      </c>
      <c r="U826" s="72" t="s">
        <v>2199</v>
      </c>
      <c r="V826" s="6" t="s">
        <v>2183</v>
      </c>
      <c r="W826" s="11"/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11270000</v>
      </c>
      <c r="AD826" s="7"/>
      <c r="AE826" s="7">
        <v>0</v>
      </c>
      <c r="AF826" s="7">
        <v>0</v>
      </c>
      <c r="AG826" s="11">
        <v>0</v>
      </c>
      <c r="AH826" s="40">
        <f t="shared" si="63"/>
        <v>11270000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11270000</v>
      </c>
      <c r="AR826" s="41">
        <v>0</v>
      </c>
    </row>
    <row r="827" spans="1:44" customFormat="1" ht="90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79">
        <v>2021520010109</v>
      </c>
      <c r="I827" s="6" t="s">
        <v>2210</v>
      </c>
      <c r="J827" s="6" t="s">
        <v>2181</v>
      </c>
      <c r="K827" s="6" t="s">
        <v>2182</v>
      </c>
      <c r="L827" s="6" t="s">
        <v>2182</v>
      </c>
      <c r="M827" s="36" t="s">
        <v>2036</v>
      </c>
      <c r="N827" s="36" t="s">
        <v>2029</v>
      </c>
      <c r="O827" s="36">
        <v>4502</v>
      </c>
      <c r="P827" s="4" t="s">
        <v>1117</v>
      </c>
      <c r="Q827" s="4">
        <v>25</v>
      </c>
      <c r="R827" s="27">
        <v>6</v>
      </c>
      <c r="S827" s="8">
        <v>44576</v>
      </c>
      <c r="T827" s="8">
        <v>44926</v>
      </c>
      <c r="U827" s="72" t="s">
        <v>2200</v>
      </c>
      <c r="V827" s="6" t="s">
        <v>2183</v>
      </c>
      <c r="W827" s="11"/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5520000</v>
      </c>
      <c r="AD827" s="7"/>
      <c r="AE827" s="7">
        <v>0</v>
      </c>
      <c r="AF827" s="7">
        <v>0</v>
      </c>
      <c r="AG827" s="11">
        <v>0</v>
      </c>
      <c r="AH827" s="40">
        <f t="shared" si="63"/>
        <v>5520000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5520000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30:30" x14ac:dyDescent="0.25">
      <c r="AD834" s="24"/>
    </row>
    <row r="837" spans="30:30" x14ac:dyDescent="0.25">
      <c r="AD837" s="25"/>
    </row>
    <row r="838" spans="30:30" x14ac:dyDescent="0.25">
      <c r="AD838" s="24"/>
    </row>
  </sheetData>
  <sheetProtection algorithmName="SHA-512" hashValue="DiVUUxKvlttpg3ysfzuPYgfZK8T8NK6mlnsy9wdeU5QxKu3peYd+RWMMvO+ZTzPXmEOOi7moODQHkhI8m0N+9A==" saltValue="WVb/nqWdhfwm4zSU6SOyyA==" spinCount="100000" sheet="1" autoFilter="0"/>
  <autoFilter ref="A40:AO828">
    <filterColumn colId="1">
      <filters>
        <filter val="Secretaría de Desarrollo Comunitario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8" workbookViewId="0">
      <selection activeCell="A26" sqref="A26"/>
    </sheetView>
  </sheetViews>
  <sheetFormatPr baseColWidth="10" defaultRowHeight="15" x14ac:dyDescent="0.25"/>
  <cols>
    <col min="1" max="1" width="16.28515625" bestFit="1" customWidth="1"/>
  </cols>
  <sheetData>
    <row r="1" spans="1:1" x14ac:dyDescent="0.25">
      <c r="A1">
        <v>79900000</v>
      </c>
    </row>
    <row r="2" spans="1:1" x14ac:dyDescent="0.25">
      <c r="A2">
        <v>43300000</v>
      </c>
    </row>
    <row r="3" spans="1:1" x14ac:dyDescent="0.25">
      <c r="A3">
        <v>27600000</v>
      </c>
    </row>
    <row r="4" spans="1:1" x14ac:dyDescent="0.25">
      <c r="A4">
        <v>27600000</v>
      </c>
    </row>
    <row r="5" spans="1:1" x14ac:dyDescent="0.25">
      <c r="A5">
        <v>2300000</v>
      </c>
    </row>
    <row r="6" spans="1:1" x14ac:dyDescent="0.25">
      <c r="A6">
        <v>302100000</v>
      </c>
    </row>
    <row r="7" spans="1:1" x14ac:dyDescent="0.25">
      <c r="A7">
        <v>20700000</v>
      </c>
    </row>
    <row r="8" spans="1:1" x14ac:dyDescent="0.25">
      <c r="A8">
        <v>9000000</v>
      </c>
    </row>
    <row r="9" spans="1:1" x14ac:dyDescent="0.25">
      <c r="A9">
        <v>9000000</v>
      </c>
    </row>
    <row r="10" spans="1:1" x14ac:dyDescent="0.25">
      <c r="A10">
        <v>357648818</v>
      </c>
    </row>
    <row r="11" spans="1:1" x14ac:dyDescent="0.25">
      <c r="A11">
        <v>27600000</v>
      </c>
    </row>
    <row r="12" spans="1:1" x14ac:dyDescent="0.25">
      <c r="A12">
        <v>20700000</v>
      </c>
    </row>
    <row r="13" spans="1:1" x14ac:dyDescent="0.25">
      <c r="A13">
        <v>46450000</v>
      </c>
    </row>
    <row r="14" spans="1:1" x14ac:dyDescent="0.25">
      <c r="A14">
        <v>26450000</v>
      </c>
    </row>
    <row r="15" spans="1:1" x14ac:dyDescent="0.25">
      <c r="A15">
        <v>19550000</v>
      </c>
    </row>
    <row r="16" spans="1:1" x14ac:dyDescent="0.25">
      <c r="A16">
        <v>21600000</v>
      </c>
    </row>
    <row r="17" spans="1:1" x14ac:dyDescent="0.25">
      <c r="A17">
        <v>0</v>
      </c>
    </row>
    <row r="18" spans="1:1" x14ac:dyDescent="0.25">
      <c r="A18">
        <v>6900000</v>
      </c>
    </row>
    <row r="19" spans="1:1" x14ac:dyDescent="0.25">
      <c r="A19">
        <v>30000000</v>
      </c>
    </row>
    <row r="20" spans="1:1" x14ac:dyDescent="0.25">
      <c r="A20">
        <v>29400000</v>
      </c>
    </row>
    <row r="21" spans="1:1" x14ac:dyDescent="0.25">
      <c r="A21">
        <v>11270000</v>
      </c>
    </row>
    <row r="22" spans="1:1" x14ac:dyDescent="0.25">
      <c r="A22">
        <v>11270000</v>
      </c>
    </row>
    <row r="23" spans="1:1" x14ac:dyDescent="0.25">
      <c r="A23">
        <v>11270000</v>
      </c>
    </row>
    <row r="24" spans="1:1" x14ac:dyDescent="0.25">
      <c r="A24">
        <v>11270000</v>
      </c>
    </row>
    <row r="25" spans="1:1" x14ac:dyDescent="0.25">
      <c r="A25">
        <v>5520000</v>
      </c>
    </row>
    <row r="26" spans="1:1" x14ac:dyDescent="0.25">
      <c r="A26" s="78">
        <f>SUM(A1:A25)</f>
        <v>1158398818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28" workbookViewId="0">
      <selection activeCell="E41" sqref="E41"/>
    </sheetView>
  </sheetViews>
  <sheetFormatPr baseColWidth="10" defaultColWidth="11.42578125" defaultRowHeight="15" x14ac:dyDescent="0.25"/>
  <cols>
    <col min="1" max="1" width="47.140625" style="73" customWidth="1"/>
    <col min="2" max="16384" width="11.42578125" style="73"/>
  </cols>
  <sheetData>
    <row r="1" spans="1:1" ht="45" x14ac:dyDescent="0.25">
      <c r="A1" s="72" t="s">
        <v>2184</v>
      </c>
    </row>
    <row r="2" spans="1:1" ht="60" x14ac:dyDescent="0.25">
      <c r="A2" s="72" t="s">
        <v>2185</v>
      </c>
    </row>
    <row r="3" spans="1:1" ht="45" x14ac:dyDescent="0.25">
      <c r="A3" s="72" t="s">
        <v>2186</v>
      </c>
    </row>
    <row r="4" spans="1:1" ht="60" x14ac:dyDescent="0.25">
      <c r="A4" s="72" t="s">
        <v>2187</v>
      </c>
    </row>
    <row r="5" spans="1:1" ht="45" x14ac:dyDescent="0.25">
      <c r="A5" s="72" t="s">
        <v>2203</v>
      </c>
    </row>
    <row r="6" spans="1:1" ht="90" x14ac:dyDescent="0.25">
      <c r="A6" s="72" t="s">
        <v>2204</v>
      </c>
    </row>
    <row r="7" spans="1:1" ht="45" x14ac:dyDescent="0.25">
      <c r="A7" s="72" t="s">
        <v>2205</v>
      </c>
    </row>
    <row r="8" spans="1:1" ht="45" x14ac:dyDescent="0.25">
      <c r="A8" s="72" t="s">
        <v>2188</v>
      </c>
    </row>
    <row r="9" spans="1:1" ht="75" x14ac:dyDescent="0.25">
      <c r="A9" s="72" t="s">
        <v>2189</v>
      </c>
    </row>
    <row r="10" spans="1:1" ht="240" x14ac:dyDescent="0.25">
      <c r="A10" s="72" t="s">
        <v>2190</v>
      </c>
    </row>
    <row r="11" spans="1:1" ht="60" x14ac:dyDescent="0.25">
      <c r="A11" s="72" t="s">
        <v>2191</v>
      </c>
    </row>
    <row r="12" spans="1:1" ht="45" x14ac:dyDescent="0.25">
      <c r="A12" s="72" t="s">
        <v>2192</v>
      </c>
    </row>
    <row r="13" spans="1:1" ht="45" x14ac:dyDescent="0.25">
      <c r="A13" s="72" t="s">
        <v>2206</v>
      </c>
    </row>
    <row r="14" spans="1:1" x14ac:dyDescent="0.25">
      <c r="A14" s="72"/>
    </row>
    <row r="15" spans="1:1" ht="60" x14ac:dyDescent="0.25">
      <c r="A15" s="72" t="s">
        <v>2193</v>
      </c>
    </row>
    <row r="16" spans="1:1" ht="45" x14ac:dyDescent="0.25">
      <c r="A16" s="72" t="s">
        <v>2194</v>
      </c>
    </row>
    <row r="17" spans="1:3" x14ac:dyDescent="0.25">
      <c r="A17" s="72"/>
    </row>
    <row r="18" spans="1:3" ht="45" x14ac:dyDescent="0.25">
      <c r="A18" s="72" t="s">
        <v>2207</v>
      </c>
    </row>
    <row r="19" spans="1:3" ht="45" x14ac:dyDescent="0.25">
      <c r="A19" s="72" t="s">
        <v>2208</v>
      </c>
    </row>
    <row r="20" spans="1:3" ht="45" x14ac:dyDescent="0.25">
      <c r="A20" s="72" t="s">
        <v>2196</v>
      </c>
      <c r="C20" s="73">
        <v>74450000</v>
      </c>
    </row>
    <row r="21" spans="1:3" ht="45" x14ac:dyDescent="0.25">
      <c r="A21" s="72" t="s">
        <v>2209</v>
      </c>
      <c r="C21" s="73">
        <v>39500000</v>
      </c>
    </row>
    <row r="22" spans="1:3" ht="75" x14ac:dyDescent="0.25">
      <c r="A22" s="72" t="s">
        <v>2197</v>
      </c>
      <c r="C22" s="73">
        <v>25300000</v>
      </c>
    </row>
    <row r="23" spans="1:3" ht="45" x14ac:dyDescent="0.25">
      <c r="A23" s="72" t="s">
        <v>2198</v>
      </c>
      <c r="C23" s="73">
        <v>25300000</v>
      </c>
    </row>
    <row r="24" spans="1:3" ht="30" x14ac:dyDescent="0.25">
      <c r="A24" s="72" t="s">
        <v>2199</v>
      </c>
      <c r="C24" s="73">
        <v>2300000</v>
      </c>
    </row>
    <row r="25" spans="1:3" ht="45" x14ac:dyDescent="0.25">
      <c r="A25" s="72" t="s">
        <v>2200</v>
      </c>
      <c r="C25" s="73">
        <v>301700000</v>
      </c>
    </row>
    <row r="26" spans="1:3" x14ac:dyDescent="0.25">
      <c r="C26" s="73">
        <v>26450000</v>
      </c>
    </row>
    <row r="27" spans="1:3" x14ac:dyDescent="0.25">
      <c r="C27" s="73">
        <v>12750000</v>
      </c>
    </row>
    <row r="28" spans="1:3" x14ac:dyDescent="0.25">
      <c r="C28" s="73">
        <v>3750000</v>
      </c>
    </row>
    <row r="29" spans="1:3" x14ac:dyDescent="0.25">
      <c r="C29" s="73">
        <v>400000000</v>
      </c>
    </row>
    <row r="30" spans="1:3" x14ac:dyDescent="0.25">
      <c r="C30" s="73">
        <v>18000000</v>
      </c>
    </row>
    <row r="31" spans="1:3" x14ac:dyDescent="0.25">
      <c r="C31" s="73">
        <v>26450000</v>
      </c>
    </row>
    <row r="32" spans="1:3" x14ac:dyDescent="0.25">
      <c r="C32" s="73">
        <v>46450000</v>
      </c>
    </row>
    <row r="33" spans="3:3" x14ac:dyDescent="0.25">
      <c r="C33" s="73">
        <v>0</v>
      </c>
    </row>
    <row r="34" spans="3:3" x14ac:dyDescent="0.25">
      <c r="C34" s="73">
        <v>18400000</v>
      </c>
    </row>
    <row r="35" spans="3:3" x14ac:dyDescent="0.25">
      <c r="C35" s="73">
        <v>20700000</v>
      </c>
    </row>
    <row r="36" spans="3:3" x14ac:dyDescent="0.25">
      <c r="C36" s="73">
        <v>0</v>
      </c>
    </row>
    <row r="37" spans="3:3" x14ac:dyDescent="0.25">
      <c r="C37" s="73">
        <v>6900000</v>
      </c>
    </row>
    <row r="38" spans="3:3" x14ac:dyDescent="0.25">
      <c r="C38" s="73">
        <v>30000000</v>
      </c>
    </row>
    <row r="39" spans="3:3" x14ac:dyDescent="0.25">
      <c r="C39" s="73">
        <v>29400000</v>
      </c>
    </row>
    <row r="40" spans="3:3" x14ac:dyDescent="0.25">
      <c r="C40" s="73">
        <v>11270000</v>
      </c>
    </row>
    <row r="41" spans="3:3" x14ac:dyDescent="0.25">
      <c r="C41" s="73">
        <v>11270000</v>
      </c>
    </row>
    <row r="42" spans="3:3" x14ac:dyDescent="0.25">
      <c r="C42" s="73">
        <v>11270000</v>
      </c>
    </row>
    <row r="43" spans="3:3" x14ac:dyDescent="0.25">
      <c r="C43" s="73">
        <v>11270000</v>
      </c>
    </row>
    <row r="44" spans="3:3" x14ac:dyDescent="0.25">
      <c r="C44" s="73">
        <v>5520000</v>
      </c>
    </row>
    <row r="45" spans="3:3" x14ac:dyDescent="0.25">
      <c r="C45" s="73">
        <f>SUM(C20:C44)</f>
        <v>1158400000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32"/>
  <sheetViews>
    <sheetView topLeftCell="V1" workbookViewId="0">
      <pane ySplit="2" topLeftCell="A43" activePane="bottomLeft" state="frozen"/>
      <selection pane="bottomLeft" activeCell="V1" sqref="V1:V25"/>
    </sheetView>
  </sheetViews>
  <sheetFormatPr baseColWidth="10" defaultRowHeight="15" x14ac:dyDescent="0.25"/>
  <cols>
    <col min="2" max="2" width="14" bestFit="1" customWidth="1"/>
    <col min="7" max="7" width="15.5703125" customWidth="1"/>
    <col min="8" max="8" width="14.7109375" customWidth="1"/>
    <col min="9" max="9" width="15.85546875" customWidth="1"/>
    <col min="10" max="10" width="16" customWidth="1"/>
    <col min="13" max="13" width="15.7109375" customWidth="1"/>
    <col min="16" max="16" width="11.140625" bestFit="1" customWidth="1"/>
    <col min="17" max="17" width="15.7109375" customWidth="1"/>
    <col min="21" max="21" width="13.7109375" customWidth="1"/>
    <col min="22" max="22" width="16.7109375" customWidth="1"/>
    <col min="25" max="25" width="16.28515625" bestFit="1" customWidth="1"/>
  </cols>
  <sheetData>
    <row r="2" spans="1:25" ht="105.6" customHeight="1" x14ac:dyDescent="0.25">
      <c r="B2" s="55" t="s">
        <v>2127</v>
      </c>
      <c r="C2" s="55" t="s">
        <v>2119</v>
      </c>
      <c r="D2" s="55" t="s">
        <v>2119</v>
      </c>
      <c r="E2" s="55" t="s">
        <v>2119</v>
      </c>
      <c r="F2" s="55" t="s">
        <v>2119</v>
      </c>
      <c r="G2" s="60" t="s">
        <v>2145</v>
      </c>
      <c r="H2" s="55" t="s">
        <v>2120</v>
      </c>
      <c r="I2" s="55" t="s">
        <v>2110</v>
      </c>
      <c r="J2" s="55" t="s">
        <v>2116</v>
      </c>
      <c r="K2" s="55" t="s">
        <v>2120</v>
      </c>
      <c r="L2" s="55" t="s">
        <v>2120</v>
      </c>
      <c r="M2" s="60" t="s">
        <v>2146</v>
      </c>
      <c r="N2" s="55" t="s">
        <v>2121</v>
      </c>
      <c r="O2" s="55" t="s">
        <v>2121</v>
      </c>
      <c r="P2" s="62" t="s">
        <v>2147</v>
      </c>
      <c r="Q2" s="55" t="s">
        <v>1176</v>
      </c>
      <c r="R2" s="74" t="s">
        <v>2075</v>
      </c>
      <c r="S2" s="74" t="s">
        <v>2075</v>
      </c>
      <c r="T2" s="74" t="s">
        <v>2075</v>
      </c>
    </row>
    <row r="3" spans="1:25" ht="60" x14ac:dyDescent="0.25">
      <c r="A3" s="4" t="s">
        <v>1088</v>
      </c>
      <c r="B3" s="11">
        <f>79900000-24400000</f>
        <v>55500000</v>
      </c>
      <c r="C3" s="11">
        <v>0</v>
      </c>
      <c r="D3" s="11">
        <v>0</v>
      </c>
      <c r="E3" s="11">
        <v>0</v>
      </c>
      <c r="F3" s="11"/>
      <c r="G3" s="40">
        <f>SUM(B3:F3)</f>
        <v>55500000</v>
      </c>
      <c r="H3" s="7">
        <v>24400000</v>
      </c>
      <c r="I3" s="7">
        <v>0</v>
      </c>
      <c r="J3" s="7">
        <v>0</v>
      </c>
      <c r="K3" s="7">
        <v>0</v>
      </c>
      <c r="L3" s="11">
        <v>0</v>
      </c>
      <c r="M3" s="40">
        <f>SUM(H3:L3)</f>
        <v>24400000</v>
      </c>
      <c r="N3" s="11">
        <v>0</v>
      </c>
      <c r="O3" s="11">
        <v>0</v>
      </c>
      <c r="P3" s="40">
        <v>0</v>
      </c>
      <c r="Q3" s="11">
        <v>0</v>
      </c>
      <c r="R3" s="11">
        <v>0</v>
      </c>
      <c r="S3" s="11">
        <v>0</v>
      </c>
      <c r="T3" s="11">
        <v>0</v>
      </c>
      <c r="U3" s="34">
        <f t="shared" ref="U3:U27" si="0">SUM(Q3:T3)</f>
        <v>0</v>
      </c>
      <c r="V3" s="33">
        <f t="shared" ref="V3:V27" si="1">G3+M3+P3+U3</f>
        <v>79900000</v>
      </c>
      <c r="W3" s="41">
        <v>0</v>
      </c>
      <c r="Y3">
        <v>79900000</v>
      </c>
    </row>
    <row r="4" spans="1:25" ht="165" x14ac:dyDescent="0.25">
      <c r="A4" s="4" t="s">
        <v>1090</v>
      </c>
      <c r="B4" s="11">
        <v>43300000</v>
      </c>
      <c r="C4" s="11">
        <v>0</v>
      </c>
      <c r="D4" s="11">
        <v>0</v>
      </c>
      <c r="E4" s="11">
        <v>0</v>
      </c>
      <c r="F4" s="11">
        <v>0</v>
      </c>
      <c r="G4" s="40">
        <f t="shared" ref="G4:G27" si="2">SUM(B4:F4)</f>
        <v>43300000</v>
      </c>
      <c r="H4" s="7">
        <v>0</v>
      </c>
      <c r="I4" s="7">
        <v>0</v>
      </c>
      <c r="J4" s="7">
        <v>0</v>
      </c>
      <c r="K4" s="7">
        <v>0</v>
      </c>
      <c r="L4" s="11">
        <v>0</v>
      </c>
      <c r="M4" s="40">
        <f t="shared" ref="M4:M27" si="3">SUM(H4:L4)</f>
        <v>0</v>
      </c>
      <c r="N4" s="11">
        <v>0</v>
      </c>
      <c r="O4" s="11">
        <v>0</v>
      </c>
      <c r="P4" s="40">
        <v>0</v>
      </c>
      <c r="Q4" s="11">
        <v>0</v>
      </c>
      <c r="R4" s="11">
        <v>0</v>
      </c>
      <c r="S4" s="11">
        <v>0</v>
      </c>
      <c r="T4" s="11">
        <v>0</v>
      </c>
      <c r="U4" s="34">
        <f t="shared" si="0"/>
        <v>0</v>
      </c>
      <c r="V4" s="33">
        <f t="shared" si="1"/>
        <v>43300000</v>
      </c>
      <c r="W4" s="41">
        <v>0</v>
      </c>
      <c r="Y4">
        <v>43300000</v>
      </c>
    </row>
    <row r="5" spans="1:25" ht="120" x14ac:dyDescent="0.25">
      <c r="A5" s="4" t="s">
        <v>1091</v>
      </c>
      <c r="B5" s="11">
        <v>27600000</v>
      </c>
      <c r="C5" s="11">
        <v>0</v>
      </c>
      <c r="D5" s="11">
        <v>0</v>
      </c>
      <c r="E5" s="11">
        <v>0</v>
      </c>
      <c r="F5" s="11">
        <v>0</v>
      </c>
      <c r="G5" s="40">
        <f t="shared" si="2"/>
        <v>27600000</v>
      </c>
      <c r="H5" s="7">
        <v>0</v>
      </c>
      <c r="I5" s="7">
        <v>0</v>
      </c>
      <c r="J5" s="7">
        <v>0</v>
      </c>
      <c r="K5" s="7">
        <v>0</v>
      </c>
      <c r="L5" s="11">
        <v>0</v>
      </c>
      <c r="M5" s="40">
        <f t="shared" si="3"/>
        <v>0</v>
      </c>
      <c r="N5" s="11">
        <v>0</v>
      </c>
      <c r="O5" s="11">
        <v>0</v>
      </c>
      <c r="P5" s="40">
        <v>0</v>
      </c>
      <c r="Q5" s="11">
        <v>0</v>
      </c>
      <c r="R5" s="11">
        <v>0</v>
      </c>
      <c r="S5" s="11">
        <v>0</v>
      </c>
      <c r="T5" s="11">
        <v>0</v>
      </c>
      <c r="U5" s="34">
        <f t="shared" si="0"/>
        <v>0</v>
      </c>
      <c r="V5" s="33">
        <f t="shared" si="1"/>
        <v>27600000</v>
      </c>
      <c r="W5" s="41">
        <v>0</v>
      </c>
      <c r="Y5">
        <v>27600000</v>
      </c>
    </row>
    <row r="6" spans="1:25" ht="150" x14ac:dyDescent="0.25">
      <c r="A6" s="4" t="s">
        <v>1092</v>
      </c>
      <c r="B6" s="11">
        <v>27600000</v>
      </c>
      <c r="C6" s="11">
        <v>0</v>
      </c>
      <c r="D6" s="11">
        <v>0</v>
      </c>
      <c r="E6" s="11">
        <v>0</v>
      </c>
      <c r="F6" s="11">
        <v>0</v>
      </c>
      <c r="G6" s="40">
        <f t="shared" si="2"/>
        <v>27600000</v>
      </c>
      <c r="H6" s="7">
        <v>0</v>
      </c>
      <c r="I6" s="7">
        <v>0</v>
      </c>
      <c r="J6" s="7">
        <v>0</v>
      </c>
      <c r="K6" s="7">
        <v>0</v>
      </c>
      <c r="L6" s="11">
        <v>0</v>
      </c>
      <c r="M6" s="40">
        <f t="shared" si="3"/>
        <v>0</v>
      </c>
      <c r="N6" s="11">
        <v>0</v>
      </c>
      <c r="O6" s="11">
        <v>0</v>
      </c>
      <c r="P6" s="40">
        <v>0</v>
      </c>
      <c r="Q6" s="11">
        <v>0</v>
      </c>
      <c r="R6" s="11">
        <v>0</v>
      </c>
      <c r="S6" s="11">
        <v>0</v>
      </c>
      <c r="T6" s="11">
        <v>0</v>
      </c>
      <c r="U6" s="34">
        <f t="shared" si="0"/>
        <v>0</v>
      </c>
      <c r="V6" s="33">
        <f t="shared" si="1"/>
        <v>27600000</v>
      </c>
      <c r="W6" s="41">
        <v>0</v>
      </c>
      <c r="Y6">
        <v>27600000</v>
      </c>
    </row>
    <row r="7" spans="1:25" ht="90" x14ac:dyDescent="0.25">
      <c r="A7" s="4" t="s">
        <v>1093</v>
      </c>
      <c r="B7" s="11">
        <v>2300000</v>
      </c>
      <c r="C7" s="11">
        <v>0</v>
      </c>
      <c r="D7" s="11">
        <v>0</v>
      </c>
      <c r="E7" s="11">
        <v>0</v>
      </c>
      <c r="F7" s="11">
        <v>0</v>
      </c>
      <c r="G7" s="40">
        <f t="shared" si="2"/>
        <v>2300000</v>
      </c>
      <c r="H7" s="7">
        <v>0</v>
      </c>
      <c r="I7" s="7">
        <v>0</v>
      </c>
      <c r="J7" s="7">
        <v>0</v>
      </c>
      <c r="K7" s="7">
        <v>0</v>
      </c>
      <c r="L7" s="11">
        <v>0</v>
      </c>
      <c r="M7" s="40">
        <f t="shared" si="3"/>
        <v>0</v>
      </c>
      <c r="N7" s="11">
        <v>0</v>
      </c>
      <c r="O7" s="11">
        <v>0</v>
      </c>
      <c r="P7" s="40">
        <v>0</v>
      </c>
      <c r="Q7" s="11"/>
      <c r="R7" s="11">
        <v>0</v>
      </c>
      <c r="S7" s="11">
        <v>0</v>
      </c>
      <c r="T7" s="11">
        <v>0</v>
      </c>
      <c r="U7" s="34">
        <f t="shared" si="0"/>
        <v>0</v>
      </c>
      <c r="V7" s="33">
        <f t="shared" si="1"/>
        <v>2300000</v>
      </c>
      <c r="W7" s="41">
        <v>0</v>
      </c>
      <c r="Y7">
        <v>2300000</v>
      </c>
    </row>
    <row r="8" spans="1:25" ht="75" x14ac:dyDescent="0.25">
      <c r="A8" s="4" t="s">
        <v>1094</v>
      </c>
      <c r="B8" s="11">
        <v>43700000</v>
      </c>
      <c r="C8" s="11">
        <v>0</v>
      </c>
      <c r="D8" s="11">
        <v>0</v>
      </c>
      <c r="E8" s="11">
        <v>0</v>
      </c>
      <c r="F8" s="11">
        <v>0</v>
      </c>
      <c r="G8" s="40">
        <f t="shared" si="2"/>
        <v>43700000</v>
      </c>
      <c r="H8" s="7"/>
      <c r="I8" s="7">
        <v>7780000</v>
      </c>
      <c r="J8" s="7">
        <v>100000000</v>
      </c>
      <c r="K8" s="7"/>
      <c r="L8" s="11">
        <v>0</v>
      </c>
      <c r="M8" s="40">
        <f t="shared" si="3"/>
        <v>107780000</v>
      </c>
      <c r="N8" s="11"/>
      <c r="O8" s="11">
        <v>0</v>
      </c>
      <c r="P8" s="40">
        <v>0</v>
      </c>
      <c r="Q8" s="11">
        <v>150620000</v>
      </c>
      <c r="R8" s="11">
        <v>0</v>
      </c>
      <c r="S8" s="11">
        <v>0</v>
      </c>
      <c r="T8" s="11">
        <v>0</v>
      </c>
      <c r="U8" s="34">
        <f t="shared" si="0"/>
        <v>150620000</v>
      </c>
      <c r="V8" s="33">
        <f t="shared" si="1"/>
        <v>302100000</v>
      </c>
      <c r="W8" s="41">
        <v>0</v>
      </c>
      <c r="Y8">
        <v>302100000</v>
      </c>
    </row>
    <row r="9" spans="1:25" ht="90" x14ac:dyDescent="0.25">
      <c r="A9" s="4" t="s">
        <v>1095</v>
      </c>
      <c r="B9" s="11"/>
      <c r="C9" s="11">
        <v>0</v>
      </c>
      <c r="D9" s="11">
        <v>0</v>
      </c>
      <c r="E9" s="11">
        <v>0</v>
      </c>
      <c r="F9" s="11">
        <v>0</v>
      </c>
      <c r="G9" s="40">
        <f t="shared" si="2"/>
        <v>0</v>
      </c>
      <c r="H9" s="7">
        <v>20700000</v>
      </c>
      <c r="I9" s="7"/>
      <c r="J9" s="7"/>
      <c r="K9" s="7">
        <v>0</v>
      </c>
      <c r="L9" s="11">
        <v>0</v>
      </c>
      <c r="M9" s="40">
        <f t="shared" si="3"/>
        <v>20700000</v>
      </c>
      <c r="N9" s="11">
        <v>0</v>
      </c>
      <c r="O9" s="11">
        <v>0</v>
      </c>
      <c r="P9" s="40">
        <v>0</v>
      </c>
      <c r="Q9" s="11">
        <v>0</v>
      </c>
      <c r="R9" s="11">
        <v>0</v>
      </c>
      <c r="S9" s="11">
        <v>0</v>
      </c>
      <c r="T9" s="11">
        <v>0</v>
      </c>
      <c r="U9" s="34">
        <f t="shared" si="0"/>
        <v>0</v>
      </c>
      <c r="V9" s="33">
        <f t="shared" si="1"/>
        <v>20700000</v>
      </c>
      <c r="W9" s="41">
        <v>0</v>
      </c>
      <c r="Y9">
        <v>20700000</v>
      </c>
    </row>
    <row r="10" spans="1:25" ht="135" x14ac:dyDescent="0.25">
      <c r="A10" s="4" t="s">
        <v>1096</v>
      </c>
      <c r="B10" s="11"/>
      <c r="C10" s="11">
        <v>0</v>
      </c>
      <c r="D10" s="11">
        <v>0</v>
      </c>
      <c r="E10" s="11">
        <v>0</v>
      </c>
      <c r="F10" s="11">
        <v>0</v>
      </c>
      <c r="G10" s="40">
        <f t="shared" si="2"/>
        <v>0</v>
      </c>
      <c r="H10" s="7">
        <v>9000000</v>
      </c>
      <c r="I10" s="7">
        <v>0</v>
      </c>
      <c r="J10" s="7">
        <v>0</v>
      </c>
      <c r="K10" s="7">
        <v>0</v>
      </c>
      <c r="L10" s="11">
        <v>0</v>
      </c>
      <c r="M10" s="40">
        <f t="shared" si="3"/>
        <v>9000000</v>
      </c>
      <c r="N10" s="11">
        <v>0</v>
      </c>
      <c r="O10" s="11">
        <v>0</v>
      </c>
      <c r="P10" s="40">
        <v>0</v>
      </c>
      <c r="Q10" s="11">
        <v>0</v>
      </c>
      <c r="R10" s="11">
        <v>0</v>
      </c>
      <c r="S10" s="11">
        <v>0</v>
      </c>
      <c r="T10" s="11">
        <v>0</v>
      </c>
      <c r="U10" s="34">
        <f t="shared" si="0"/>
        <v>0</v>
      </c>
      <c r="V10" s="33">
        <f t="shared" si="1"/>
        <v>9000000</v>
      </c>
      <c r="W10" s="41">
        <v>0</v>
      </c>
      <c r="Y10">
        <v>9000000</v>
      </c>
    </row>
    <row r="11" spans="1:25" ht="210" x14ac:dyDescent="0.25">
      <c r="A11" s="4" t="s">
        <v>1098</v>
      </c>
      <c r="B11" s="11"/>
      <c r="C11" s="11">
        <v>0</v>
      </c>
      <c r="D11" s="11">
        <v>0</v>
      </c>
      <c r="E11" s="11">
        <v>0</v>
      </c>
      <c r="F11" s="11">
        <v>0</v>
      </c>
      <c r="G11" s="40">
        <f t="shared" si="2"/>
        <v>0</v>
      </c>
      <c r="H11" s="7">
        <v>9000000</v>
      </c>
      <c r="I11" s="7">
        <v>0</v>
      </c>
      <c r="J11" s="7">
        <v>0</v>
      </c>
      <c r="K11" s="7">
        <v>0</v>
      </c>
      <c r="L11" s="11">
        <v>0</v>
      </c>
      <c r="M11" s="40">
        <f t="shared" si="3"/>
        <v>9000000</v>
      </c>
      <c r="N11" s="11">
        <v>0</v>
      </c>
      <c r="O11" s="11">
        <v>0</v>
      </c>
      <c r="P11" s="40">
        <v>0</v>
      </c>
      <c r="Q11" s="11">
        <v>0</v>
      </c>
      <c r="R11" s="11">
        <v>0</v>
      </c>
      <c r="S11" s="11">
        <v>0</v>
      </c>
      <c r="T11" s="11">
        <v>0</v>
      </c>
      <c r="U11" s="34">
        <f t="shared" si="0"/>
        <v>0</v>
      </c>
      <c r="V11" s="33">
        <f t="shared" si="1"/>
        <v>9000000</v>
      </c>
      <c r="W11" s="41">
        <v>0</v>
      </c>
      <c r="Y11">
        <v>9000000</v>
      </c>
    </row>
    <row r="12" spans="1:25" ht="105" x14ac:dyDescent="0.25">
      <c r="A12" s="4" t="s">
        <v>1100</v>
      </c>
      <c r="B12" s="11"/>
      <c r="C12" s="11">
        <v>0</v>
      </c>
      <c r="D12" s="11">
        <v>0</v>
      </c>
      <c r="E12" s="11">
        <v>0</v>
      </c>
      <c r="F12" s="11">
        <v>0</v>
      </c>
      <c r="G12" s="40">
        <f t="shared" si="2"/>
        <v>0</v>
      </c>
      <c r="H12" s="7"/>
      <c r="I12" s="7">
        <v>357648818</v>
      </c>
      <c r="J12" s="7">
        <v>0</v>
      </c>
      <c r="K12" s="7">
        <v>0</v>
      </c>
      <c r="L12" s="11">
        <v>0</v>
      </c>
      <c r="M12" s="40">
        <f>SUM(H12:L12)</f>
        <v>357648818</v>
      </c>
      <c r="N12" s="11">
        <v>0</v>
      </c>
      <c r="O12" s="11">
        <v>0</v>
      </c>
      <c r="P12" s="40">
        <v>0</v>
      </c>
      <c r="Q12" s="11">
        <v>0</v>
      </c>
      <c r="R12" s="11">
        <v>0</v>
      </c>
      <c r="S12" s="11">
        <v>0</v>
      </c>
      <c r="T12" s="11">
        <v>0</v>
      </c>
      <c r="U12" s="34">
        <f t="shared" si="0"/>
        <v>0</v>
      </c>
      <c r="V12" s="33">
        <f t="shared" si="1"/>
        <v>357648818</v>
      </c>
      <c r="W12" s="41">
        <v>0</v>
      </c>
      <c r="Y12">
        <v>384098818</v>
      </c>
    </row>
    <row r="13" spans="1:25" ht="165" x14ac:dyDescent="0.25">
      <c r="A13" s="4" t="s">
        <v>1101</v>
      </c>
      <c r="B13" s="11"/>
      <c r="C13" s="11">
        <v>0</v>
      </c>
      <c r="D13" s="11">
        <v>0</v>
      </c>
      <c r="E13" s="11">
        <v>0</v>
      </c>
      <c r="F13" s="11">
        <v>0</v>
      </c>
      <c r="G13" s="40">
        <f t="shared" si="2"/>
        <v>0</v>
      </c>
      <c r="H13" s="7"/>
      <c r="I13" s="7">
        <v>27600000</v>
      </c>
      <c r="J13" s="7">
        <v>0</v>
      </c>
      <c r="K13" s="7">
        <v>0</v>
      </c>
      <c r="L13" s="11">
        <v>0</v>
      </c>
      <c r="M13" s="40">
        <f t="shared" si="3"/>
        <v>27600000</v>
      </c>
      <c r="N13" s="11">
        <v>0</v>
      </c>
      <c r="O13" s="11">
        <v>0</v>
      </c>
      <c r="P13" s="40">
        <v>0</v>
      </c>
      <c r="Q13" s="11">
        <v>0</v>
      </c>
      <c r="R13" s="11">
        <v>0</v>
      </c>
      <c r="S13" s="11">
        <v>0</v>
      </c>
      <c r="T13" s="11">
        <v>0</v>
      </c>
      <c r="U13" s="34">
        <f t="shared" si="0"/>
        <v>0</v>
      </c>
      <c r="V13" s="33">
        <f t="shared" si="1"/>
        <v>27600000</v>
      </c>
      <c r="W13" s="41">
        <v>0</v>
      </c>
      <c r="Y13">
        <v>27600000</v>
      </c>
    </row>
    <row r="14" spans="1:25" ht="150" x14ac:dyDescent="0.25">
      <c r="A14" s="4" t="s">
        <v>1102</v>
      </c>
      <c r="B14" s="11"/>
      <c r="C14" s="11">
        <v>0</v>
      </c>
      <c r="D14" s="11">
        <v>0</v>
      </c>
      <c r="E14" s="11">
        <v>0</v>
      </c>
      <c r="F14" s="11">
        <v>0</v>
      </c>
      <c r="G14" s="40">
        <f t="shared" si="2"/>
        <v>0</v>
      </c>
      <c r="H14" s="7">
        <f>20700000-6970000-1182</f>
        <v>13728818</v>
      </c>
      <c r="I14" s="7">
        <f>6970000+1182</f>
        <v>6971182</v>
      </c>
      <c r="J14" s="7">
        <v>0</v>
      </c>
      <c r="K14" s="7">
        <v>0</v>
      </c>
      <c r="L14" s="11">
        <v>0</v>
      </c>
      <c r="M14" s="40">
        <f t="shared" si="3"/>
        <v>20700000</v>
      </c>
      <c r="N14" s="11">
        <v>0</v>
      </c>
      <c r="O14" s="11">
        <v>0</v>
      </c>
      <c r="P14" s="40">
        <v>0</v>
      </c>
      <c r="Q14" s="11">
        <v>0</v>
      </c>
      <c r="R14" s="11">
        <v>0</v>
      </c>
      <c r="S14" s="11">
        <v>0</v>
      </c>
      <c r="T14" s="11">
        <v>0</v>
      </c>
      <c r="U14" s="34">
        <f t="shared" si="0"/>
        <v>0</v>
      </c>
      <c r="V14" s="33">
        <f t="shared" si="1"/>
        <v>20700000</v>
      </c>
      <c r="W14" s="41">
        <v>0</v>
      </c>
      <c r="Y14">
        <v>20700000</v>
      </c>
    </row>
    <row r="15" spans="1:25" ht="180" x14ac:dyDescent="0.25">
      <c r="A15" s="4" t="s">
        <v>1103</v>
      </c>
      <c r="B15" s="11"/>
      <c r="C15" s="11">
        <v>0</v>
      </c>
      <c r="D15" s="11">
        <v>0</v>
      </c>
      <c r="E15" s="11">
        <v>0</v>
      </c>
      <c r="F15" s="11">
        <v>0</v>
      </c>
      <c r="G15" s="40">
        <f t="shared" si="2"/>
        <v>0</v>
      </c>
      <c r="H15" s="7">
        <v>46450000</v>
      </c>
      <c r="I15" s="7">
        <v>0</v>
      </c>
      <c r="J15" s="7">
        <v>0</v>
      </c>
      <c r="K15" s="7">
        <v>0</v>
      </c>
      <c r="L15" s="11">
        <v>0</v>
      </c>
      <c r="M15" s="40">
        <f t="shared" si="3"/>
        <v>46450000</v>
      </c>
      <c r="N15" s="11">
        <v>0</v>
      </c>
      <c r="O15" s="11">
        <v>0</v>
      </c>
      <c r="P15" s="40">
        <v>0</v>
      </c>
      <c r="Q15" s="11">
        <v>0</v>
      </c>
      <c r="R15" s="11">
        <v>0</v>
      </c>
      <c r="S15" s="11">
        <v>0</v>
      </c>
      <c r="T15" s="11">
        <v>0</v>
      </c>
      <c r="U15" s="34">
        <f t="shared" si="0"/>
        <v>0</v>
      </c>
      <c r="V15" s="33">
        <f t="shared" si="1"/>
        <v>46450000</v>
      </c>
      <c r="W15" s="41">
        <v>0</v>
      </c>
      <c r="Y15">
        <v>46450000</v>
      </c>
    </row>
    <row r="16" spans="1:25" ht="120" x14ac:dyDescent="0.25">
      <c r="A16" s="4" t="s">
        <v>1105</v>
      </c>
      <c r="B16" s="11"/>
      <c r="C16" s="11">
        <v>0</v>
      </c>
      <c r="D16" s="11">
        <v>0</v>
      </c>
      <c r="E16" s="11">
        <v>0</v>
      </c>
      <c r="F16" s="11">
        <v>0</v>
      </c>
      <c r="G16" s="40">
        <f t="shared" si="2"/>
        <v>0</v>
      </c>
      <c r="H16" s="7">
        <v>26450000</v>
      </c>
      <c r="I16" s="7">
        <v>0</v>
      </c>
      <c r="J16" s="7">
        <v>0</v>
      </c>
      <c r="K16" s="7">
        <v>0</v>
      </c>
      <c r="L16" s="11">
        <v>0</v>
      </c>
      <c r="M16" s="40">
        <f t="shared" si="3"/>
        <v>26450000</v>
      </c>
      <c r="N16" s="11">
        <v>0</v>
      </c>
      <c r="O16" s="11">
        <v>0</v>
      </c>
      <c r="P16" s="40">
        <v>0</v>
      </c>
      <c r="Q16" s="11">
        <v>0</v>
      </c>
      <c r="R16" s="11">
        <v>0</v>
      </c>
      <c r="S16" s="11">
        <v>0</v>
      </c>
      <c r="T16" s="11">
        <v>0</v>
      </c>
      <c r="U16" s="34">
        <f t="shared" si="0"/>
        <v>0</v>
      </c>
      <c r="V16" s="33">
        <f t="shared" si="1"/>
        <v>26450000</v>
      </c>
      <c r="W16" s="41" t="s">
        <v>2195</v>
      </c>
      <c r="Y16">
        <v>4600000</v>
      </c>
    </row>
    <row r="17" spans="1:25" ht="120" x14ac:dyDescent="0.25">
      <c r="A17" s="4" t="s">
        <v>1106</v>
      </c>
      <c r="B17" s="11"/>
      <c r="C17" s="11">
        <v>0</v>
      </c>
      <c r="D17" s="11">
        <v>0</v>
      </c>
      <c r="E17" s="11">
        <v>0</v>
      </c>
      <c r="F17" s="11">
        <v>0</v>
      </c>
      <c r="G17" s="40">
        <f t="shared" si="2"/>
        <v>0</v>
      </c>
      <c r="H17" s="7">
        <v>19550000</v>
      </c>
      <c r="I17" s="7">
        <v>0</v>
      </c>
      <c r="J17" s="7">
        <v>0</v>
      </c>
      <c r="K17" s="7">
        <v>0</v>
      </c>
      <c r="L17" s="11">
        <v>0</v>
      </c>
      <c r="M17" s="40">
        <f t="shared" si="3"/>
        <v>19550000</v>
      </c>
      <c r="N17" s="11">
        <v>0</v>
      </c>
      <c r="O17" s="11">
        <v>0</v>
      </c>
      <c r="P17" s="40">
        <v>0</v>
      </c>
      <c r="Q17" s="11">
        <v>0</v>
      </c>
      <c r="R17" s="11">
        <v>0</v>
      </c>
      <c r="S17" s="11">
        <v>0</v>
      </c>
      <c r="T17" s="11">
        <v>0</v>
      </c>
      <c r="U17" s="34">
        <f t="shared" si="0"/>
        <v>0</v>
      </c>
      <c r="V17" s="33">
        <f t="shared" si="1"/>
        <v>19550000</v>
      </c>
      <c r="W17" s="41">
        <v>0</v>
      </c>
      <c r="Y17">
        <v>14950000</v>
      </c>
    </row>
    <row r="18" spans="1:25" ht="165" x14ac:dyDescent="0.25">
      <c r="A18" s="4" t="s">
        <v>1107</v>
      </c>
      <c r="B18" s="11"/>
      <c r="C18" s="11">
        <v>0</v>
      </c>
      <c r="D18" s="11">
        <v>0</v>
      </c>
      <c r="E18" s="11">
        <v>0</v>
      </c>
      <c r="F18" s="11">
        <v>0</v>
      </c>
      <c r="G18" s="40">
        <f t="shared" si="2"/>
        <v>0</v>
      </c>
      <c r="H18" s="7">
        <v>21600000</v>
      </c>
      <c r="I18" s="7">
        <v>0</v>
      </c>
      <c r="J18" s="7">
        <v>0</v>
      </c>
      <c r="K18" s="7">
        <v>0</v>
      </c>
      <c r="L18" s="11">
        <v>0</v>
      </c>
      <c r="M18" s="40">
        <f t="shared" si="3"/>
        <v>21600000</v>
      </c>
      <c r="N18" s="11">
        <v>0</v>
      </c>
      <c r="O18" s="11">
        <v>0</v>
      </c>
      <c r="P18" s="40">
        <v>0</v>
      </c>
      <c r="Q18" s="11">
        <v>0</v>
      </c>
      <c r="R18" s="11">
        <v>0</v>
      </c>
      <c r="S18" s="11">
        <v>0</v>
      </c>
      <c r="T18" s="11">
        <v>0</v>
      </c>
      <c r="U18" s="34">
        <f t="shared" si="0"/>
        <v>0</v>
      </c>
      <c r="V18" s="33">
        <f t="shared" si="1"/>
        <v>21600000</v>
      </c>
      <c r="W18" s="41">
        <v>0</v>
      </c>
      <c r="Y18">
        <v>21600000</v>
      </c>
    </row>
    <row r="19" spans="1:25" ht="150" x14ac:dyDescent="0.25">
      <c r="A19" s="4" t="s">
        <v>1108</v>
      </c>
      <c r="B19" s="11"/>
      <c r="C19" s="11">
        <v>0</v>
      </c>
      <c r="D19" s="11">
        <v>0</v>
      </c>
      <c r="E19" s="11">
        <v>0</v>
      </c>
      <c r="F19" s="11">
        <v>0</v>
      </c>
      <c r="G19" s="40">
        <f t="shared" si="2"/>
        <v>0</v>
      </c>
      <c r="H19" s="7"/>
      <c r="I19" s="7">
        <v>0</v>
      </c>
      <c r="J19" s="7">
        <v>0</v>
      </c>
      <c r="K19" s="7">
        <v>0</v>
      </c>
      <c r="L19" s="11">
        <v>0</v>
      </c>
      <c r="M19" s="40">
        <f t="shared" si="3"/>
        <v>0</v>
      </c>
      <c r="N19" s="11">
        <v>0</v>
      </c>
      <c r="O19" s="11">
        <v>0</v>
      </c>
      <c r="P19" s="40">
        <v>0</v>
      </c>
      <c r="Q19" s="11">
        <v>0</v>
      </c>
      <c r="R19" s="11">
        <v>0</v>
      </c>
      <c r="S19" s="11">
        <v>0</v>
      </c>
      <c r="T19" s="11">
        <v>0</v>
      </c>
      <c r="U19" s="34">
        <f t="shared" si="0"/>
        <v>0</v>
      </c>
      <c r="V19" s="33">
        <f t="shared" si="1"/>
        <v>0</v>
      </c>
      <c r="W19" s="41" t="s">
        <v>2195</v>
      </c>
      <c r="Y19">
        <v>0</v>
      </c>
    </row>
    <row r="20" spans="1:25" ht="150" x14ac:dyDescent="0.25">
      <c r="A20" s="4" t="s">
        <v>1109</v>
      </c>
      <c r="B20" s="11"/>
      <c r="C20" s="11">
        <v>0</v>
      </c>
      <c r="D20" s="11">
        <v>0</v>
      </c>
      <c r="E20" s="11">
        <v>0</v>
      </c>
      <c r="F20" s="11">
        <v>0</v>
      </c>
      <c r="G20" s="40">
        <f t="shared" si="2"/>
        <v>0</v>
      </c>
      <c r="H20" s="7">
        <v>6900000</v>
      </c>
      <c r="I20" s="7"/>
      <c r="J20" s="7">
        <v>0</v>
      </c>
      <c r="K20" s="7">
        <v>0</v>
      </c>
      <c r="L20" s="11">
        <v>0</v>
      </c>
      <c r="M20" s="40">
        <f t="shared" si="3"/>
        <v>6900000</v>
      </c>
      <c r="N20" s="11">
        <v>0</v>
      </c>
      <c r="O20" s="11">
        <v>0</v>
      </c>
      <c r="P20" s="40">
        <v>0</v>
      </c>
      <c r="Q20" s="11">
        <v>0</v>
      </c>
      <c r="R20" s="11">
        <v>0</v>
      </c>
      <c r="S20" s="11">
        <v>0</v>
      </c>
      <c r="T20" s="11">
        <v>0</v>
      </c>
      <c r="U20" s="34">
        <f t="shared" si="0"/>
        <v>0</v>
      </c>
      <c r="V20" s="33">
        <f t="shared" si="1"/>
        <v>6900000</v>
      </c>
      <c r="W20" s="41">
        <v>0</v>
      </c>
      <c r="Y20">
        <v>6900000</v>
      </c>
    </row>
    <row r="21" spans="1:25" ht="135" x14ac:dyDescent="0.25">
      <c r="A21" s="4" t="s">
        <v>1111</v>
      </c>
      <c r="B21" s="11"/>
      <c r="C21" s="11">
        <v>0</v>
      </c>
      <c r="D21" s="11">
        <v>0</v>
      </c>
      <c r="E21" s="11">
        <v>0</v>
      </c>
      <c r="F21" s="11">
        <v>0</v>
      </c>
      <c r="G21" s="40">
        <f t="shared" si="2"/>
        <v>0</v>
      </c>
      <c r="H21" s="7">
        <v>30000000</v>
      </c>
      <c r="I21" s="7"/>
      <c r="J21" s="7">
        <v>0</v>
      </c>
      <c r="K21" s="7">
        <v>0</v>
      </c>
      <c r="L21" s="11">
        <v>0</v>
      </c>
      <c r="M21" s="40">
        <f t="shared" si="3"/>
        <v>30000000</v>
      </c>
      <c r="N21" s="11">
        <v>0</v>
      </c>
      <c r="O21" s="11">
        <v>0</v>
      </c>
      <c r="P21" s="40">
        <v>0</v>
      </c>
      <c r="Q21" s="11">
        <v>0</v>
      </c>
      <c r="R21" s="11">
        <v>0</v>
      </c>
      <c r="S21" s="11">
        <v>0</v>
      </c>
      <c r="T21" s="11">
        <v>0</v>
      </c>
      <c r="U21" s="34">
        <f t="shared" si="0"/>
        <v>0</v>
      </c>
      <c r="V21" s="33">
        <f t="shared" si="1"/>
        <v>30000000</v>
      </c>
      <c r="W21" s="41">
        <v>0</v>
      </c>
      <c r="Y21">
        <v>30000000</v>
      </c>
    </row>
    <row r="22" spans="1:25" ht="165" x14ac:dyDescent="0.25">
      <c r="A22" s="4" t="s">
        <v>1112</v>
      </c>
      <c r="B22" s="11"/>
      <c r="C22" s="11">
        <v>0</v>
      </c>
      <c r="D22" s="11">
        <v>0</v>
      </c>
      <c r="E22" s="11">
        <v>0</v>
      </c>
      <c r="F22" s="11">
        <v>0</v>
      </c>
      <c r="G22" s="40">
        <f t="shared" si="2"/>
        <v>0</v>
      </c>
      <c r="H22" s="7">
        <v>29400000</v>
      </c>
      <c r="I22" s="7"/>
      <c r="J22" s="7">
        <v>0</v>
      </c>
      <c r="K22" s="7">
        <v>0</v>
      </c>
      <c r="L22" s="11">
        <v>0</v>
      </c>
      <c r="M22" s="40">
        <f t="shared" si="3"/>
        <v>29400000</v>
      </c>
      <c r="N22" s="11">
        <v>0</v>
      </c>
      <c r="O22" s="11">
        <v>0</v>
      </c>
      <c r="P22" s="40">
        <v>0</v>
      </c>
      <c r="Q22" s="11">
        <v>0</v>
      </c>
      <c r="R22" s="11">
        <v>0</v>
      </c>
      <c r="S22" s="11">
        <v>0</v>
      </c>
      <c r="T22" s="11">
        <v>0</v>
      </c>
      <c r="U22" s="34">
        <f t="shared" si="0"/>
        <v>0</v>
      </c>
      <c r="V22" s="33">
        <f t="shared" si="1"/>
        <v>29400000</v>
      </c>
      <c r="W22" s="41">
        <v>0</v>
      </c>
      <c r="Y22">
        <v>29400000</v>
      </c>
    </row>
    <row r="23" spans="1:25" ht="270" x14ac:dyDescent="0.25">
      <c r="A23" s="4" t="s">
        <v>1113</v>
      </c>
      <c r="B23" s="11"/>
      <c r="C23" s="11">
        <v>0</v>
      </c>
      <c r="D23" s="11">
        <v>0</v>
      </c>
      <c r="E23" s="11">
        <v>0</v>
      </c>
      <c r="F23" s="11">
        <v>0</v>
      </c>
      <c r="G23" s="40">
        <f t="shared" si="2"/>
        <v>0</v>
      </c>
      <c r="H23" s="7">
        <v>11270000</v>
      </c>
      <c r="I23" s="7"/>
      <c r="J23" s="7">
        <v>0</v>
      </c>
      <c r="K23" s="7">
        <v>0</v>
      </c>
      <c r="L23" s="11">
        <v>0</v>
      </c>
      <c r="M23" s="40">
        <f t="shared" si="3"/>
        <v>11270000</v>
      </c>
      <c r="N23" s="11">
        <v>0</v>
      </c>
      <c r="O23" s="11">
        <v>0</v>
      </c>
      <c r="P23" s="40">
        <v>0</v>
      </c>
      <c r="Q23" s="11">
        <v>0</v>
      </c>
      <c r="R23" s="11">
        <v>0</v>
      </c>
      <c r="S23" s="11">
        <v>0</v>
      </c>
      <c r="T23" s="11">
        <v>0</v>
      </c>
      <c r="U23" s="34">
        <f t="shared" si="0"/>
        <v>0</v>
      </c>
      <c r="V23" s="33">
        <f t="shared" si="1"/>
        <v>11270000</v>
      </c>
      <c r="W23" s="41">
        <v>0</v>
      </c>
      <c r="Y23">
        <v>11270000</v>
      </c>
    </row>
    <row r="24" spans="1:25" ht="270" x14ac:dyDescent="0.25">
      <c r="A24" s="4" t="s">
        <v>1114</v>
      </c>
      <c r="B24" s="11"/>
      <c r="C24" s="11">
        <v>0</v>
      </c>
      <c r="D24" s="11">
        <v>0</v>
      </c>
      <c r="E24" s="11">
        <v>0</v>
      </c>
      <c r="F24" s="11">
        <v>0</v>
      </c>
      <c r="G24" s="40">
        <f t="shared" si="2"/>
        <v>0</v>
      </c>
      <c r="H24" s="7">
        <v>11270000</v>
      </c>
      <c r="I24" s="7"/>
      <c r="J24" s="7">
        <v>0</v>
      </c>
      <c r="K24" s="7">
        <v>0</v>
      </c>
      <c r="L24" s="11">
        <v>0</v>
      </c>
      <c r="M24" s="40">
        <f t="shared" si="3"/>
        <v>11270000</v>
      </c>
      <c r="N24" s="11">
        <v>0</v>
      </c>
      <c r="O24" s="11">
        <v>0</v>
      </c>
      <c r="P24" s="40">
        <v>0</v>
      </c>
      <c r="Q24" s="11">
        <v>0</v>
      </c>
      <c r="R24" s="11">
        <v>0</v>
      </c>
      <c r="S24" s="11">
        <v>0</v>
      </c>
      <c r="T24" s="11">
        <v>0</v>
      </c>
      <c r="U24" s="34">
        <f t="shared" si="0"/>
        <v>0</v>
      </c>
      <c r="V24" s="33">
        <f t="shared" si="1"/>
        <v>11270000</v>
      </c>
      <c r="W24" s="41">
        <v>0</v>
      </c>
      <c r="Y24">
        <v>11270000</v>
      </c>
    </row>
    <row r="25" spans="1:25" ht="180" x14ac:dyDescent="0.25">
      <c r="A25" s="4" t="s">
        <v>1119</v>
      </c>
      <c r="B25" s="11"/>
      <c r="C25" s="11">
        <v>0</v>
      </c>
      <c r="D25" s="11">
        <v>0</v>
      </c>
      <c r="E25" s="11">
        <v>0</v>
      </c>
      <c r="F25" s="11">
        <v>0</v>
      </c>
      <c r="G25" s="40">
        <f t="shared" si="2"/>
        <v>0</v>
      </c>
      <c r="H25" s="7">
        <v>11270000</v>
      </c>
      <c r="I25" s="7"/>
      <c r="J25" s="7">
        <v>0</v>
      </c>
      <c r="K25" s="7">
        <v>0</v>
      </c>
      <c r="L25" s="11">
        <v>0</v>
      </c>
      <c r="M25" s="40">
        <f t="shared" si="3"/>
        <v>11270000</v>
      </c>
      <c r="N25" s="11">
        <v>0</v>
      </c>
      <c r="O25" s="11">
        <v>0</v>
      </c>
      <c r="P25" s="40">
        <v>0</v>
      </c>
      <c r="Q25" s="11">
        <v>0</v>
      </c>
      <c r="R25" s="11">
        <v>0</v>
      </c>
      <c r="S25" s="11">
        <v>0</v>
      </c>
      <c r="T25" s="11">
        <v>0</v>
      </c>
      <c r="U25" s="34">
        <f t="shared" si="0"/>
        <v>0</v>
      </c>
      <c r="V25" s="33">
        <f t="shared" si="1"/>
        <v>11270000</v>
      </c>
      <c r="W25" s="41">
        <v>0</v>
      </c>
      <c r="Y25">
        <v>11270000</v>
      </c>
    </row>
    <row r="26" spans="1:25" ht="180" x14ac:dyDescent="0.25">
      <c r="A26" s="4" t="s">
        <v>1116</v>
      </c>
      <c r="B26" s="11"/>
      <c r="C26" s="11">
        <v>0</v>
      </c>
      <c r="D26" s="11">
        <v>0</v>
      </c>
      <c r="E26" s="11">
        <v>0</v>
      </c>
      <c r="F26" s="11">
        <v>0</v>
      </c>
      <c r="G26" s="40">
        <f t="shared" si="2"/>
        <v>0</v>
      </c>
      <c r="H26" s="7">
        <v>11270000</v>
      </c>
      <c r="I26" s="7"/>
      <c r="J26" s="7">
        <v>0</v>
      </c>
      <c r="K26" s="7">
        <v>0</v>
      </c>
      <c r="L26" s="11">
        <v>0</v>
      </c>
      <c r="M26" s="40">
        <f t="shared" si="3"/>
        <v>11270000</v>
      </c>
      <c r="N26" s="11">
        <v>0</v>
      </c>
      <c r="O26" s="11">
        <v>0</v>
      </c>
      <c r="P26" s="40">
        <v>0</v>
      </c>
      <c r="Q26" s="11">
        <v>0</v>
      </c>
      <c r="R26" s="11">
        <v>0</v>
      </c>
      <c r="S26" s="11">
        <v>0</v>
      </c>
      <c r="T26" s="11">
        <v>0</v>
      </c>
      <c r="U26" s="34">
        <f t="shared" si="0"/>
        <v>0</v>
      </c>
      <c r="V26" s="33">
        <f>G26+M26+P26+U26</f>
        <v>11270000</v>
      </c>
      <c r="W26" s="41">
        <v>0</v>
      </c>
      <c r="Y26">
        <v>11270000</v>
      </c>
    </row>
    <row r="27" spans="1:25" ht="180" x14ac:dyDescent="0.25">
      <c r="A27" s="4" t="s">
        <v>1117</v>
      </c>
      <c r="B27" s="11"/>
      <c r="C27" s="11">
        <v>0</v>
      </c>
      <c r="D27" s="11">
        <v>0</v>
      </c>
      <c r="E27" s="11">
        <v>0</v>
      </c>
      <c r="F27" s="11">
        <v>0</v>
      </c>
      <c r="G27" s="40">
        <f t="shared" si="2"/>
        <v>0</v>
      </c>
      <c r="H27" s="7">
        <v>5520000</v>
      </c>
      <c r="I27" s="7"/>
      <c r="J27" s="7">
        <v>0</v>
      </c>
      <c r="K27" s="7">
        <v>0</v>
      </c>
      <c r="L27" s="11">
        <v>0</v>
      </c>
      <c r="M27" s="40">
        <f t="shared" si="3"/>
        <v>5520000</v>
      </c>
      <c r="N27" s="11">
        <v>0</v>
      </c>
      <c r="O27" s="11">
        <v>0</v>
      </c>
      <c r="P27" s="40">
        <v>0</v>
      </c>
      <c r="Q27" s="11">
        <v>0</v>
      </c>
      <c r="R27" s="11">
        <v>0</v>
      </c>
      <c r="S27" s="11">
        <v>0</v>
      </c>
      <c r="T27" s="11">
        <v>0</v>
      </c>
      <c r="U27" s="34">
        <f t="shared" si="0"/>
        <v>0</v>
      </c>
      <c r="V27" s="33">
        <f t="shared" si="1"/>
        <v>5520000</v>
      </c>
      <c r="W27" s="41"/>
    </row>
    <row r="28" spans="1:25" x14ac:dyDescent="0.25">
      <c r="B28" s="75">
        <f>SUM(B3:B27)</f>
        <v>200000000</v>
      </c>
      <c r="C28" s="75">
        <f t="shared" ref="C28:V28" si="4">SUM(C3:C27)</f>
        <v>0</v>
      </c>
      <c r="D28" s="75">
        <f t="shared" si="4"/>
        <v>0</v>
      </c>
      <c r="E28" s="75">
        <f t="shared" si="4"/>
        <v>0</v>
      </c>
      <c r="F28" s="75">
        <f t="shared" si="4"/>
        <v>0</v>
      </c>
      <c r="G28" s="75">
        <f t="shared" si="4"/>
        <v>200000000</v>
      </c>
      <c r="H28" s="75">
        <f t="shared" si="4"/>
        <v>307778818</v>
      </c>
      <c r="I28" s="75">
        <f t="shared" si="4"/>
        <v>400000000</v>
      </c>
      <c r="J28" s="75">
        <f t="shared" si="4"/>
        <v>100000000</v>
      </c>
      <c r="K28" s="75">
        <f t="shared" si="4"/>
        <v>0</v>
      </c>
      <c r="L28" s="75">
        <f t="shared" si="4"/>
        <v>0</v>
      </c>
      <c r="M28" s="75">
        <f t="shared" si="4"/>
        <v>807778818</v>
      </c>
      <c r="N28" s="75">
        <f t="shared" si="4"/>
        <v>0</v>
      </c>
      <c r="O28" s="75">
        <f t="shared" si="4"/>
        <v>0</v>
      </c>
      <c r="P28" s="75">
        <f t="shared" si="4"/>
        <v>0</v>
      </c>
      <c r="Q28" s="75">
        <f t="shared" si="4"/>
        <v>150620000</v>
      </c>
      <c r="R28" s="75">
        <f t="shared" si="4"/>
        <v>0</v>
      </c>
      <c r="S28" s="75">
        <f t="shared" si="4"/>
        <v>0</v>
      </c>
      <c r="T28" s="75">
        <f t="shared" si="4"/>
        <v>0</v>
      </c>
      <c r="U28" s="75">
        <f t="shared" si="4"/>
        <v>150620000</v>
      </c>
      <c r="V28" s="75">
        <f t="shared" si="4"/>
        <v>1158398818</v>
      </c>
      <c r="W28" s="75"/>
      <c r="Y28" s="75"/>
    </row>
    <row r="29" spans="1:25" x14ac:dyDescent="0.25">
      <c r="H29" s="77">
        <v>307780000</v>
      </c>
      <c r="M29" s="76"/>
    </row>
    <row r="30" spans="1:25" x14ac:dyDescent="0.25">
      <c r="H30">
        <v>307778818</v>
      </c>
      <c r="Y30" s="78"/>
    </row>
    <row r="31" spans="1:25" x14ac:dyDescent="0.25">
      <c r="H31" s="75">
        <f>+H28-H29</f>
        <v>-1182</v>
      </c>
    </row>
    <row r="32" spans="1:25" x14ac:dyDescent="0.25">
      <c r="H32" s="75">
        <f>+H29-H30</f>
        <v>1182</v>
      </c>
      <c r="U32" s="75"/>
    </row>
  </sheetData>
  <dataValidations count="4">
    <dataValidation type="list" allowBlank="1" showInputMessage="1" showErrorMessage="1" sqref="H2:L2">
      <formula1>$AD$17:$AD$28</formula1>
    </dataValidation>
    <dataValidation type="list" allowBlank="1" showInputMessage="1" showErrorMessage="1" sqref="Q2:T2">
      <formula1>$AM$17:$AM$41</formula1>
    </dataValidation>
    <dataValidation type="list" allowBlank="1" showInputMessage="1" showErrorMessage="1" sqref="N2:O2">
      <formula1>$AJ$17:$AJ$20</formula1>
    </dataValidation>
    <dataValidation type="list" allowBlank="1" showInputMessage="1" showErrorMessage="1" sqref="B2:F2">
      <formula1>$X$18:$X$41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8" workbookViewId="0">
      <selection activeCell="E22" sqref="E22"/>
    </sheetView>
  </sheetViews>
  <sheetFormatPr baseColWidth="10" defaultRowHeight="15" x14ac:dyDescent="0.25"/>
  <sheetData>
    <row r="1" spans="1:1" x14ac:dyDescent="0.25">
      <c r="A1">
        <v>79900000</v>
      </c>
    </row>
    <row r="2" spans="1:1" x14ac:dyDescent="0.25">
      <c r="A2">
        <v>43300000</v>
      </c>
    </row>
    <row r="3" spans="1:1" x14ac:dyDescent="0.25">
      <c r="A3">
        <v>27600000</v>
      </c>
    </row>
    <row r="4" spans="1:1" x14ac:dyDescent="0.25">
      <c r="A4">
        <v>27600000</v>
      </c>
    </row>
    <row r="5" spans="1:1" x14ac:dyDescent="0.25">
      <c r="A5">
        <v>2300000</v>
      </c>
    </row>
    <row r="6" spans="1:1" x14ac:dyDescent="0.25">
      <c r="A6">
        <v>302101182</v>
      </c>
    </row>
    <row r="7" spans="1:1" x14ac:dyDescent="0.25">
      <c r="A7">
        <v>20700000</v>
      </c>
    </row>
    <row r="8" spans="1:1" x14ac:dyDescent="0.25">
      <c r="A8">
        <v>9000000</v>
      </c>
    </row>
    <row r="9" spans="1:1" x14ac:dyDescent="0.25">
      <c r="A9">
        <v>9000000</v>
      </c>
    </row>
    <row r="10" spans="1:1" x14ac:dyDescent="0.25">
      <c r="A10">
        <v>357648818</v>
      </c>
    </row>
    <row r="11" spans="1:1" x14ac:dyDescent="0.25">
      <c r="A11">
        <v>27600000</v>
      </c>
    </row>
    <row r="12" spans="1:1" x14ac:dyDescent="0.25">
      <c r="A12">
        <v>20700000</v>
      </c>
    </row>
    <row r="13" spans="1:1" x14ac:dyDescent="0.25">
      <c r="A13">
        <v>46450000</v>
      </c>
    </row>
    <row r="14" spans="1:1" x14ac:dyDescent="0.25">
      <c r="A14">
        <v>26450000</v>
      </c>
    </row>
    <row r="15" spans="1:1" x14ac:dyDescent="0.25">
      <c r="A15">
        <v>19550000</v>
      </c>
    </row>
    <row r="16" spans="1:1" x14ac:dyDescent="0.25">
      <c r="A16">
        <v>21600000</v>
      </c>
    </row>
    <row r="17" spans="1:1" x14ac:dyDescent="0.25">
      <c r="A17">
        <v>0</v>
      </c>
    </row>
    <row r="18" spans="1:1" x14ac:dyDescent="0.25">
      <c r="A18">
        <v>6900000</v>
      </c>
    </row>
    <row r="19" spans="1:1" x14ac:dyDescent="0.25">
      <c r="A19">
        <v>30000000</v>
      </c>
    </row>
    <row r="20" spans="1:1" x14ac:dyDescent="0.25">
      <c r="A20">
        <v>29400000</v>
      </c>
    </row>
    <row r="21" spans="1:1" x14ac:dyDescent="0.25">
      <c r="A21">
        <v>11270000</v>
      </c>
    </row>
    <row r="22" spans="1:1" x14ac:dyDescent="0.25">
      <c r="A22">
        <v>11270000</v>
      </c>
    </row>
    <row r="23" spans="1:1" x14ac:dyDescent="0.25">
      <c r="A23">
        <v>11270000</v>
      </c>
    </row>
    <row r="24" spans="1:1" x14ac:dyDescent="0.25">
      <c r="A24">
        <v>11270000</v>
      </c>
    </row>
    <row r="25" spans="1:1" x14ac:dyDescent="0.25">
      <c r="A25">
        <v>5520000</v>
      </c>
    </row>
    <row r="26" spans="1:1" x14ac:dyDescent="0.25">
      <c r="A26">
        <f>SUM(A1:A25)</f>
        <v>1158400000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44"/>
      <c r="B1" s="145" t="s">
        <v>1189</v>
      </c>
      <c r="C1" s="145"/>
      <c r="D1" s="145"/>
      <c r="E1" s="145"/>
      <c r="F1" s="145"/>
      <c r="G1" s="145"/>
      <c r="H1" s="145"/>
      <c r="I1" s="145"/>
      <c r="J1" s="145"/>
      <c r="K1" s="145"/>
    </row>
    <row r="2" spans="1:11" ht="15.75" x14ac:dyDescent="0.3">
      <c r="A2" s="144"/>
      <c r="B2" s="146" t="s">
        <v>2151</v>
      </c>
      <c r="C2" s="147"/>
      <c r="D2" s="147"/>
      <c r="E2" s="147"/>
      <c r="F2" s="147"/>
      <c r="G2" s="147"/>
      <c r="H2" s="147"/>
      <c r="I2" s="147"/>
      <c r="J2" s="147"/>
      <c r="K2" s="147"/>
    </row>
    <row r="3" spans="1:11" x14ac:dyDescent="0.25">
      <c r="A3" s="144"/>
      <c r="B3" s="148" t="s">
        <v>1969</v>
      </c>
      <c r="C3" s="149"/>
      <c r="D3" s="149"/>
      <c r="E3" s="149"/>
      <c r="F3" s="149"/>
      <c r="G3" s="149"/>
      <c r="H3" s="149"/>
      <c r="I3" s="149"/>
      <c r="J3" s="149"/>
      <c r="K3" s="149"/>
    </row>
    <row r="4" spans="1:11" ht="30" customHeight="1" x14ac:dyDescent="0.25">
      <c r="A4" s="144"/>
      <c r="B4" s="150" t="s">
        <v>2164</v>
      </c>
      <c r="C4" s="150"/>
      <c r="D4" s="150"/>
      <c r="E4" s="151" t="s">
        <v>2165</v>
      </c>
      <c r="F4" s="151"/>
      <c r="G4" s="151" t="s">
        <v>2166</v>
      </c>
      <c r="H4" s="152"/>
      <c r="I4" s="152"/>
      <c r="J4" s="150" t="s">
        <v>2152</v>
      </c>
      <c r="K4" s="150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53"/>
      <c r="C11" s="153"/>
      <c r="D11" s="153"/>
      <c r="E11" s="153"/>
      <c r="F11" s="153"/>
      <c r="G11" s="153"/>
      <c r="H11" s="153"/>
      <c r="I11" s="153"/>
      <c r="J11" s="153"/>
      <c r="K11" s="153"/>
    </row>
    <row r="12" spans="1:11" x14ac:dyDescent="0.25">
      <c r="A12" s="69"/>
      <c r="B12" s="154"/>
      <c r="C12" s="154"/>
      <c r="D12" s="154"/>
      <c r="E12" s="154"/>
      <c r="F12" s="154"/>
      <c r="G12" s="154"/>
      <c r="H12" s="69"/>
      <c r="I12" s="69"/>
      <c r="J12" s="69"/>
      <c r="K12" s="69"/>
    </row>
    <row r="13" spans="1:11" ht="25.5" x14ac:dyDescent="0.25">
      <c r="A13" s="70" t="s">
        <v>2173</v>
      </c>
      <c r="B13" s="155" t="s">
        <v>2153</v>
      </c>
      <c r="C13" s="155"/>
      <c r="D13" s="155"/>
      <c r="E13" s="155"/>
      <c r="F13" s="155"/>
      <c r="G13" s="155"/>
      <c r="H13" s="155" t="s">
        <v>2171</v>
      </c>
      <c r="I13" s="156"/>
      <c r="J13" s="155" t="s">
        <v>2172</v>
      </c>
      <c r="K13" s="156"/>
    </row>
    <row r="14" spans="1:11" ht="56.25" customHeight="1" x14ac:dyDescent="0.25">
      <c r="A14" s="71" t="s">
        <v>2154</v>
      </c>
      <c r="B14" s="141" t="s">
        <v>2174</v>
      </c>
      <c r="C14" s="141"/>
      <c r="D14" s="141"/>
      <c r="E14" s="141"/>
      <c r="F14" s="141"/>
      <c r="G14" s="141"/>
      <c r="H14" s="142">
        <v>42650</v>
      </c>
      <c r="I14" s="142"/>
      <c r="J14" s="143" t="s">
        <v>2155</v>
      </c>
      <c r="K14" s="143"/>
    </row>
    <row r="15" spans="1:11" ht="42.75" customHeight="1" x14ac:dyDescent="0.25">
      <c r="A15" s="71" t="s">
        <v>2175</v>
      </c>
      <c r="B15" s="141" t="s">
        <v>2167</v>
      </c>
      <c r="C15" s="141"/>
      <c r="D15" s="141"/>
      <c r="E15" s="141"/>
      <c r="F15" s="141"/>
      <c r="G15" s="141"/>
      <c r="H15" s="142">
        <v>42976</v>
      </c>
      <c r="I15" s="142"/>
      <c r="J15" s="143" t="s">
        <v>2168</v>
      </c>
      <c r="K15" s="143"/>
    </row>
    <row r="16" spans="1:11" ht="30" customHeight="1" x14ac:dyDescent="0.25">
      <c r="A16" s="71" t="s">
        <v>2176</v>
      </c>
      <c r="B16" s="141" t="s">
        <v>2169</v>
      </c>
      <c r="C16" s="141"/>
      <c r="D16" s="141"/>
      <c r="E16" s="141"/>
      <c r="F16" s="141"/>
      <c r="G16" s="141"/>
      <c r="H16" s="142">
        <v>43245</v>
      </c>
      <c r="I16" s="142"/>
      <c r="J16" s="143" t="s">
        <v>2170</v>
      </c>
      <c r="K16" s="143"/>
    </row>
    <row r="17" spans="1:11" ht="30" customHeight="1" x14ac:dyDescent="0.25">
      <c r="A17" s="71">
        <v>6</v>
      </c>
      <c r="B17" s="141" t="s">
        <v>2177</v>
      </c>
      <c r="C17" s="141"/>
      <c r="D17" s="141"/>
      <c r="E17" s="141"/>
      <c r="F17" s="141"/>
      <c r="G17" s="141"/>
      <c r="H17" s="142">
        <v>44456</v>
      </c>
      <c r="I17" s="142"/>
      <c r="J17" s="143" t="s">
        <v>2178</v>
      </c>
      <c r="K17" s="143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63" t="s">
        <v>2156</v>
      </c>
      <c r="B24" s="164"/>
      <c r="C24" s="165"/>
      <c r="D24" s="166" t="s">
        <v>2157</v>
      </c>
      <c r="E24" s="167"/>
      <c r="F24" s="167"/>
      <c r="G24" s="168"/>
      <c r="H24" s="169" t="s">
        <v>2158</v>
      </c>
      <c r="I24" s="170"/>
      <c r="J24" s="170"/>
      <c r="K24" s="171"/>
    </row>
    <row r="25" spans="1:11" ht="33" customHeight="1" x14ac:dyDescent="0.3">
      <c r="A25" s="181"/>
      <c r="B25" s="182"/>
      <c r="C25" s="183"/>
      <c r="D25" s="172"/>
      <c r="E25" s="173"/>
      <c r="F25" s="173"/>
      <c r="G25" s="174"/>
      <c r="H25" s="175"/>
      <c r="I25" s="176"/>
      <c r="J25" s="176"/>
      <c r="K25" s="177"/>
    </row>
    <row r="26" spans="1:11" ht="15.75" x14ac:dyDescent="0.3">
      <c r="A26" s="178" t="s">
        <v>2159</v>
      </c>
      <c r="B26" s="179"/>
      <c r="C26" s="180"/>
      <c r="D26" s="178" t="s">
        <v>2160</v>
      </c>
      <c r="E26" s="179"/>
      <c r="F26" s="179"/>
      <c r="G26" s="180"/>
      <c r="H26" s="178" t="s">
        <v>2160</v>
      </c>
      <c r="I26" s="179"/>
      <c r="J26" s="179"/>
      <c r="K26" s="180"/>
    </row>
    <row r="27" spans="1:11" ht="15" customHeight="1" x14ac:dyDescent="0.25">
      <c r="A27" s="157" t="s">
        <v>2161</v>
      </c>
      <c r="B27" s="158"/>
      <c r="C27" s="159"/>
      <c r="D27" s="157" t="s">
        <v>2162</v>
      </c>
      <c r="E27" s="158"/>
      <c r="F27" s="158"/>
      <c r="G27" s="159"/>
      <c r="H27" s="160" t="s">
        <v>2163</v>
      </c>
      <c r="I27" s="161"/>
      <c r="J27" s="161"/>
      <c r="K27" s="162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2084</v>
      </c>
      <c r="D2" s="30" t="s">
        <v>2095</v>
      </c>
      <c r="F2" s="30" t="s">
        <v>2102</v>
      </c>
    </row>
    <row r="3" spans="2:6" ht="30" x14ac:dyDescent="0.25">
      <c r="B3" s="32" t="s">
        <v>2089</v>
      </c>
      <c r="D3" s="32" t="s">
        <v>2096</v>
      </c>
      <c r="F3" s="32" t="s">
        <v>2107</v>
      </c>
    </row>
    <row r="4" spans="2:6" ht="45" x14ac:dyDescent="0.25">
      <c r="B4" s="32" t="s">
        <v>2085</v>
      </c>
      <c r="D4" s="32" t="s">
        <v>2097</v>
      </c>
      <c r="F4" s="32" t="s">
        <v>2108</v>
      </c>
    </row>
    <row r="5" spans="2:6" ht="30" x14ac:dyDescent="0.25">
      <c r="B5" s="32" t="s">
        <v>2086</v>
      </c>
      <c r="D5" s="32" t="s">
        <v>2098</v>
      </c>
      <c r="F5" s="32"/>
    </row>
    <row r="6" spans="2:6" ht="45" x14ac:dyDescent="0.25">
      <c r="B6" s="32" t="s">
        <v>2090</v>
      </c>
      <c r="D6" s="32" t="s">
        <v>2099</v>
      </c>
      <c r="F6" s="32"/>
    </row>
    <row r="7" spans="2:6" ht="30" x14ac:dyDescent="0.25">
      <c r="B7" s="32" t="s">
        <v>2087</v>
      </c>
      <c r="D7" s="32" t="s">
        <v>2100</v>
      </c>
      <c r="F7" s="32"/>
    </row>
    <row r="8" spans="2:6" ht="30" x14ac:dyDescent="0.25">
      <c r="B8" s="32" t="s">
        <v>2088</v>
      </c>
      <c r="D8" s="32" t="s">
        <v>2101</v>
      </c>
      <c r="F8" s="32"/>
    </row>
    <row r="9" spans="2:6" ht="30" x14ac:dyDescent="0.25">
      <c r="B9" s="32" t="s">
        <v>2091</v>
      </c>
      <c r="D9" s="32" t="s">
        <v>2103</v>
      </c>
      <c r="F9" s="32"/>
    </row>
    <row r="10" spans="2:6" x14ac:dyDescent="0.25">
      <c r="B10" s="32" t="s">
        <v>2092</v>
      </c>
      <c r="D10" s="32" t="s">
        <v>2104</v>
      </c>
      <c r="F10" s="32"/>
    </row>
    <row r="11" spans="2:6" x14ac:dyDescent="0.25">
      <c r="B11" s="32" t="s">
        <v>2093</v>
      </c>
      <c r="D11" s="32" t="s">
        <v>2105</v>
      </c>
      <c r="F11" s="32"/>
    </row>
    <row r="12" spans="2:6" ht="30" x14ac:dyDescent="0.25">
      <c r="B12" s="32" t="s">
        <v>2094</v>
      </c>
      <c r="D12" s="32"/>
      <c r="F12" s="32"/>
    </row>
    <row r="13" spans="2:6" x14ac:dyDescent="0.25">
      <c r="B13" s="32" t="s">
        <v>2106</v>
      </c>
    </row>
    <row r="22" spans="2:2" x14ac:dyDescent="0.25">
      <c r="B22" t="s">
        <v>2068</v>
      </c>
    </row>
    <row r="23" spans="2:2" x14ac:dyDescent="0.25">
      <c r="B23" t="s">
        <v>2069</v>
      </c>
    </row>
    <row r="24" spans="2:2" x14ac:dyDescent="0.25">
      <c r="B24" t="s">
        <v>2070</v>
      </c>
    </row>
    <row r="25" spans="2:2" x14ac:dyDescent="0.25">
      <c r="B25" t="s">
        <v>2134</v>
      </c>
    </row>
    <row r="26" spans="2:2" x14ac:dyDescent="0.25">
      <c r="B26" t="s">
        <v>2135</v>
      </c>
    </row>
    <row r="27" spans="2:2" x14ac:dyDescent="0.25">
      <c r="B27" t="s">
        <v>2136</v>
      </c>
    </row>
    <row r="28" spans="2:2" x14ac:dyDescent="0.25">
      <c r="B28" t="s">
        <v>2071</v>
      </c>
    </row>
    <row r="29" spans="2:2" x14ac:dyDescent="0.25">
      <c r="B29" t="s">
        <v>2073</v>
      </c>
    </row>
    <row r="30" spans="2:2" x14ac:dyDescent="0.25">
      <c r="B30" t="s">
        <v>2072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1970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2138</v>
      </c>
      <c r="C3" t="s">
        <v>2095</v>
      </c>
      <c r="D3" t="s">
        <v>2139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Hoja3</vt:lpstr>
      <vt:lpstr>PE_F_012_PLANDEACCION</vt:lpstr>
      <vt:lpstr>Hoja5</vt:lpstr>
      <vt:lpstr>Hoja2</vt:lpstr>
      <vt:lpstr>Hoja4</vt:lpstr>
      <vt:lpstr>Hoja6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2021-09-21T01:19:15Z</cp:lastPrinted>
  <dcterms:created xsi:type="dcterms:W3CDTF">2020-06-17T14:55:48Z</dcterms:created>
  <dcterms:modified xsi:type="dcterms:W3CDTF">2022-01-06T01:06:55Z</dcterms:modified>
</cp:coreProperties>
</file>