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SOCIAL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Control de Cambios" sheetId="9" state="hidden" r:id="rId3"/>
    <sheet name="Hoja1 (2)" sheetId="6" state="hidden" r:id="rId4"/>
    <sheet name="Resumen fuentes" sheetId="7" state="hidden" r:id="rId5"/>
    <sheet name="Hoja1" sheetId="5" state="hidden" r:id="rId6"/>
  </sheets>
  <externalReferences>
    <externalReference r:id="rId7"/>
  </externalReferences>
  <definedNames>
    <definedName name="_xlnm._FilterDatabase" localSheetId="1" hidden="1">PE_F_012_PLANDEACCION!$A$40:$AO$828</definedName>
    <definedName name="dependencias">[1]param!$F$2:$F$34</definedName>
  </definedNames>
  <calcPr calcId="162913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50" i="2" l="1"/>
  <c r="AD251" i="2" l="1"/>
  <c r="AD246" i="2"/>
  <c r="AC250" i="2" l="1"/>
  <c r="AC248" i="2"/>
  <c r="AP41" i="2" l="1"/>
  <c r="AP45" i="2"/>
  <c r="AK48" i="2"/>
  <c r="AK43" i="2"/>
  <c r="AH42" i="2"/>
  <c r="AB67" i="2"/>
  <c r="AB41" i="2"/>
  <c r="AB724" i="2" l="1"/>
  <c r="AB42" i="2"/>
  <c r="AK41" i="2"/>
  <c r="AH41" i="2"/>
  <c r="AQ41" i="2" s="1"/>
  <c r="AK49" i="2"/>
  <c r="AP49" i="2"/>
  <c r="AK42" i="2"/>
  <c r="AK110" i="2"/>
  <c r="AK230" i="2"/>
  <c r="AK216" i="2"/>
  <c r="AP134" i="2" l="1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Q67" i="2" s="1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Q724" i="2" s="1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B47" i="2"/>
  <c r="AQ47" i="2" s="1"/>
  <c r="AB48" i="2"/>
  <c r="AQ48" i="2" s="1"/>
  <c r="AB49" i="2"/>
  <c r="AQ49" i="2" s="1"/>
  <c r="AB50" i="2"/>
  <c r="AB51" i="2"/>
  <c r="AB52" i="2"/>
  <c r="AQ52" i="2" s="1"/>
  <c r="AB53" i="2"/>
  <c r="AB54" i="2"/>
  <c r="AB55" i="2"/>
  <c r="AB56" i="2"/>
  <c r="AQ56" i="2" s="1"/>
  <c r="AB57" i="2"/>
  <c r="AB58" i="2"/>
  <c r="AB59" i="2"/>
  <c r="AB60" i="2"/>
  <c r="AQ60" i="2" s="1"/>
  <c r="AB61" i="2"/>
  <c r="AB62" i="2"/>
  <c r="AB63" i="2"/>
  <c r="AB64" i="2"/>
  <c r="AQ64" i="2" s="1"/>
  <c r="AB65" i="2"/>
  <c r="AQ65" i="2" s="1"/>
  <c r="AB66" i="2"/>
  <c r="AQ66" i="2" s="1"/>
  <c r="AB68" i="2"/>
  <c r="AB69" i="2"/>
  <c r="AB70" i="2"/>
  <c r="AB71" i="2"/>
  <c r="AB72" i="2"/>
  <c r="AB73" i="2"/>
  <c r="AB74" i="2"/>
  <c r="AQ74" i="2" s="1"/>
  <c r="AB75" i="2"/>
  <c r="AB76" i="2"/>
  <c r="AB77" i="2"/>
  <c r="AB78" i="2"/>
  <c r="AQ78" i="2" s="1"/>
  <c r="AB79" i="2"/>
  <c r="AB80" i="2"/>
  <c r="AB81" i="2"/>
  <c r="AB82" i="2"/>
  <c r="AQ82" i="2" s="1"/>
  <c r="AB83" i="2"/>
  <c r="AB84" i="2"/>
  <c r="AB85" i="2"/>
  <c r="AB86" i="2"/>
  <c r="AQ86" i="2" s="1"/>
  <c r="AB87" i="2"/>
  <c r="AB88" i="2"/>
  <c r="AB89" i="2"/>
  <c r="AB90" i="2"/>
  <c r="AQ90" i="2" s="1"/>
  <c r="AB91" i="2"/>
  <c r="AB92" i="2"/>
  <c r="AB93" i="2"/>
  <c r="AB94" i="2"/>
  <c r="AQ94" i="2" s="1"/>
  <c r="AB95" i="2"/>
  <c r="AQ95" i="2" s="1"/>
  <c r="AB96" i="2"/>
  <c r="AB97" i="2"/>
  <c r="AB98" i="2"/>
  <c r="AB99" i="2"/>
  <c r="AQ99" i="2" s="1"/>
  <c r="AB100" i="2"/>
  <c r="AQ100" i="2" s="1"/>
  <c r="AB101" i="2"/>
  <c r="AB102" i="2"/>
  <c r="AQ102" i="2" s="1"/>
  <c r="AB103" i="2"/>
  <c r="AQ103" i="2" s="1"/>
  <c r="AB104" i="2"/>
  <c r="AB105" i="2"/>
  <c r="AB106" i="2"/>
  <c r="AB107" i="2"/>
  <c r="AQ107" i="2" s="1"/>
  <c r="AB108" i="2"/>
  <c r="AQ108" i="2" s="1"/>
  <c r="AB109" i="2"/>
  <c r="AB110" i="2"/>
  <c r="AQ110" i="2" s="1"/>
  <c r="AB111" i="2"/>
  <c r="AQ111" i="2" s="1"/>
  <c r="AB112" i="2"/>
  <c r="AB113" i="2"/>
  <c r="AB114" i="2"/>
  <c r="AB115" i="2"/>
  <c r="AQ115" i="2" s="1"/>
  <c r="AB116" i="2"/>
  <c r="AQ116" i="2" s="1"/>
  <c r="AB117" i="2"/>
  <c r="AB118" i="2"/>
  <c r="AQ118" i="2" s="1"/>
  <c r="AB119" i="2"/>
  <c r="AQ119" i="2" s="1"/>
  <c r="AB120" i="2"/>
  <c r="AB121" i="2"/>
  <c r="AB122" i="2"/>
  <c r="AB123" i="2"/>
  <c r="AQ123" i="2" s="1"/>
  <c r="AB124" i="2"/>
  <c r="AQ124" i="2" s="1"/>
  <c r="AB125" i="2"/>
  <c r="AB126" i="2"/>
  <c r="AQ126" i="2" s="1"/>
  <c r="AB127" i="2"/>
  <c r="AQ127" i="2" s="1"/>
  <c r="AB128" i="2"/>
  <c r="AB129" i="2"/>
  <c r="AB130" i="2"/>
  <c r="AB131" i="2"/>
  <c r="AQ131" i="2" s="1"/>
  <c r="AB132" i="2"/>
  <c r="AQ132" i="2" s="1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Q216" i="2" s="1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Q498" i="2" s="1"/>
  <c r="AB499" i="2"/>
  <c r="AB500" i="2"/>
  <c r="AB501" i="2"/>
  <c r="AB502" i="2"/>
  <c r="AQ502" i="2" s="1"/>
  <c r="AB503" i="2"/>
  <c r="AB504" i="2"/>
  <c r="AB505" i="2"/>
  <c r="AB506" i="2"/>
  <c r="AQ506" i="2" s="1"/>
  <c r="AB507" i="2"/>
  <c r="AB508" i="2"/>
  <c r="AB509" i="2"/>
  <c r="AB510" i="2"/>
  <c r="AB511" i="2"/>
  <c r="AB512" i="2"/>
  <c r="AB513" i="2"/>
  <c r="AB514" i="2"/>
  <c r="AQ514" i="2" s="1"/>
  <c r="AB515" i="2"/>
  <c r="AB516" i="2"/>
  <c r="AB517" i="2"/>
  <c r="AB518" i="2"/>
  <c r="AQ518" i="2" s="1"/>
  <c r="AB519" i="2"/>
  <c r="AB520" i="2"/>
  <c r="AB521" i="2"/>
  <c r="AB522" i="2"/>
  <c r="AQ522" i="2" s="1"/>
  <c r="AB523" i="2"/>
  <c r="AB524" i="2"/>
  <c r="AB525" i="2"/>
  <c r="AB526" i="2"/>
  <c r="AQ526" i="2" s="1"/>
  <c r="AB527" i="2"/>
  <c r="AB528" i="2"/>
  <c r="AB529" i="2"/>
  <c r="AB530" i="2"/>
  <c r="AQ530" i="2" s="1"/>
  <c r="AB531" i="2"/>
  <c r="AB532" i="2"/>
  <c r="AB533" i="2"/>
  <c r="AB534" i="2"/>
  <c r="AQ534" i="2" s="1"/>
  <c r="AB535" i="2"/>
  <c r="AB536" i="2"/>
  <c r="AB537" i="2"/>
  <c r="AB538" i="2"/>
  <c r="AQ538" i="2" s="1"/>
  <c r="AB539" i="2"/>
  <c r="AB540" i="2"/>
  <c r="AB541" i="2"/>
  <c r="AB542" i="2"/>
  <c r="AQ542" i="2" s="1"/>
  <c r="AB543" i="2"/>
  <c r="AB544" i="2"/>
  <c r="AB545" i="2"/>
  <c r="AB546" i="2"/>
  <c r="AQ546" i="2" s="1"/>
  <c r="AB547" i="2"/>
  <c r="AB548" i="2"/>
  <c r="AB549" i="2"/>
  <c r="AB550" i="2"/>
  <c r="AQ550" i="2" s="1"/>
  <c r="AB551" i="2"/>
  <c r="AB552" i="2"/>
  <c r="AB553" i="2"/>
  <c r="AB554" i="2"/>
  <c r="AQ554" i="2" s="1"/>
  <c r="AB555" i="2"/>
  <c r="AB556" i="2"/>
  <c r="AB557" i="2"/>
  <c r="AB558" i="2"/>
  <c r="AQ558" i="2" s="1"/>
  <c r="AB559" i="2"/>
  <c r="AB560" i="2"/>
  <c r="AB561" i="2"/>
  <c r="AB562" i="2"/>
  <c r="AQ562" i="2" s="1"/>
  <c r="AB563" i="2"/>
  <c r="AB564" i="2"/>
  <c r="AB565" i="2"/>
  <c r="AB566" i="2"/>
  <c r="AQ566" i="2" s="1"/>
  <c r="AB567" i="2"/>
  <c r="AB568" i="2"/>
  <c r="AB569" i="2"/>
  <c r="AB570" i="2"/>
  <c r="AQ570" i="2" s="1"/>
  <c r="AB571" i="2"/>
  <c r="AB572" i="2"/>
  <c r="AB573" i="2"/>
  <c r="AB574" i="2"/>
  <c r="AQ574" i="2" s="1"/>
  <c r="AB575" i="2"/>
  <c r="AB576" i="2"/>
  <c r="AB577" i="2"/>
  <c r="AB578" i="2"/>
  <c r="AQ578" i="2" s="1"/>
  <c r="AB579" i="2"/>
  <c r="AB580" i="2"/>
  <c r="AB581" i="2"/>
  <c r="AB582" i="2"/>
  <c r="AQ582" i="2" s="1"/>
  <c r="AB583" i="2"/>
  <c r="AB584" i="2"/>
  <c r="AB585" i="2"/>
  <c r="AB586" i="2"/>
  <c r="AQ586" i="2" s="1"/>
  <c r="AB587" i="2"/>
  <c r="AB588" i="2"/>
  <c r="AB589" i="2"/>
  <c r="AB590" i="2"/>
  <c r="AQ590" i="2" s="1"/>
  <c r="AB591" i="2"/>
  <c r="AB592" i="2"/>
  <c r="AB593" i="2"/>
  <c r="AB594" i="2"/>
  <c r="AQ594" i="2" s="1"/>
  <c r="AB595" i="2"/>
  <c r="AB596" i="2"/>
  <c r="AB597" i="2"/>
  <c r="AB598" i="2"/>
  <c r="AQ598" i="2" s="1"/>
  <c r="AB599" i="2"/>
  <c r="AB600" i="2"/>
  <c r="AB601" i="2"/>
  <c r="AB602" i="2"/>
  <c r="AQ602" i="2" s="1"/>
  <c r="AB603" i="2"/>
  <c r="AB604" i="2"/>
  <c r="AB605" i="2"/>
  <c r="AB606" i="2"/>
  <c r="AQ606" i="2" s="1"/>
  <c r="AB607" i="2"/>
  <c r="AB608" i="2"/>
  <c r="AB609" i="2"/>
  <c r="AB610" i="2"/>
  <c r="AQ610" i="2" s="1"/>
  <c r="AB611" i="2"/>
  <c r="AB612" i="2"/>
  <c r="AB613" i="2"/>
  <c r="AB614" i="2"/>
  <c r="AQ614" i="2" s="1"/>
  <c r="AB615" i="2"/>
  <c r="AB616" i="2"/>
  <c r="AB617" i="2"/>
  <c r="AB618" i="2"/>
  <c r="AQ618" i="2" s="1"/>
  <c r="AB619" i="2"/>
  <c r="AB620" i="2"/>
  <c r="AB621" i="2"/>
  <c r="AB622" i="2"/>
  <c r="AQ622" i="2" s="1"/>
  <c r="AB623" i="2"/>
  <c r="AB624" i="2"/>
  <c r="AB625" i="2"/>
  <c r="AB626" i="2"/>
  <c r="AQ626" i="2" s="1"/>
  <c r="AB627" i="2"/>
  <c r="AB628" i="2"/>
  <c r="AB629" i="2"/>
  <c r="AB630" i="2"/>
  <c r="AQ630" i="2" s="1"/>
  <c r="AB631" i="2"/>
  <c r="AB632" i="2"/>
  <c r="AB633" i="2"/>
  <c r="AB634" i="2"/>
  <c r="AQ634" i="2" s="1"/>
  <c r="AB635" i="2"/>
  <c r="AB636" i="2"/>
  <c r="AB637" i="2"/>
  <c r="AB638" i="2"/>
  <c r="AQ638" i="2" s="1"/>
  <c r="AB639" i="2"/>
  <c r="AB640" i="2"/>
  <c r="AB641" i="2"/>
  <c r="AB642" i="2"/>
  <c r="AQ642" i="2" s="1"/>
  <c r="AB643" i="2"/>
  <c r="AB644" i="2"/>
  <c r="AB645" i="2"/>
  <c r="AB646" i="2"/>
  <c r="AQ646" i="2" s="1"/>
  <c r="AB647" i="2"/>
  <c r="AB648" i="2"/>
  <c r="AB649" i="2"/>
  <c r="AB650" i="2"/>
  <c r="AQ650" i="2" s="1"/>
  <c r="AB651" i="2"/>
  <c r="AB652" i="2"/>
  <c r="AB653" i="2"/>
  <c r="AB654" i="2"/>
  <c r="AQ654" i="2" s="1"/>
  <c r="AB655" i="2"/>
  <c r="AB656" i="2"/>
  <c r="AB657" i="2"/>
  <c r="AB658" i="2"/>
  <c r="AQ658" i="2" s="1"/>
  <c r="AB659" i="2"/>
  <c r="AB660" i="2"/>
  <c r="AB661" i="2"/>
  <c r="AB662" i="2"/>
  <c r="AQ662" i="2" s="1"/>
  <c r="AB663" i="2"/>
  <c r="AB664" i="2"/>
  <c r="AB665" i="2"/>
  <c r="AB666" i="2"/>
  <c r="AQ666" i="2" s="1"/>
  <c r="AB667" i="2"/>
  <c r="AB668" i="2"/>
  <c r="AB669" i="2"/>
  <c r="AB670" i="2"/>
  <c r="AQ670" i="2" s="1"/>
  <c r="AB671" i="2"/>
  <c r="AB672" i="2"/>
  <c r="AB673" i="2"/>
  <c r="AB674" i="2"/>
  <c r="AQ674" i="2" s="1"/>
  <c r="AB675" i="2"/>
  <c r="AB676" i="2"/>
  <c r="AB677" i="2"/>
  <c r="AB678" i="2"/>
  <c r="AQ678" i="2" s="1"/>
  <c r="AB679" i="2"/>
  <c r="AB680" i="2"/>
  <c r="AB681" i="2"/>
  <c r="AB682" i="2"/>
  <c r="AQ682" i="2" s="1"/>
  <c r="AB683" i="2"/>
  <c r="AB684" i="2"/>
  <c r="AB685" i="2"/>
  <c r="AB686" i="2"/>
  <c r="AQ686" i="2" s="1"/>
  <c r="AB687" i="2"/>
  <c r="AB688" i="2"/>
  <c r="AB689" i="2"/>
  <c r="AB690" i="2"/>
  <c r="AQ690" i="2" s="1"/>
  <c r="AB691" i="2"/>
  <c r="AB692" i="2"/>
  <c r="AB693" i="2"/>
  <c r="AB694" i="2"/>
  <c r="AQ694" i="2" s="1"/>
  <c r="AB695" i="2"/>
  <c r="AB696" i="2"/>
  <c r="AB697" i="2"/>
  <c r="AB698" i="2"/>
  <c r="AQ698" i="2" s="1"/>
  <c r="AB699" i="2"/>
  <c r="AB700" i="2"/>
  <c r="AB701" i="2"/>
  <c r="AB702" i="2"/>
  <c r="AQ702" i="2" s="1"/>
  <c r="AB703" i="2"/>
  <c r="AB704" i="2"/>
  <c r="AB705" i="2"/>
  <c r="AB706" i="2"/>
  <c r="AQ706" i="2" s="1"/>
  <c r="AB707" i="2"/>
  <c r="AB708" i="2"/>
  <c r="AB709" i="2"/>
  <c r="AB710" i="2"/>
  <c r="AQ710" i="2" s="1"/>
  <c r="AB711" i="2"/>
  <c r="AB712" i="2"/>
  <c r="AB713" i="2"/>
  <c r="AB714" i="2"/>
  <c r="AQ714" i="2" s="1"/>
  <c r="AB715" i="2"/>
  <c r="AB716" i="2"/>
  <c r="AB717" i="2"/>
  <c r="AB718" i="2"/>
  <c r="AQ718" i="2" s="1"/>
  <c r="AB719" i="2"/>
  <c r="AB720" i="2"/>
  <c r="AB721" i="2"/>
  <c r="AB722" i="2"/>
  <c r="AQ722" i="2" s="1"/>
  <c r="AB723" i="2"/>
  <c r="AB725" i="2"/>
  <c r="AQ725" i="2" s="1"/>
  <c r="AB726" i="2"/>
  <c r="AB727" i="2"/>
  <c r="AQ727" i="2" s="1"/>
  <c r="AB728" i="2"/>
  <c r="AB729" i="2"/>
  <c r="AB730" i="2"/>
  <c r="AB731" i="2"/>
  <c r="AB732" i="2"/>
  <c r="AB733" i="2"/>
  <c r="AQ733" i="2" s="1"/>
  <c r="AB734" i="2"/>
  <c r="AB735" i="2"/>
  <c r="AQ735" i="2" s="1"/>
  <c r="AB736" i="2"/>
  <c r="AB737" i="2"/>
  <c r="AB738" i="2"/>
  <c r="AB739" i="2"/>
  <c r="AB740" i="2"/>
  <c r="AB741" i="2"/>
  <c r="AQ741" i="2" s="1"/>
  <c r="AB742" i="2"/>
  <c r="AB743" i="2"/>
  <c r="AQ743" i="2" s="1"/>
  <c r="AB744" i="2"/>
  <c r="AB745" i="2"/>
  <c r="AB746" i="2"/>
  <c r="AB747" i="2"/>
  <c r="AB748" i="2"/>
  <c r="AB749" i="2"/>
  <c r="AQ749" i="2" s="1"/>
  <c r="AB750" i="2"/>
  <c r="AB751" i="2"/>
  <c r="AQ751" i="2" s="1"/>
  <c r="AB752" i="2"/>
  <c r="AB753" i="2"/>
  <c r="AB754" i="2"/>
  <c r="AB755" i="2"/>
  <c r="AB756" i="2"/>
  <c r="AB757" i="2"/>
  <c r="AQ757" i="2" s="1"/>
  <c r="AB758" i="2"/>
  <c r="AB759" i="2"/>
  <c r="AQ759" i="2" s="1"/>
  <c r="AB760" i="2"/>
  <c r="AB761" i="2"/>
  <c r="AB762" i="2"/>
  <c r="AB763" i="2"/>
  <c r="AB764" i="2"/>
  <c r="AB765" i="2"/>
  <c r="AQ765" i="2" s="1"/>
  <c r="AB766" i="2"/>
  <c r="AB767" i="2"/>
  <c r="AQ767" i="2" s="1"/>
  <c r="AB768" i="2"/>
  <c r="AB769" i="2"/>
  <c r="AB770" i="2"/>
  <c r="AB771" i="2"/>
  <c r="AB772" i="2"/>
  <c r="AB773" i="2"/>
  <c r="AQ773" i="2" s="1"/>
  <c r="AB774" i="2"/>
  <c r="AB775" i="2"/>
  <c r="AQ775" i="2" s="1"/>
  <c r="AB776" i="2"/>
  <c r="AB777" i="2"/>
  <c r="AB778" i="2"/>
  <c r="AB779" i="2"/>
  <c r="AB780" i="2"/>
  <c r="AB781" i="2"/>
  <c r="AQ781" i="2" s="1"/>
  <c r="AB782" i="2"/>
  <c r="AB783" i="2"/>
  <c r="AQ783" i="2" s="1"/>
  <c r="AB784" i="2"/>
  <c r="AB785" i="2"/>
  <c r="AB786" i="2"/>
  <c r="AB787" i="2"/>
  <c r="AB788" i="2"/>
  <c r="AB789" i="2"/>
  <c r="AQ789" i="2" s="1"/>
  <c r="AB790" i="2"/>
  <c r="AB791" i="2"/>
  <c r="AQ791" i="2" s="1"/>
  <c r="AB792" i="2"/>
  <c r="AB793" i="2"/>
  <c r="AB794" i="2"/>
  <c r="AB795" i="2"/>
  <c r="AB796" i="2"/>
  <c r="AB797" i="2"/>
  <c r="AQ797" i="2" s="1"/>
  <c r="AB798" i="2"/>
  <c r="AB799" i="2"/>
  <c r="AQ799" i="2" s="1"/>
  <c r="AB800" i="2"/>
  <c r="AB801" i="2"/>
  <c r="AB802" i="2"/>
  <c r="AB803" i="2"/>
  <c r="AB804" i="2"/>
  <c r="AB805" i="2"/>
  <c r="AQ805" i="2" s="1"/>
  <c r="AB806" i="2"/>
  <c r="AB807" i="2"/>
  <c r="AQ807" i="2" s="1"/>
  <c r="AB808" i="2"/>
  <c r="AB809" i="2"/>
  <c r="AB810" i="2"/>
  <c r="AB811" i="2"/>
  <c r="AB812" i="2"/>
  <c r="AB813" i="2"/>
  <c r="AQ813" i="2" s="1"/>
  <c r="AB814" i="2"/>
  <c r="AB815" i="2"/>
  <c r="AQ815" i="2" s="1"/>
  <c r="AB816" i="2"/>
  <c r="AB817" i="2"/>
  <c r="AB818" i="2"/>
  <c r="AB819" i="2"/>
  <c r="AB820" i="2"/>
  <c r="AB821" i="2"/>
  <c r="AQ821" i="2" s="1"/>
  <c r="AB822" i="2"/>
  <c r="AB823" i="2"/>
  <c r="AQ823" i="2" s="1"/>
  <c r="AB824" i="2"/>
  <c r="AB825" i="2"/>
  <c r="AB826" i="2"/>
  <c r="AB827" i="2"/>
  <c r="AQ133" i="2" l="1"/>
  <c r="AQ125" i="2"/>
  <c r="AQ113" i="2"/>
  <c r="AQ105" i="2"/>
  <c r="AQ97" i="2"/>
  <c r="AQ77" i="2"/>
  <c r="AQ73" i="2"/>
  <c r="AQ129" i="2"/>
  <c r="AQ121" i="2"/>
  <c r="AQ117" i="2"/>
  <c r="AQ109" i="2"/>
  <c r="AQ101" i="2"/>
  <c r="AQ69" i="2"/>
  <c r="AQ494" i="2"/>
  <c r="AQ490" i="2"/>
  <c r="AQ486" i="2"/>
  <c r="AQ482" i="2"/>
  <c r="AQ478" i="2"/>
  <c r="AQ474" i="2"/>
  <c r="AQ470" i="2"/>
  <c r="AQ466" i="2"/>
  <c r="AQ462" i="2"/>
  <c r="AQ458" i="2"/>
  <c r="AQ454" i="2"/>
  <c r="AQ450" i="2"/>
  <c r="AQ446" i="2"/>
  <c r="AQ442" i="2"/>
  <c r="AQ438" i="2"/>
  <c r="AQ434" i="2"/>
  <c r="AQ430" i="2"/>
  <c r="AQ426" i="2"/>
  <c r="AQ422" i="2"/>
  <c r="AQ418" i="2"/>
  <c r="AQ414" i="2"/>
  <c r="AQ410" i="2"/>
  <c r="AQ406" i="2"/>
  <c r="AQ402" i="2"/>
  <c r="AQ398" i="2"/>
  <c r="AQ394" i="2"/>
  <c r="AQ390" i="2"/>
  <c r="AQ386" i="2"/>
  <c r="AQ382" i="2"/>
  <c r="AQ378" i="2"/>
  <c r="AQ374" i="2"/>
  <c r="AQ370" i="2"/>
  <c r="AQ366" i="2"/>
  <c r="AQ362" i="2"/>
  <c r="AQ358" i="2"/>
  <c r="AQ354" i="2"/>
  <c r="AQ350" i="2"/>
  <c r="AQ346" i="2"/>
  <c r="AQ342" i="2"/>
  <c r="AQ338" i="2"/>
  <c r="AQ334" i="2"/>
  <c r="AQ330" i="2"/>
  <c r="AQ326" i="2"/>
  <c r="AQ322" i="2"/>
  <c r="AQ318" i="2"/>
  <c r="AQ314" i="2"/>
  <c r="AQ310" i="2"/>
  <c r="AQ306" i="2"/>
  <c r="AQ302" i="2"/>
  <c r="AQ298" i="2"/>
  <c r="AQ294" i="2"/>
  <c r="AQ290" i="2"/>
  <c r="AQ286" i="2"/>
  <c r="AQ282" i="2"/>
  <c r="AQ278" i="2"/>
  <c r="AQ274" i="2"/>
  <c r="AQ270" i="2"/>
  <c r="AQ266" i="2"/>
  <c r="AQ262" i="2"/>
  <c r="AQ258" i="2"/>
  <c r="AQ254" i="2"/>
  <c r="AQ250" i="2"/>
  <c r="AQ246" i="2"/>
  <c r="AQ242" i="2"/>
  <c r="AQ238" i="2"/>
  <c r="AQ234" i="2"/>
  <c r="AQ230" i="2"/>
  <c r="AQ226" i="2"/>
  <c r="AQ222" i="2"/>
  <c r="AQ218" i="2"/>
  <c r="AQ214" i="2"/>
  <c r="AQ206" i="2"/>
  <c r="AQ198" i="2"/>
  <c r="AQ190" i="2"/>
  <c r="AQ182" i="2"/>
  <c r="AQ174" i="2"/>
  <c r="AQ166" i="2"/>
  <c r="AQ158" i="2"/>
  <c r="AQ150" i="2"/>
  <c r="AQ142" i="2"/>
  <c r="AQ134" i="2"/>
  <c r="AQ62" i="2"/>
  <c r="AQ58" i="2"/>
  <c r="AQ54" i="2"/>
  <c r="AQ50" i="2"/>
  <c r="AQ92" i="2"/>
  <c r="AQ88" i="2"/>
  <c r="AQ84" i="2"/>
  <c r="AQ80" i="2"/>
  <c r="AQ75" i="2"/>
  <c r="AQ71" i="2"/>
  <c r="AQ46" i="2"/>
  <c r="AQ826" i="2"/>
  <c r="AQ822" i="2"/>
  <c r="AQ818" i="2"/>
  <c r="AQ814" i="2"/>
  <c r="AQ810" i="2"/>
  <c r="AQ806" i="2"/>
  <c r="AQ802" i="2"/>
  <c r="AQ798" i="2"/>
  <c r="AQ794" i="2"/>
  <c r="AQ790" i="2"/>
  <c r="AQ786" i="2"/>
  <c r="AQ782" i="2"/>
  <c r="AQ778" i="2"/>
  <c r="AQ774" i="2"/>
  <c r="AQ770" i="2"/>
  <c r="AQ766" i="2"/>
  <c r="AQ762" i="2"/>
  <c r="AQ758" i="2"/>
  <c r="AQ754" i="2"/>
  <c r="AQ750" i="2"/>
  <c r="AQ746" i="2"/>
  <c r="AQ742" i="2"/>
  <c r="AQ738" i="2"/>
  <c r="AQ734" i="2"/>
  <c r="AQ730" i="2"/>
  <c r="AQ726" i="2"/>
  <c r="AQ717" i="2"/>
  <c r="AQ709" i="2"/>
  <c r="AQ701" i="2"/>
  <c r="AQ693" i="2"/>
  <c r="AQ685" i="2"/>
  <c r="AQ677" i="2"/>
  <c r="AQ669" i="2"/>
  <c r="AQ661" i="2"/>
  <c r="AQ653" i="2"/>
  <c r="AQ645" i="2"/>
  <c r="AQ637" i="2"/>
  <c r="AQ629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5" i="2"/>
  <c r="AQ501" i="2"/>
  <c r="AQ497" i="2"/>
  <c r="AQ493" i="2"/>
  <c r="AQ489" i="2"/>
  <c r="AQ485" i="2"/>
  <c r="AQ481" i="2"/>
  <c r="AQ477" i="2"/>
  <c r="AQ473" i="2"/>
  <c r="AQ469" i="2"/>
  <c r="AQ465" i="2"/>
  <c r="AQ461" i="2"/>
  <c r="AQ457" i="2"/>
  <c r="AQ453" i="2"/>
  <c r="AQ449" i="2"/>
  <c r="AQ445" i="2"/>
  <c r="AQ441" i="2"/>
  <c r="AQ437" i="2"/>
  <c r="AQ433" i="2"/>
  <c r="AQ429" i="2"/>
  <c r="AQ425" i="2"/>
  <c r="AQ421" i="2"/>
  <c r="AQ417" i="2"/>
  <c r="AQ413" i="2"/>
  <c r="AQ409" i="2"/>
  <c r="AQ405" i="2"/>
  <c r="AQ401" i="2"/>
  <c r="AQ397" i="2"/>
  <c r="AQ393" i="2"/>
  <c r="AQ389" i="2"/>
  <c r="AQ385" i="2"/>
  <c r="AQ381" i="2"/>
  <c r="AQ377" i="2"/>
  <c r="AQ373" i="2"/>
  <c r="AQ369" i="2"/>
  <c r="AQ365" i="2"/>
  <c r="AQ361" i="2"/>
  <c r="AQ357" i="2"/>
  <c r="AQ353" i="2"/>
  <c r="AQ349" i="2"/>
  <c r="AQ345" i="2"/>
  <c r="AQ341" i="2"/>
  <c r="AQ337" i="2"/>
  <c r="AQ333" i="2"/>
  <c r="AQ329" i="2"/>
  <c r="AQ325" i="2"/>
  <c r="AQ321" i="2"/>
  <c r="AQ317" i="2"/>
  <c r="AQ313" i="2"/>
  <c r="AQ309" i="2"/>
  <c r="AQ305" i="2"/>
  <c r="AQ301" i="2"/>
  <c r="AQ297" i="2"/>
  <c r="AQ293" i="2"/>
  <c r="AQ289" i="2"/>
  <c r="AQ285" i="2"/>
  <c r="AQ281" i="2"/>
  <c r="AQ277" i="2"/>
  <c r="AQ273" i="2"/>
  <c r="AQ269" i="2"/>
  <c r="AQ265" i="2"/>
  <c r="AQ261" i="2"/>
  <c r="AQ257" i="2"/>
  <c r="AQ253" i="2"/>
  <c r="AQ249" i="2"/>
  <c r="AQ245" i="2"/>
  <c r="AQ241" i="2"/>
  <c r="AQ237" i="2"/>
  <c r="AQ233" i="2"/>
  <c r="AQ229" i="2"/>
  <c r="AQ225" i="2"/>
  <c r="AQ221" i="2"/>
  <c r="AQ217" i="2"/>
  <c r="AQ213" i="2"/>
  <c r="AQ205" i="2"/>
  <c r="AQ197" i="2"/>
  <c r="AQ189" i="2"/>
  <c r="AQ181" i="2"/>
  <c r="AQ173" i="2"/>
  <c r="AQ165" i="2"/>
  <c r="AQ157" i="2"/>
  <c r="AQ149" i="2"/>
  <c r="AQ141" i="2"/>
  <c r="AQ91" i="2"/>
  <c r="AQ87" i="2"/>
  <c r="AQ83" i="2"/>
  <c r="AQ79" i="2"/>
  <c r="AQ57" i="2"/>
  <c r="AQ85" i="2"/>
  <c r="AQ93" i="2"/>
  <c r="AQ824" i="2"/>
  <c r="AQ816" i="2"/>
  <c r="AQ808" i="2"/>
  <c r="AQ800" i="2"/>
  <c r="AQ720" i="2"/>
  <c r="AQ76" i="2"/>
  <c r="AQ68" i="2"/>
  <c r="AQ792" i="2"/>
  <c r="AQ784" i="2"/>
  <c r="AQ776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223" i="2"/>
  <c r="AQ215" i="2"/>
  <c r="AQ207" i="2"/>
  <c r="AQ199" i="2"/>
  <c r="AQ191" i="2"/>
  <c r="AQ183" i="2"/>
  <c r="AQ175" i="2"/>
  <c r="AQ167" i="2"/>
  <c r="AQ159" i="2"/>
  <c r="AQ151" i="2"/>
  <c r="AQ143" i="2"/>
  <c r="AQ135" i="2"/>
  <c r="AQ59" i="2"/>
  <c r="AQ51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0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40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R40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<sst xmlns="http://schemas.openxmlformats.org/spreadsheetml/2006/main" count="8600" uniqueCount="2221">
  <si>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</si>
  <si>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</si>
  <si>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</si>
  <si>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</si>
  <si>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</si>
  <si>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</si>
  <si>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</si>
  <si>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</si>
  <si>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</si>
  <si>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</si>
  <si>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</si>
  <si>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</si>
  <si>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</si>
  <si>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</si>
  <si>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</si>
  <si>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</si>
  <si>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</si>
  <si>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</si>
  <si>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</si>
  <si>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</si>
  <si>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</si>
  <si>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</si>
  <si>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</si>
  <si>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</si>
  <si>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</si>
  <si>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</si>
  <si>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</si>
  <si>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</si>
  <si>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</si>
  <si>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</si>
  <si>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</si>
  <si>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</si>
  <si>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</si>
  <si>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</si>
  <si>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</si>
  <si>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</si>
  <si>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</si>
  <si>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</si>
  <si>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</si>
  <si>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</si>
  <si>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</si>
  <si>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</si>
  <si>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</si>
  <si>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</si>
  <si>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</si>
  <si>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</si>
  <si>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</si>
  <si>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</si>
  <si>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</si>
  <si>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</si>
  <si>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</si>
  <si>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</si>
  <si>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</si>
  <si>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</si>
  <si>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</si>
  <si>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</si>
  <si>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</si>
  <si>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</si>
  <si>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</si>
  <si>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</si>
  <si>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</si>
  <si>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</si>
  <si>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</si>
  <si>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</si>
  <si>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</si>
  <si>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</si>
  <si>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</si>
  <si>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</si>
  <si>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</si>
  <si>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</si>
  <si>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</si>
  <si>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</si>
  <si>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</si>
  <si>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</si>
  <si>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</si>
  <si>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</si>
  <si>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</si>
  <si>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</si>
  <si>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</si>
  <si>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</si>
  <si>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</si>
  <si>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</si>
  <si>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</si>
  <si>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</si>
  <si>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</si>
  <si>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</si>
  <si>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</si>
  <si>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</si>
  <si>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</si>
  <si>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</si>
  <si>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</si>
  <si>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</si>
  <si>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</si>
  <si>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</si>
  <si>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</si>
  <si>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</si>
  <si>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</si>
  <si>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</si>
  <si>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</si>
  <si>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</si>
  <si>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</si>
  <si>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</si>
  <si>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</si>
  <si>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</si>
  <si>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</si>
  <si>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</si>
  <si>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</si>
  <si>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</si>
  <si>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</si>
  <si>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</si>
  <si>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</si>
  <si>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</si>
  <si>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</si>
  <si>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</si>
  <si>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</si>
  <si>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</si>
  <si>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</si>
  <si>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</si>
  <si>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</si>
  <si>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</si>
  <si>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</si>
  <si>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</si>
  <si>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</si>
  <si>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</si>
  <si>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</si>
  <si>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</si>
  <si>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</si>
  <si>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</si>
  <si>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</si>
  <si>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</si>
  <si>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</si>
  <si>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</si>
  <si>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</si>
  <si>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</si>
  <si>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</si>
  <si>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</si>
  <si>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</si>
  <si>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</si>
  <si>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</si>
  <si>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</si>
  <si>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</si>
  <si>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</si>
  <si>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</si>
  <si>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</si>
  <si>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</si>
  <si>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</si>
  <si>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</si>
  <si>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</si>
  <si>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</si>
  <si>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</si>
  <si>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</si>
  <si>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</si>
  <si>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</si>
  <si>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</si>
  <si>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</si>
  <si>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</si>
  <si>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</si>
  <si>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</si>
  <si>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</si>
  <si>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</si>
  <si>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</si>
  <si>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</si>
  <si>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</si>
  <si>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</si>
  <si>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</si>
  <si>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</si>
  <si>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</si>
  <si>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</si>
  <si>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</si>
  <si>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</si>
  <si>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</si>
  <si>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</si>
  <si>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</si>
  <si>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</si>
  <si>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</si>
  <si>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</si>
  <si>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</si>
  <si>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</si>
  <si>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</si>
  <si>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</si>
  <si>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</si>
  <si>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</si>
  <si>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</si>
  <si>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</si>
  <si>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</si>
  <si>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</si>
  <si>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</si>
  <si>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</si>
  <si>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</si>
  <si>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</si>
  <si>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</si>
  <si>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</si>
  <si>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</si>
  <si>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</si>
  <si>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</si>
  <si>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</si>
  <si>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</si>
  <si>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</si>
  <si>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</si>
  <si>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</si>
  <si>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</si>
  <si>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</si>
  <si>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</si>
  <si>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</si>
  <si>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</si>
  <si>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</si>
  <si>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</si>
  <si>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</si>
  <si>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</si>
  <si>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</si>
  <si>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</si>
  <si>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</si>
  <si>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</si>
  <si>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</si>
  <si>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</si>
  <si>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</si>
  <si>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</si>
  <si>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</si>
  <si>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</si>
  <si>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</si>
  <si>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</si>
  <si>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</si>
  <si>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</si>
  <si>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</si>
  <si>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</si>
  <si>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</si>
  <si>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</si>
  <si>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</si>
  <si>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</si>
  <si>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</si>
  <si>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</si>
  <si>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</si>
  <si>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</si>
  <si>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</si>
  <si>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</si>
  <si>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</si>
  <si>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</si>
  <si>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</si>
  <si>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</si>
  <si>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</si>
  <si>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</si>
  <si>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</si>
  <si>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</si>
  <si>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</si>
  <si>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</si>
  <si>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</si>
  <si>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</si>
  <si>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</si>
  <si>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</si>
  <si>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</si>
  <si>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</si>
  <si>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</si>
  <si>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</si>
  <si>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</si>
  <si>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</si>
  <si>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</si>
  <si>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</si>
  <si>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</si>
  <si>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</si>
  <si>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</si>
  <si>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</si>
  <si>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</si>
  <si>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</si>
  <si>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</si>
  <si>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</si>
  <si>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</si>
  <si>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</si>
  <si>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</si>
  <si>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</si>
  <si>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</si>
  <si>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</si>
  <si>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</si>
  <si>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</si>
  <si>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</si>
  <si>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</si>
  <si>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</si>
  <si>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</si>
  <si>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</si>
  <si>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</si>
  <si>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</si>
  <si>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</si>
  <si>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</si>
  <si>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</si>
  <si>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</si>
  <si>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</si>
  <si>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</si>
  <si>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</si>
  <si>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</si>
  <si>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</si>
  <si>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</si>
  <si>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</si>
  <si>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</si>
  <si>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</si>
  <si>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</si>
  <si>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</si>
  <si>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</si>
  <si>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</si>
  <si>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</si>
  <si>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</si>
  <si>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</si>
  <si>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</si>
  <si>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</si>
  <si>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</si>
  <si>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</si>
  <si>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</si>
  <si>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</si>
  <si>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</si>
  <si>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</si>
  <si>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</si>
  <si>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</si>
  <si>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</si>
  <si>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</si>
  <si>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</si>
  <si>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</si>
  <si>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</si>
  <si>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</si>
  <si>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</si>
  <si>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</si>
  <si>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</si>
  <si>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</si>
  <si>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</si>
  <si>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</si>
  <si>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</si>
  <si>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</si>
  <si>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</si>
  <si>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</si>
  <si>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</si>
  <si>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</si>
  <si>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</si>
  <si>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</si>
  <si>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</si>
  <si>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</si>
  <si>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</si>
  <si>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</si>
  <si>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</si>
  <si>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</si>
  <si>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</si>
  <si>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</si>
  <si>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</si>
  <si>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</si>
  <si>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</si>
  <si>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</si>
  <si>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</si>
  <si>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</si>
  <si>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</si>
  <si>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</si>
  <si>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</si>
  <si>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</si>
  <si>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</si>
  <si>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</si>
  <si>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</si>
  <si>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</si>
  <si>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</si>
  <si>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</si>
  <si>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</si>
  <si>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</si>
  <si>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</si>
  <si>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</si>
  <si>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</si>
  <si>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</si>
  <si>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</si>
  <si>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</si>
  <si>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</si>
  <si>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</si>
  <si>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</si>
  <si>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</si>
  <si>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</si>
  <si>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</si>
  <si>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</si>
  <si>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</si>
  <si>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</si>
  <si>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</si>
  <si>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</si>
  <si>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</si>
  <si>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</si>
  <si>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</si>
  <si>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</si>
  <si>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</si>
  <si>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</si>
  <si>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</si>
  <si>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</si>
  <si>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</si>
  <si>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</si>
  <si>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</si>
  <si>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</si>
  <si>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</si>
  <si>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</si>
  <si>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</si>
  <si>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</si>
  <si>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</si>
  <si>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</si>
  <si>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</si>
  <si>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</si>
  <si>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</si>
  <si>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</si>
  <si>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</si>
  <si>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</si>
  <si>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</si>
  <si>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</si>
  <si>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</si>
  <si>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</si>
  <si>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</si>
  <si>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</si>
  <si>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</si>
  <si>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</si>
  <si>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</si>
  <si>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</si>
  <si>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</si>
  <si>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</si>
  <si>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</si>
  <si>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</si>
  <si>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</si>
  <si>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</si>
  <si>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</si>
  <si>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</si>
  <si>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</si>
  <si>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</si>
  <si>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</si>
  <si>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</si>
  <si>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</si>
  <si>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</si>
  <si>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</si>
  <si>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</si>
  <si>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</si>
  <si>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</si>
  <si>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</si>
  <si>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</si>
  <si>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</si>
  <si>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</si>
  <si>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</si>
  <si>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</si>
  <si>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</si>
  <si>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</si>
  <si>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</si>
  <si>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</si>
  <si>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</si>
  <si>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</si>
  <si>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</si>
  <si>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</si>
  <si>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</si>
  <si>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</si>
  <si>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</si>
  <si>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</si>
  <si>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</si>
  <si>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</si>
  <si>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</si>
  <si>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</si>
  <si>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</si>
  <si>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</si>
  <si>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</si>
  <si>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</si>
  <si>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</si>
  <si>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</si>
  <si>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</si>
  <si>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</si>
  <si>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</si>
  <si>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</si>
  <si>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</si>
  <si>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</si>
  <si>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</si>
  <si>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</si>
  <si>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</si>
  <si>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</si>
  <si>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</si>
  <si>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</si>
  <si>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</si>
  <si>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</si>
  <si>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</si>
  <si>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</si>
  <si>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</si>
  <si>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</si>
  <si>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</si>
  <si>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</si>
  <si>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</si>
  <si>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</si>
  <si>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</si>
  <si>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</si>
  <si>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</si>
  <si>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</si>
  <si>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</si>
  <si>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</si>
  <si>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</si>
  <si>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</si>
  <si>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</si>
  <si>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</si>
  <si>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</si>
  <si>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</si>
  <si>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</si>
  <si>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</si>
  <si>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</si>
  <si>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</si>
  <si>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</si>
  <si>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</si>
  <si>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</si>
  <si>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</si>
  <si>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</si>
  <si>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</si>
  <si>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</si>
  <si>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</si>
  <si>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</si>
  <si>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</si>
  <si>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</si>
  <si>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</si>
  <si>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</si>
  <si>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</si>
  <si>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</si>
  <si>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</si>
  <si>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</si>
  <si>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</si>
  <si>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</si>
  <si>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</si>
  <si>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</si>
  <si>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</si>
  <si>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</si>
  <si>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</si>
  <si>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</si>
  <si>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</si>
  <si>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</si>
  <si>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</si>
  <si>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</si>
  <si>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</si>
  <si>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</si>
  <si>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</si>
  <si>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</si>
  <si>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</si>
  <si>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</si>
  <si>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</si>
  <si>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</si>
  <si>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</si>
  <si>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</si>
  <si>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</si>
  <si>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</si>
  <si>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</si>
  <si>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</si>
  <si>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</si>
  <si>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</si>
  <si>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</si>
  <si>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</si>
  <si>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</si>
  <si>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</si>
  <si>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</si>
  <si>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</si>
  <si>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</si>
  <si>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</si>
  <si>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</si>
  <si>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</si>
  <si>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</si>
  <si>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</si>
  <si>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</si>
  <si>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</si>
  <si>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</si>
  <si>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</si>
  <si>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</si>
  <si>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</si>
  <si>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</si>
  <si>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</si>
  <si>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</si>
  <si>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</si>
  <si>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</si>
  <si>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</si>
  <si>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</si>
  <si>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</si>
  <si>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</si>
  <si>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</si>
  <si>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</si>
  <si>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</si>
  <si>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</si>
  <si>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</si>
  <si>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</si>
  <si>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</si>
  <si>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</si>
  <si>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</si>
  <si>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</si>
  <si>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</si>
  <si>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</si>
  <si>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</si>
  <si>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</si>
  <si>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</si>
  <si>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</si>
  <si>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</si>
  <si>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</si>
  <si>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</si>
  <si>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</si>
  <si>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</si>
  <si>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</si>
  <si>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</si>
  <si>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</si>
  <si>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</si>
  <si>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</si>
  <si>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</si>
  <si>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</si>
  <si>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</si>
  <si>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</si>
  <si>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</si>
  <si>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</si>
  <si>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</si>
  <si>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</si>
  <si>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</si>
  <si>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</si>
  <si>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</si>
  <si>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</si>
  <si>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</si>
  <si>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</si>
  <si>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</si>
  <si>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</si>
  <si>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</si>
  <si>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</si>
  <si>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</si>
  <si>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</si>
  <si>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</si>
  <si>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</si>
  <si>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</si>
  <si>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</si>
  <si>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</si>
  <si>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</si>
  <si>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</si>
  <si>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</si>
  <si>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</si>
  <si>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</si>
  <si>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</si>
  <si>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</si>
  <si>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</si>
  <si>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</si>
  <si>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</si>
  <si>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</si>
  <si>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</si>
  <si>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</si>
  <si>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</si>
  <si>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</si>
  <si>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</si>
  <si>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</si>
  <si>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</si>
  <si>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</si>
  <si>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</si>
  <si>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</si>
  <si>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</si>
  <si>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</si>
  <si>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</si>
  <si>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</si>
  <si>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</si>
  <si>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</si>
  <si>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</si>
  <si>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</si>
  <si>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</si>
  <si>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</si>
  <si>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</si>
  <si>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</si>
  <si>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</si>
  <si>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</si>
  <si>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</si>
  <si>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</si>
  <si>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</si>
  <si>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</si>
  <si>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</si>
  <si>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</si>
  <si>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</si>
  <si>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</si>
  <si>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</si>
  <si>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</si>
  <si>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</si>
  <si>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</si>
  <si>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</si>
  <si>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</si>
  <si>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</si>
  <si>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</si>
  <si>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</si>
  <si>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</si>
  <si>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</si>
  <si>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</si>
  <si>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</si>
  <si>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</si>
  <si>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</si>
  <si>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</si>
  <si>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</si>
  <si>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</si>
  <si>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</si>
  <si>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</si>
  <si>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</si>
  <si>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</si>
  <si>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</si>
  <si>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</si>
  <si>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</si>
  <si>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</si>
  <si>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</si>
  <si>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</si>
  <si>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</si>
  <si>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</si>
  <si>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</si>
  <si>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</si>
  <si>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</si>
  <si>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</si>
  <si>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</si>
  <si>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</si>
  <si>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</si>
  <si>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</si>
  <si>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</si>
  <si>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</si>
  <si>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</si>
  <si>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</si>
  <si>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</si>
  <si>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</si>
  <si>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</si>
  <si>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</si>
  <si>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</si>
  <si>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</si>
  <si>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</si>
  <si>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</si>
  <si>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</si>
  <si>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</si>
  <si>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</si>
  <si>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</si>
  <si>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</si>
  <si>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</si>
  <si>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</si>
  <si>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</si>
  <si>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</si>
  <si>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</si>
  <si>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</si>
  <si>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</si>
  <si>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</si>
  <si>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</si>
  <si>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</si>
  <si>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</si>
  <si>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</si>
  <si>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</si>
  <si>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</si>
  <si>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</si>
  <si>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</si>
  <si>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</si>
  <si>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</si>
  <si>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</si>
  <si>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</si>
  <si>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</si>
  <si>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</si>
  <si>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</si>
  <si>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</si>
  <si>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</si>
  <si>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</si>
  <si>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</si>
  <si>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</si>
  <si>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</si>
  <si>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</si>
  <si>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</si>
  <si>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</si>
  <si>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</si>
  <si>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</si>
  <si>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</si>
  <si>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</si>
  <si>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</si>
  <si>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</si>
  <si>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</si>
  <si>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</si>
  <si>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</si>
  <si>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</si>
  <si>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</si>
  <si>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</si>
  <si>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</si>
  <si>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</si>
  <si>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</si>
  <si>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</si>
  <si>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</si>
  <si>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</si>
  <si>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</si>
  <si>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</si>
  <si>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</si>
  <si>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</si>
  <si>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</si>
  <si>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</si>
  <si>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</si>
  <si>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</si>
  <si>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</si>
  <si>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</si>
  <si>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</si>
  <si>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</si>
  <si>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</si>
  <si>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</si>
  <si>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</si>
  <si>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</si>
  <si>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</si>
  <si>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</si>
  <si>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</si>
  <si>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</si>
  <si>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</si>
  <si>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</si>
  <si>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</si>
  <si>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</si>
  <si>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</si>
  <si>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</si>
  <si>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</si>
  <si>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</si>
  <si>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</si>
  <si>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</si>
  <si>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</si>
  <si>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</si>
  <si>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</si>
  <si>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</si>
  <si>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</si>
  <si>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</si>
  <si>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</si>
  <si>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</si>
  <si>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</si>
  <si>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</si>
  <si>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</si>
  <si>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</si>
  <si>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</si>
  <si>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</si>
  <si>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</si>
  <si>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</si>
  <si>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</si>
  <si>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</si>
  <si>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</si>
  <si>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</si>
  <si>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</si>
  <si>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</si>
  <si>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</si>
  <si>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</si>
  <si>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</si>
  <si>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</si>
  <si>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</si>
  <si>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</si>
  <si>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</si>
  <si>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</si>
  <si>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</si>
  <si>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</si>
  <si>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</si>
  <si>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</si>
  <si>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</si>
  <si>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</si>
  <si>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</si>
  <si>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</si>
  <si>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</si>
  <si>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</si>
  <si>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</si>
  <si>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</si>
  <si>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</si>
  <si>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</si>
  <si>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</si>
  <si>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</si>
  <si>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</si>
  <si>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</si>
  <si>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</si>
  <si>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</si>
  <si>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</si>
  <si>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</si>
  <si>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</si>
  <si>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</si>
  <si>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</si>
  <si>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</si>
  <si>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</si>
  <si>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</si>
  <si>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</si>
  <si>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</si>
  <si>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</si>
  <si>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</si>
  <si>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</si>
  <si>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</si>
  <si>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</si>
  <si>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</si>
  <si>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</si>
  <si>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</si>
  <si>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</si>
  <si>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</si>
  <si>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</si>
  <si>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</si>
  <si>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</si>
  <si>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</si>
  <si>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</si>
  <si>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</si>
  <si>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</si>
  <si>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</si>
  <si>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</si>
  <si>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</si>
  <si>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</si>
  <si>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</si>
  <si>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</si>
  <si>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</si>
  <si>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</si>
  <si>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</si>
  <si>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</si>
  <si>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</si>
  <si>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</si>
  <si>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</si>
  <si>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</si>
  <si>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</si>
  <si>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</si>
  <si>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</si>
  <si>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</si>
  <si>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</si>
  <si>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</si>
  <si>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</si>
  <si>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</si>
  <si>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</si>
  <si>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</si>
  <si>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</si>
  <si>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</si>
  <si>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</si>
  <si>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</si>
  <si>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</si>
  <si>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</si>
  <si>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</si>
  <si>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</si>
  <si>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</si>
  <si>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</si>
  <si>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</si>
  <si>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</si>
  <si>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</si>
  <si>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</si>
  <si>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</si>
  <si>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</si>
  <si>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</si>
  <si>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</si>
  <si>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</si>
  <si>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</si>
  <si>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</si>
  <si>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</si>
  <si>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</si>
  <si>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</si>
  <si>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</si>
  <si>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</si>
  <si>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</si>
  <si>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</si>
  <si>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</si>
  <si>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</si>
  <si>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</si>
  <si>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</si>
  <si>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</si>
  <si>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</si>
  <si>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</si>
  <si>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</si>
  <si>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</si>
  <si>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</si>
  <si>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</si>
  <si>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</si>
  <si>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</si>
  <si>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</si>
  <si>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</si>
  <si>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</si>
  <si>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</si>
  <si>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</si>
  <si>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</si>
  <si>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</si>
  <si>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</si>
  <si>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</si>
  <si>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</si>
  <si>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</si>
  <si>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</si>
  <si>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</si>
  <si>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</si>
  <si>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</si>
  <si>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</si>
  <si>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</si>
  <si>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</si>
  <si>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</si>
  <si>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</si>
  <si>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</si>
  <si>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</si>
  <si>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</si>
  <si>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</si>
  <si>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</si>
  <si>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</si>
  <si>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</si>
  <si>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</si>
  <si>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</si>
  <si>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</si>
  <si>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</si>
  <si>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</si>
  <si>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</si>
  <si>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</si>
  <si>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</si>
  <si>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</si>
  <si>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</si>
  <si>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</si>
  <si>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</si>
  <si>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</si>
  <si>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</si>
  <si>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</si>
  <si>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</si>
  <si>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</si>
  <si>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</si>
  <si>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</si>
  <si>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</si>
  <si>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</si>
  <si>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</si>
  <si>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</si>
  <si>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</si>
  <si>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</si>
  <si>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</si>
  <si>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</si>
  <si>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</si>
  <si>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</si>
  <si>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</si>
  <si>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</si>
  <si>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</si>
  <si>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</si>
  <si>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</si>
  <si>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</si>
  <si>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</si>
  <si>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</si>
  <si>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</si>
  <si>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</si>
  <si>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</si>
  <si>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</si>
  <si>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</si>
  <si>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</si>
  <si>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</si>
  <si>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</si>
  <si>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</si>
  <si>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</si>
  <si>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</si>
  <si>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</si>
  <si>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</si>
  <si>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</si>
  <si>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</si>
  <si>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</si>
  <si>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</si>
  <si>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</si>
  <si>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</si>
  <si>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</si>
  <si>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</si>
  <si>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</si>
  <si>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</si>
  <si>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</si>
  <si>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</si>
  <si>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</si>
  <si>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</si>
  <si>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</si>
  <si>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</si>
  <si>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</si>
  <si>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</si>
  <si>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</si>
  <si>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</si>
  <si>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</si>
  <si>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</si>
  <si>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</si>
  <si>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</si>
  <si>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</si>
  <si>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</si>
  <si>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</si>
  <si>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</si>
  <si>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</si>
  <si>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</si>
  <si>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</si>
  <si>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</si>
  <si>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</si>
  <si>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</si>
  <si>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</si>
  <si>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</si>
  <si>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</si>
  <si>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</si>
  <si>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</si>
  <si>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</si>
  <si>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</si>
  <si>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</si>
  <si>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</si>
  <si>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</si>
  <si>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</si>
  <si>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</si>
  <si>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</si>
  <si>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</si>
  <si>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</si>
  <si>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</si>
  <si>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</si>
  <si>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</si>
  <si>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</si>
  <si>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</si>
  <si>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</si>
  <si>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</si>
  <si>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</si>
  <si>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</si>
  <si>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</si>
  <si>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</si>
  <si>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</si>
  <si>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</si>
  <si>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</si>
  <si>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</si>
  <si>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</si>
  <si>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</si>
  <si>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</si>
  <si>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</si>
  <si>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</si>
  <si>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</si>
  <si>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</si>
  <si>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</si>
  <si>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</si>
  <si>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</si>
  <si>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</si>
  <si>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</si>
  <si>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</si>
  <si>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</si>
  <si>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</si>
  <si>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</si>
  <si>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</si>
  <si>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</si>
  <si>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</si>
  <si>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</si>
  <si>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</si>
  <si>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</si>
  <si>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</si>
  <si>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</si>
  <si>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</si>
  <si>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</si>
  <si>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</si>
  <si>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</si>
  <si>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</si>
  <si>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</si>
  <si>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</si>
  <si>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</si>
  <si>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</si>
  <si>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</si>
  <si>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</si>
  <si>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</si>
  <si>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</si>
  <si>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</si>
  <si>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</si>
  <si>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</si>
  <si>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</si>
  <si>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</si>
  <si>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</si>
  <si>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</si>
  <si>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</si>
  <si>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</si>
  <si>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</si>
  <si>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</si>
  <si>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</si>
  <si>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</si>
  <si>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</si>
  <si>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</si>
  <si>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</si>
  <si>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</si>
  <si>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</si>
  <si>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</si>
  <si>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</si>
  <si>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</si>
  <si>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</si>
  <si>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</si>
  <si>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</si>
  <si>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</si>
  <si>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</si>
  <si>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</si>
  <si>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</si>
  <si>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</si>
  <si>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</si>
  <si>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</si>
  <si>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</si>
  <si>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</si>
  <si>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</si>
  <si>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</si>
  <si>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</si>
  <si>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</si>
  <si>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</si>
  <si>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</si>
  <si>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</si>
  <si>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</si>
  <si>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</si>
  <si>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</si>
  <si>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</si>
  <si>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</si>
  <si>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</si>
  <si>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</si>
  <si>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</si>
  <si>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</si>
  <si>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</si>
  <si>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</si>
  <si>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</si>
  <si>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</si>
  <si>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</si>
  <si>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</si>
  <si>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</si>
  <si>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</si>
  <si>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</si>
  <si>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</si>
  <si>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</si>
  <si>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</si>
  <si>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</si>
  <si>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</si>
  <si>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</si>
  <si>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</si>
  <si>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</si>
  <si>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</si>
  <si>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</si>
  <si>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</si>
  <si>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</si>
  <si>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</si>
  <si>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</si>
  <si>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</si>
  <si>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</si>
  <si>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</si>
  <si>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</si>
  <si>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</si>
  <si>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</si>
  <si>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</si>
  <si>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</si>
  <si>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</si>
  <si>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</si>
  <si>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</si>
  <si>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</si>
  <si>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</si>
  <si>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</si>
  <si>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</si>
  <si>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</si>
  <si>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</si>
  <si>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</si>
  <si>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</si>
  <si>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</si>
  <si>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</si>
  <si>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</si>
  <si>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</si>
  <si>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</si>
  <si>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</si>
  <si>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</si>
  <si>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</si>
  <si>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</si>
  <si>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</si>
  <si>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</si>
  <si>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</si>
  <si>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</si>
  <si>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</si>
  <si>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</si>
  <si>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</si>
  <si>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</si>
  <si>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</si>
  <si>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</si>
  <si>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</si>
  <si>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</si>
  <si>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</si>
  <si>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</si>
  <si>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</si>
  <si>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</si>
  <si>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</si>
  <si>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</si>
  <si>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</si>
  <si>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</si>
  <si>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</si>
  <si>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</si>
  <si>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</si>
  <si>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</si>
  <si>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</si>
  <si>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</si>
  <si>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</si>
  <si>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</si>
  <si>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</si>
  <si>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</si>
  <si>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</si>
  <si>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</si>
  <si>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</si>
  <si>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</si>
  <si>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</si>
  <si>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</si>
  <si>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</si>
  <si>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</si>
  <si>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</si>
  <si>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</si>
  <si>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</si>
  <si>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</si>
  <si>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</si>
  <si>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</si>
  <si>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</si>
  <si>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</si>
  <si>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</si>
  <si>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</si>
  <si>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</si>
  <si>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</si>
  <si>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</si>
  <si>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</si>
  <si>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</si>
  <si>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</si>
  <si>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</si>
  <si>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</si>
  <si>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</si>
  <si>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</si>
  <si>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</si>
  <si>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</si>
  <si>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</si>
  <si>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</si>
  <si>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</si>
  <si>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</si>
  <si>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</si>
  <si>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</si>
  <si>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</si>
  <si>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</si>
  <si>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</si>
  <si>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</si>
  <si>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</si>
  <si>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</si>
  <si>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</si>
  <si>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</si>
  <si>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</si>
  <si>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</si>
  <si>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</si>
  <si>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</si>
  <si>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</si>
  <si>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</si>
  <si>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</si>
  <si>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</si>
  <si>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</si>
  <si>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</si>
  <si>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</si>
  <si>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</si>
  <si>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</si>
  <si>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</si>
  <si>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</si>
  <si>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</si>
  <si>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</si>
  <si>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</si>
  <si>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</si>
  <si>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</si>
  <si>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</si>
  <si>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</si>
  <si>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</si>
  <si>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</si>
  <si>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</si>
  <si>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</si>
  <si>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</si>
  <si>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</si>
  <si>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</si>
  <si>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</si>
  <si>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</si>
  <si>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</si>
  <si>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</si>
  <si>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</si>
  <si>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</si>
  <si>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</si>
  <si>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</si>
  <si>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</si>
  <si>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</si>
  <si>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</si>
  <si>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</si>
  <si>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</si>
  <si>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</si>
  <si>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</si>
  <si>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</si>
  <si>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</si>
  <si>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</si>
  <si>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</si>
  <si>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</si>
  <si>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</si>
  <si>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</si>
  <si>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</si>
  <si>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</si>
  <si>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</si>
  <si>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</si>
  <si>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</si>
  <si>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</si>
  <si>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</si>
  <si>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</si>
  <si>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</si>
  <si>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</si>
  <si>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</si>
  <si>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</si>
  <si>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</si>
  <si>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</si>
  <si>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</si>
  <si>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</si>
  <si>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</si>
  <si>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</si>
  <si>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</si>
  <si>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</si>
  <si>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</si>
  <si>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</si>
  <si>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</si>
  <si>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</si>
  <si>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</si>
  <si>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</si>
  <si>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</si>
  <si>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</si>
  <si>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</si>
  <si>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</si>
  <si>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</si>
  <si>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</si>
  <si>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</si>
  <si>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</si>
  <si>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</si>
  <si>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</si>
  <si>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</si>
  <si>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</si>
  <si>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</si>
  <si>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</si>
  <si>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</si>
  <si>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</si>
  <si>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</si>
  <si>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</si>
  <si>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</si>
  <si>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</si>
  <si>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</si>
  <si>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</si>
  <si>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</si>
  <si>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</si>
  <si>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</si>
  <si>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</si>
  <si>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</si>
  <si>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</si>
  <si>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</si>
  <si>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</si>
  <si>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</si>
  <si>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</si>
  <si>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</si>
  <si>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</si>
  <si>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</si>
  <si>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</si>
  <si>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</si>
  <si>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</si>
  <si>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</si>
  <si>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</si>
  <si>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</si>
  <si>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</si>
  <si>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</si>
  <si>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</si>
  <si>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</si>
  <si>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</si>
  <si>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</si>
  <si>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</si>
  <si>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</si>
  <si>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</si>
  <si>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</si>
  <si>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</si>
  <si>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</si>
  <si>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</si>
  <si>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</si>
  <si>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</si>
  <si>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</si>
  <si>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</si>
  <si>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</si>
  <si>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</si>
  <si>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</si>
  <si>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</si>
  <si>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</si>
  <si>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</si>
  <si>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</si>
  <si>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</si>
  <si>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</si>
  <si>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</si>
  <si>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</si>
  <si>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</si>
  <si>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</si>
  <si>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</si>
  <si>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</si>
  <si>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</si>
  <si>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</si>
  <si>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</si>
  <si>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</si>
  <si>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</si>
  <si>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</si>
  <si>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</si>
  <si>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</si>
  <si>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</si>
  <si>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</si>
  <si>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</si>
  <si>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</si>
  <si>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</si>
  <si>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</si>
  <si>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</si>
  <si>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</si>
  <si>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</si>
  <si>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</si>
  <si>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</si>
  <si>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</si>
  <si>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</si>
  <si>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</si>
  <si>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</si>
  <si>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</si>
  <si>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</si>
  <si>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</si>
  <si>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</si>
  <si>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</si>
  <si>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</si>
  <si>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</si>
  <si>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</si>
  <si>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</si>
  <si>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</si>
  <si>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</si>
  <si>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</si>
  <si>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</si>
  <si>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</si>
  <si>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</si>
  <si>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</si>
  <si>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</si>
  <si>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</si>
  <si>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</si>
  <si>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</si>
  <si>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</si>
  <si>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</si>
  <si>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</si>
  <si>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</si>
  <si>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</si>
  <si>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</si>
  <si>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</si>
  <si>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</si>
  <si>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</si>
  <si>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</si>
  <si>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</si>
  <si>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</si>
  <si>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</si>
  <si>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</si>
  <si>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</si>
  <si>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</si>
  <si>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</si>
  <si>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</si>
  <si>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</si>
  <si>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</si>
  <si>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</si>
  <si>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</si>
  <si>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</si>
  <si>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</si>
  <si>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</si>
  <si>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</si>
  <si>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</si>
  <si>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</si>
  <si>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</si>
  <si>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</si>
  <si>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</si>
  <si>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</si>
  <si>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</si>
  <si>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</si>
  <si>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</si>
  <si>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</si>
  <si>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</si>
  <si>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</si>
  <si>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</si>
  <si>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</si>
  <si>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</si>
  <si>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</si>
  <si>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</si>
  <si>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</si>
  <si>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</si>
  <si>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</si>
  <si>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</si>
  <si>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</si>
  <si>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</si>
  <si>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</si>
  <si>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</si>
  <si>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</si>
  <si>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</si>
  <si>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</si>
  <si>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</si>
  <si>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</si>
  <si>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</si>
  <si>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</si>
  <si>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</si>
  <si>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</si>
  <si>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</si>
  <si>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</si>
  <si>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</si>
  <si>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</si>
  <si>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</si>
  <si>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</si>
  <si>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</si>
  <si>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</si>
  <si>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</si>
  <si>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</si>
  <si>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</si>
  <si>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</si>
  <si>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</si>
  <si>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</si>
  <si>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</si>
  <si>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</si>
  <si>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</si>
  <si>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</si>
  <si>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</si>
  <si>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</si>
  <si>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</si>
  <si>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</si>
  <si>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</si>
  <si>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</si>
  <si>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</si>
  <si>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</si>
  <si>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</si>
  <si>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</si>
  <si>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</si>
  <si>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</si>
  <si>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</si>
  <si>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</si>
  <si>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</si>
  <si>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</si>
  <si>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</si>
  <si>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</si>
  <si>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</si>
  <si>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</si>
  <si>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</si>
  <si>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</si>
  <si>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</si>
  <si>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</si>
  <si>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</si>
  <si>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</si>
  <si>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</si>
  <si>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</si>
  <si>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</si>
  <si>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</si>
  <si>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</si>
  <si>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</si>
  <si>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</si>
  <si>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</si>
  <si>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</si>
  <si>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</si>
  <si>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</si>
  <si>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</si>
  <si>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</si>
  <si>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</si>
  <si>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</si>
  <si>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</si>
  <si>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</si>
  <si>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</si>
  <si>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</si>
  <si>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</si>
  <si>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</si>
  <si>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</si>
  <si>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</si>
  <si>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</si>
  <si>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</si>
  <si>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</si>
  <si>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</si>
  <si>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</si>
  <si>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</si>
  <si>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</si>
  <si>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</si>
  <si>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</si>
  <si>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</si>
  <si>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</si>
  <si>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</si>
  <si>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</si>
  <si>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</si>
  <si>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</si>
  <si>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</si>
  <si>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</si>
  <si>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</si>
  <si>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</si>
  <si>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</si>
  <si>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</si>
  <si>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</si>
  <si>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</si>
  <si>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</si>
  <si>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</si>
  <si>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</si>
  <si>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</si>
  <si>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</si>
  <si>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</si>
  <si>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</si>
  <si>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</si>
  <si>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</si>
  <si>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</si>
  <si>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</si>
  <si>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</si>
  <si>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</si>
  <si>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</si>
  <si>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</si>
  <si>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</si>
  <si>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</si>
  <si>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</si>
  <si>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</si>
  <si>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</si>
  <si>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</si>
  <si>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</si>
  <si>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</si>
  <si>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</si>
  <si>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</si>
  <si>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</si>
  <si>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</si>
  <si>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</si>
  <si>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</si>
  <si>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</si>
  <si>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</si>
  <si>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</si>
  <si>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</si>
  <si>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</si>
  <si>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</si>
  <si>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</si>
  <si>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</si>
  <si>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</si>
  <si>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</si>
  <si>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</si>
  <si>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</si>
  <si>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</si>
  <si>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</si>
  <si>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</si>
  <si>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</si>
  <si>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</si>
  <si>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</si>
  <si>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</si>
  <si>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</si>
  <si>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</si>
  <si>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</si>
  <si>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</si>
  <si>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</si>
  <si>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</si>
  <si>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</si>
  <si>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</si>
  <si>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</si>
  <si>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</si>
  <si>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</si>
  <si>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</si>
  <si>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</si>
  <si>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</si>
  <si>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</si>
  <si>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</si>
  <si>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</si>
  <si>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</si>
  <si>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</si>
  <si>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</si>
  <si>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</si>
  <si>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</si>
  <si>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</si>
  <si>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</si>
  <si>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</si>
  <si>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</si>
  <si>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</si>
  <si>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</si>
  <si>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</si>
  <si>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</si>
  <si>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</si>
  <si>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</si>
  <si>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</si>
  <si>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</si>
  <si>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</si>
  <si>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</si>
  <si>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</si>
  <si>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</si>
  <si>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</si>
  <si>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</si>
  <si>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</si>
  <si>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</si>
  <si>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</si>
  <si>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</si>
  <si>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</si>
  <si>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</si>
  <si>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</si>
  <si>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</si>
  <si>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</si>
  <si>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</si>
  <si>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</si>
  <si>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</si>
  <si>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</si>
  <si>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</si>
  <si>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</si>
  <si>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</si>
  <si>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</si>
  <si>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</si>
  <si>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</si>
  <si>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</si>
  <si>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</si>
  <si>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</si>
  <si>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</si>
  <si>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</si>
  <si>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</si>
  <si>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</si>
  <si>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</si>
  <si>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</si>
  <si>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</si>
  <si>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</si>
  <si>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</si>
  <si>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</si>
  <si>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</si>
  <si>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</si>
  <si>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</si>
  <si>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</si>
  <si>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</si>
  <si>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</si>
  <si>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</si>
  <si>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</si>
  <si>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</si>
  <si>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</si>
  <si>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</si>
  <si>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</si>
  <si>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</si>
  <si>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</si>
  <si>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</si>
  <si>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</si>
  <si>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</si>
  <si>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</si>
  <si>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</si>
  <si>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</si>
  <si>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</si>
  <si>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</si>
  <si>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</si>
  <si>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</si>
  <si>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</si>
  <si>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</si>
  <si>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</si>
  <si>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</si>
  <si>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</si>
  <si>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</si>
  <si>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</si>
  <si>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</si>
  <si>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</si>
  <si>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</si>
  <si>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</si>
  <si>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</si>
  <si>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</si>
  <si>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</si>
  <si>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</si>
  <si>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</si>
  <si>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</si>
  <si>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</si>
  <si>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</si>
  <si>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</si>
  <si>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</si>
  <si>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</si>
  <si>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</si>
  <si>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</si>
  <si>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</si>
  <si>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</si>
  <si>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</si>
  <si>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</si>
  <si>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</si>
  <si>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</si>
  <si>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</si>
  <si>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</si>
  <si>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</si>
  <si>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</si>
  <si>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</si>
  <si>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</si>
  <si>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</si>
  <si>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</si>
  <si>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</si>
  <si>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</si>
  <si>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</si>
  <si>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</si>
  <si>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</si>
  <si>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</si>
  <si>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</si>
  <si>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</si>
  <si>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</si>
  <si>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</si>
  <si>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</si>
  <si>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</si>
  <si>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</si>
  <si>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</si>
  <si>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</si>
  <si>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</si>
  <si>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</si>
  <si>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</si>
  <si>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</si>
  <si>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</si>
  <si>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</si>
  <si>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</si>
  <si>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</si>
  <si>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</si>
  <si>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</si>
  <si>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</si>
  <si>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</si>
  <si>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</si>
  <si>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</si>
  <si>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</si>
  <si>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</si>
  <si>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</si>
  <si>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</si>
  <si>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</si>
  <si>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</si>
  <si>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</si>
  <si>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</si>
  <si>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</si>
  <si>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</si>
  <si>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</si>
  <si>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</si>
  <si>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</si>
  <si>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</si>
  <si>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</si>
  <si>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</si>
  <si>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</si>
  <si>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</si>
  <si>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</si>
  <si>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</si>
  <si>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</si>
  <si>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</si>
  <si>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</si>
  <si>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</si>
  <si>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</si>
  <si>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</si>
  <si>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</si>
  <si>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</si>
  <si>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</si>
  <si>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</si>
  <si>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</si>
  <si>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</si>
  <si>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</si>
  <si>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</si>
  <si>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</si>
  <si>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</si>
  <si>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</si>
  <si>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</si>
  <si>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</si>
  <si>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</si>
  <si>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</si>
  <si>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</si>
  <si>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</si>
  <si>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</si>
  <si>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</si>
  <si>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</si>
  <si>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</si>
  <si>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</si>
  <si>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</si>
  <si>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</si>
  <si>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</si>
  <si>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</si>
  <si>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</si>
  <si>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</si>
  <si>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</si>
  <si>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</si>
  <si>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</si>
  <si>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</si>
  <si>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</si>
  <si>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</si>
  <si>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</si>
  <si>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</si>
  <si>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</si>
  <si>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</si>
  <si>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</si>
  <si>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</si>
  <si>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</si>
  <si>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</si>
  <si>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</si>
  <si>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</si>
  <si>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</si>
  <si>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</si>
  <si>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</si>
  <si>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</si>
  <si>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</si>
  <si>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</si>
  <si>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</si>
  <si>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</si>
  <si>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</si>
  <si>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</si>
  <si>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</si>
  <si>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</si>
  <si>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</si>
  <si>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</si>
  <si>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</si>
  <si>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</si>
  <si>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</si>
  <si>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</si>
  <si>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</si>
  <si>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</si>
  <si>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</si>
  <si>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</si>
  <si>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</si>
  <si>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</si>
  <si>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</si>
  <si>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</si>
  <si>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</si>
  <si>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</si>
  <si>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</si>
  <si>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</si>
  <si>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</si>
  <si>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</si>
  <si>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</si>
  <si>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</si>
  <si>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</si>
  <si>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</si>
  <si>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</si>
  <si>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</si>
  <si>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</si>
  <si>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</si>
  <si>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</si>
  <si>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</si>
  <si>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</si>
  <si>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</si>
  <si>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</si>
  <si>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</si>
  <si>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</si>
  <si>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</si>
  <si>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</si>
  <si>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</si>
  <si>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</si>
  <si>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</si>
  <si>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</si>
  <si>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</si>
  <si>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</si>
  <si>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</si>
  <si>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</si>
  <si>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</si>
  <si>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</si>
  <si>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</si>
  <si>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</si>
  <si>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</si>
  <si>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</si>
  <si>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</si>
  <si>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</si>
  <si>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</si>
  <si>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</si>
  <si>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</si>
  <si>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</si>
  <si>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</si>
  <si>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</si>
  <si>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</si>
  <si>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</si>
  <si>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</si>
  <si>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</si>
  <si>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</si>
  <si>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</si>
  <si>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</si>
  <si>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</si>
  <si>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</si>
  <si>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</si>
  <si>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</si>
  <si>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</si>
  <si>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</si>
  <si>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</si>
  <si>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</si>
  <si>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</si>
  <si>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</si>
  <si>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</si>
  <si>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</si>
  <si>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</si>
  <si>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</si>
  <si>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</si>
  <si>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</si>
  <si>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</si>
  <si>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</si>
  <si>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</si>
  <si>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</si>
  <si>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</si>
  <si>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</si>
  <si>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</si>
  <si>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</si>
  <si>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</si>
  <si>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</si>
  <si>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</si>
  <si>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</si>
  <si>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</si>
  <si>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</si>
  <si>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</si>
  <si>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</si>
  <si>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</si>
  <si>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</si>
  <si>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</si>
  <si>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</si>
  <si>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</si>
  <si>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</si>
  <si>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</si>
  <si>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</si>
  <si>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</si>
  <si>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</si>
  <si>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</si>
  <si>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</si>
  <si>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</si>
  <si>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</si>
  <si>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</si>
  <si>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</si>
  <si>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</si>
  <si>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</si>
  <si>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</si>
  <si>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</si>
  <si>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</si>
  <si>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</si>
  <si>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</si>
  <si>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</si>
  <si>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</si>
  <si>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</si>
  <si>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</si>
  <si>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</si>
  <si>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</si>
  <si>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</si>
  <si>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</si>
  <si>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</si>
  <si>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</si>
  <si>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</si>
  <si>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</si>
  <si>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</si>
  <si>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</si>
  <si>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</si>
  <si>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</si>
  <si>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</si>
  <si>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</si>
  <si>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</si>
  <si>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</si>
  <si>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</si>
  <si>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</si>
  <si>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</si>
  <si>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</si>
  <si>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</si>
  <si>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</si>
  <si>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</si>
  <si>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</si>
  <si>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</si>
  <si>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</si>
  <si>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</si>
  <si>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</si>
  <si>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</si>
  <si>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</si>
  <si>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</si>
  <si>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</si>
  <si>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</si>
  <si>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</si>
  <si>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</si>
  <si>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</si>
  <si>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</si>
  <si>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</si>
  <si>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</si>
  <si>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</si>
  <si>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</si>
  <si>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</si>
  <si>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</si>
  <si>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</si>
  <si>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</si>
  <si>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</si>
  <si>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</si>
  <si>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</si>
  <si>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</si>
  <si>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</si>
  <si>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</si>
  <si>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</si>
  <si>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</si>
  <si>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</si>
  <si>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</si>
  <si>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</si>
  <si>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</si>
  <si>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</si>
  <si>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</si>
  <si>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</si>
  <si>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</si>
  <si>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</si>
  <si>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</si>
  <si>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</si>
  <si>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</si>
  <si>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</si>
  <si>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</si>
  <si>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</si>
  <si>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</si>
  <si>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</si>
  <si>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</si>
  <si>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</si>
  <si>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</si>
  <si>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</si>
  <si>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</si>
  <si>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</si>
  <si>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</si>
  <si>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</si>
  <si>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</si>
  <si>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</si>
  <si>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</si>
  <si>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</si>
  <si>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</si>
  <si>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</si>
  <si>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</si>
  <si>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</si>
  <si>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</si>
  <si>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</si>
  <si>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</si>
  <si>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</si>
  <si>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</si>
  <si>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</si>
  <si>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</si>
  <si>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</si>
  <si>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</si>
  <si>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</si>
  <si>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</si>
  <si>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</si>
  <si>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</si>
  <si>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</si>
  <si>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</si>
  <si>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</si>
  <si>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</si>
  <si>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</si>
  <si>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</si>
  <si>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</si>
  <si>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</si>
  <si>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</si>
  <si>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</si>
  <si>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</si>
  <si>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</si>
  <si>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</si>
  <si>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</si>
  <si>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</si>
  <si>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</si>
  <si>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</si>
  <si>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</si>
  <si>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</si>
  <si>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</si>
  <si>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</si>
  <si>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</si>
  <si>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</si>
  <si>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</si>
  <si>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</si>
  <si>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</si>
  <si>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</si>
  <si>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</si>
  <si>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</si>
  <si>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</si>
  <si>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</si>
  <si>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</si>
  <si>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</si>
  <si>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</si>
  <si>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</si>
  <si>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</si>
  <si>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</si>
  <si>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</si>
  <si>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</si>
  <si>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</si>
  <si>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</si>
  <si>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</si>
  <si>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</si>
  <si>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</si>
  <si>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</si>
  <si>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</si>
  <si>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</si>
  <si>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</si>
  <si>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</si>
  <si>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</si>
  <si>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</si>
  <si>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</si>
  <si>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</si>
  <si>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</si>
  <si>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DIRECCION ADMINISTRATIVA DE JUVENTUD</t>
  </si>
  <si>
    <t>Fortalecimiento de escenarios de participación y oferta de oportunidades con enfoque diferencial para población joven vigencia 2022 de Pasto</t>
  </si>
  <si>
    <t>Se ha fortalecido espacios y oportunidades  que promueven la participación, potencialidades y capacidades de la población joven del municipio.</t>
  </si>
  <si>
    <t>Politica pública de Juventud para el municipio de Pasto "PASTO SIEMPRE JOVEN" 2011- 2023</t>
  </si>
  <si>
    <t>Objetivo 4:Fortalecer  escenarios de participación  e incidencia de la población joven.
Eje Estratégico 1: Participación activa de las y los jóvenes de Pasto
Eje estratégico 2: Incidencia efectiva de los y las jóvenes
Eje estratégico 6: Prácticas juveniles</t>
  </si>
  <si>
    <t>Objetivo 3: Garantizar las condiciones propicias para el fomento y desarrollo de las dinámicas culturales juveniles.
Eje Estratégico 4: Gestión del Conocimiento</t>
  </si>
  <si>
    <t>Objetivo 3: Garantizar las condiciones propicias para el fomento y desarrollo de las dinámicas culturales juveniles.
Eje Estratégico 1: Cultura de Paz.
Eje Estratégico 2: Participación cultural y deportiva</t>
  </si>
  <si>
    <t>Objetivo 3: Garantizar las condiciones propicias para el fomento y desarrollo de las dinámicas culturales juveniles.
Eje Estratégico 2: Participación cultural y deportiva</t>
  </si>
  <si>
    <t>Objetivo 1: Garantizar el derecho a la vida digna de la población joven de Pasto.
Eje estratégico 7: Ambientes protectores
Eje estratédico 8: Infractores de la Ley Pena
Objetivo 2: Garantizar la inclusión social, económica y política de la población joven de Pasto.
Eje estratégico 4: Desarrollo económico incluyente para jovenes</t>
  </si>
  <si>
    <t>-</t>
  </si>
  <si>
    <t>Objetivo 4:Fortalecer  escenarios de participación  e incidencia de la población joven.
Eje estratégico 2: Incidencia efectiva de los y las jovenes</t>
  </si>
  <si>
    <t>Objetivo 4:Fortalecer  escenarios de participación  e incidencia de la población joven.
Eje Estratégico 5: Control político y social juvenil</t>
  </si>
  <si>
    <t>A1P3.- Posicionar y visibilizar los diferentes procesos juveniles (Habitar Pasto desde el Arte, Deportes Extremos entre otros) a traves de foros, ferias, expociones , encuentros, seminarios.
A2P3.- Fortalecer el proceso de espacios de participación  con enfoque educativo.</t>
  </si>
  <si>
    <t>A1P4.- Desarrollar  los tres componentes del proceso galeras rock: Formación, Producción y Circulación y Semana de la juventud
A2P4.- Fortalecer el proceso de espacios de participación masivo con enfoque educativo.</t>
  </si>
  <si>
    <t>A1P5.- Desarrollar  talleres y atención psicosocial para fortalecer los entornos sociales e institucionales de los jóvenes
A2P5.- Desarrollar la estrategia  de  emprendimiento juvenil  -  Pasto compra Joven a través de ferias, capacitaciones talleres, propuestas y procesos juveniles
A3P5.- Desarrollar la estrategia de comunicacion interna y externa para el fortalecimiento de las dinamicas juveniles
A4P5.- Realizar   ayuda humanitaria de emergencia a población joven vulnerable COVID 19  (paquetes alimentarios y de aseo)</t>
  </si>
  <si>
    <t xml:space="preserve">A1P6.- Coadyuvar en la implementación de la Política Pública de juventud (Actualización 2019)
A2P6.- Dinamizar el Sub Comité de Adolescencia y Juventud y demás comités institucionales </t>
  </si>
  <si>
    <t>A1P7.- Realizar talleres de formación en semilleros de liderazgo en espacios de participación representativa</t>
  </si>
  <si>
    <t>A1P8.-Dinamizar los procesos de veeduria y control social juvenil.</t>
  </si>
  <si>
    <t>A1P1.- Desarrollar el proceso de escuelas de liderazgo juvenil en el sector urbano y rural
A2P1.- Realizar el fortalecimiento  del Consejo Municipal de Juventud
A3P1.-Asistir tecnicamente a los espacios de encuentro y participación de los y las jóvenes de las organizaciones juveniles que integran la plataforma municipal de juventud.
A4P1.-Garantizar las condiciones logisticas para el desarrollo de la asamblea juvenil.
A5P1.- Garantizar la continuidad del proceso de derechos humanos desarrollado por las y los jóvenes.
A6P1.- Fortalecer a los y las jóvenes  en formación política, liderazgo y empoderamiento juvenil.</t>
  </si>
  <si>
    <t xml:space="preserve">A1P2.- Garantizar el apoyo logistico para el funcionamiento del observatorio de juventud.
A2P2.- Fortalecer la estrategia de gestión de conocimiento para el proceso de elaboración y publicación de boletines o informes en temáticas relevantes de juventud como parte del Observatorio de Juventud
</t>
  </si>
  <si>
    <t>Director (a) Administrativo de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</si>
</sst>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</numFmts>
  <fonts count="25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9"/>
      <color rgb="FF3F3F3F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78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23" fillId="0" borderId="1" xfId="0" applyFont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</xf>
    <xf numFmtId="0" fontId="12" fillId="7" borderId="12" xfId="0" applyFont="1" applyFill="1" applyBorder="1" applyAlignment="1" applyProtection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12" fillId="7" borderId="1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1989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76" t="s">
        <v>406</v>
      </c>
      <c r="C5" t="s">
        <v>440</v>
      </c>
    </row>
    <row r="6" spans="1:3" x14ac:dyDescent="0.25">
      <c r="A6" s="15" t="s">
        <v>440</v>
      </c>
      <c r="B6" s="76"/>
      <c r="C6" t="s">
        <v>414</v>
      </c>
    </row>
    <row r="7" spans="1:3" x14ac:dyDescent="0.25">
      <c r="A7" s="15" t="s">
        <v>414</v>
      </c>
      <c r="B7" s="76"/>
      <c r="C7" t="s">
        <v>447</v>
      </c>
    </row>
    <row r="8" spans="1:3" x14ac:dyDescent="0.25">
      <c r="A8" s="15" t="s">
        <v>447</v>
      </c>
      <c r="B8" s="76"/>
      <c r="C8" t="s">
        <v>408</v>
      </c>
    </row>
    <row r="9" spans="1:3" x14ac:dyDescent="0.25">
      <c r="A9" s="15" t="s">
        <v>408</v>
      </c>
      <c r="B9" s="76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74" t="s">
        <v>514</v>
      </c>
      <c r="C11" t="s">
        <v>540</v>
      </c>
    </row>
    <row r="12" spans="1:3" x14ac:dyDescent="0.25">
      <c r="A12" s="15" t="s">
        <v>540</v>
      </c>
      <c r="B12" s="74"/>
      <c r="C12" t="s">
        <v>551</v>
      </c>
    </row>
    <row r="13" spans="1:3" x14ac:dyDescent="0.25">
      <c r="A13" s="15" t="s">
        <v>551</v>
      </c>
      <c r="B13" s="74"/>
      <c r="C13" t="s">
        <v>546</v>
      </c>
    </row>
    <row r="14" spans="1:3" x14ac:dyDescent="0.25">
      <c r="A14" s="15" t="s">
        <v>546</v>
      </c>
      <c r="B14" s="74"/>
      <c r="C14" t="s">
        <v>516</v>
      </c>
    </row>
    <row r="15" spans="1:3" x14ac:dyDescent="0.25">
      <c r="A15" s="15" t="s">
        <v>516</v>
      </c>
      <c r="B15" s="74"/>
      <c r="C15" t="s">
        <v>535</v>
      </c>
    </row>
    <row r="16" spans="1:3" x14ac:dyDescent="0.25">
      <c r="A16" s="15" t="s">
        <v>535</v>
      </c>
      <c r="B16" s="74"/>
      <c r="C16" t="s">
        <v>522</v>
      </c>
    </row>
    <row r="17" spans="1:3" x14ac:dyDescent="0.25">
      <c r="A17" s="15" t="s">
        <v>522</v>
      </c>
      <c r="B17" s="74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76" t="s">
        <v>110</v>
      </c>
      <c r="C19" t="s">
        <v>119</v>
      </c>
    </row>
    <row r="20" spans="1:3" x14ac:dyDescent="0.25">
      <c r="A20" s="15" t="s">
        <v>119</v>
      </c>
      <c r="B20" s="76"/>
      <c r="C20" t="s">
        <v>112</v>
      </c>
    </row>
    <row r="21" spans="1:3" x14ac:dyDescent="0.25">
      <c r="A21" s="15" t="s">
        <v>112</v>
      </c>
      <c r="B21" s="76"/>
      <c r="C21" t="s">
        <v>131</v>
      </c>
    </row>
    <row r="22" spans="1:3" x14ac:dyDescent="0.25">
      <c r="A22" s="15" t="s">
        <v>131</v>
      </c>
      <c r="B22" s="76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77" t="s">
        <v>233</v>
      </c>
      <c r="C24" t="s">
        <v>119</v>
      </c>
    </row>
    <row r="25" spans="1:3" x14ac:dyDescent="0.25">
      <c r="A25" s="15" t="s">
        <v>119</v>
      </c>
      <c r="B25" s="77"/>
      <c r="C25" t="s">
        <v>112</v>
      </c>
    </row>
    <row r="26" spans="1:3" x14ac:dyDescent="0.25">
      <c r="A26" s="15" t="s">
        <v>112</v>
      </c>
      <c r="B26" s="77"/>
      <c r="C26" t="s">
        <v>241</v>
      </c>
    </row>
    <row r="27" spans="1:3" x14ac:dyDescent="0.25">
      <c r="A27" s="15" t="s">
        <v>241</v>
      </c>
      <c r="B27" s="77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76" t="s">
        <v>559</v>
      </c>
      <c r="C33" t="s">
        <v>561</v>
      </c>
    </row>
    <row r="34" spans="1:3" x14ac:dyDescent="0.25">
      <c r="A34" s="15" t="s">
        <v>561</v>
      </c>
      <c r="B34" s="76"/>
      <c r="C34" t="s">
        <v>582</v>
      </c>
    </row>
    <row r="35" spans="1:3" x14ac:dyDescent="0.25">
      <c r="A35" s="15" t="s">
        <v>582</v>
      </c>
      <c r="B35" s="76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74" t="s">
        <v>472</v>
      </c>
      <c r="C37" t="s">
        <v>474</v>
      </c>
    </row>
    <row r="38" spans="1:3" x14ac:dyDescent="0.25">
      <c r="A38" s="15" t="s">
        <v>474</v>
      </c>
      <c r="B38" s="74"/>
      <c r="C38" t="s">
        <v>482</v>
      </c>
    </row>
    <row r="39" spans="1:3" x14ac:dyDescent="0.25">
      <c r="A39" s="15" t="s">
        <v>482</v>
      </c>
      <c r="B39" s="74"/>
      <c r="C39" t="s">
        <v>497</v>
      </c>
    </row>
    <row r="40" spans="1:3" x14ac:dyDescent="0.25">
      <c r="A40" s="15" t="s">
        <v>497</v>
      </c>
      <c r="B40" s="74"/>
      <c r="C40" t="s">
        <v>491</v>
      </c>
    </row>
    <row r="41" spans="1:3" x14ac:dyDescent="0.25">
      <c r="A41" s="15" t="s">
        <v>491</v>
      </c>
      <c r="B41" s="74"/>
      <c r="C41" t="s">
        <v>1149</v>
      </c>
    </row>
    <row r="42" spans="1:3" x14ac:dyDescent="0.25">
      <c r="A42" s="15" t="s">
        <v>1149</v>
      </c>
      <c r="B42" s="74"/>
      <c r="C42" t="s">
        <v>485</v>
      </c>
    </row>
    <row r="43" spans="1:3" x14ac:dyDescent="0.25">
      <c r="A43" s="15" t="s">
        <v>485</v>
      </c>
      <c r="B43" s="74"/>
      <c r="C43" t="s">
        <v>500</v>
      </c>
    </row>
    <row r="44" spans="1:3" x14ac:dyDescent="0.25">
      <c r="A44" s="15" t="s">
        <v>500</v>
      </c>
      <c r="B44" s="74"/>
      <c r="C44" t="s">
        <v>494</v>
      </c>
    </row>
    <row r="45" spans="1:3" x14ac:dyDescent="0.25">
      <c r="A45" s="15" t="s">
        <v>494</v>
      </c>
      <c r="B45" s="74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77" t="s">
        <v>15</v>
      </c>
      <c r="C62" t="s">
        <v>22</v>
      </c>
    </row>
    <row r="63" spans="1:3" x14ac:dyDescent="0.25">
      <c r="A63" s="15" t="s">
        <v>22</v>
      </c>
      <c r="B63" s="77"/>
      <c r="C63" t="s">
        <v>72</v>
      </c>
    </row>
    <row r="64" spans="1:3" x14ac:dyDescent="0.25">
      <c r="A64" s="15" t="s">
        <v>72</v>
      </c>
      <c r="B64" s="77"/>
      <c r="C64" t="s">
        <v>44</v>
      </c>
    </row>
    <row r="65" spans="1:3" x14ac:dyDescent="0.25">
      <c r="A65" s="15" t="s">
        <v>44</v>
      </c>
      <c r="B65" s="77"/>
      <c r="C65" t="s">
        <v>12</v>
      </c>
    </row>
    <row r="66" spans="1:3" x14ac:dyDescent="0.25">
      <c r="A66" s="15" t="s">
        <v>12</v>
      </c>
      <c r="B66" s="77"/>
      <c r="C66" t="s">
        <v>91</v>
      </c>
    </row>
    <row r="67" spans="1:3" x14ac:dyDescent="0.25">
      <c r="A67" s="15" t="s">
        <v>91</v>
      </c>
      <c r="B67" s="77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75" t="s">
        <v>761</v>
      </c>
      <c r="C71" s="75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74" t="s">
        <v>768</v>
      </c>
      <c r="C76" t="s">
        <v>1158</v>
      </c>
    </row>
    <row r="77" spans="1:3" x14ac:dyDescent="0.25">
      <c r="A77" s="15" t="s">
        <v>1158</v>
      </c>
      <c r="B77" s="74"/>
      <c r="C77" t="s">
        <v>1160</v>
      </c>
    </row>
    <row r="78" spans="1:3" x14ac:dyDescent="0.25">
      <c r="A78" s="15" t="s">
        <v>1160</v>
      </c>
      <c r="B78" s="74"/>
      <c r="C78" t="s">
        <v>1159</v>
      </c>
    </row>
    <row r="79" spans="1:3" x14ac:dyDescent="0.25">
      <c r="A79" s="15" t="s">
        <v>1159</v>
      </c>
      <c r="B79" s="74"/>
      <c r="C79" t="s">
        <v>777</v>
      </c>
    </row>
    <row r="80" spans="1:3" x14ac:dyDescent="0.25">
      <c r="A80" s="15" t="s">
        <v>777</v>
      </c>
      <c r="B80" s="74"/>
      <c r="C80" t="s">
        <v>782</v>
      </c>
    </row>
    <row r="81" spans="1:3" x14ac:dyDescent="0.25">
      <c r="A81" s="15" t="s">
        <v>782</v>
      </c>
      <c r="B81" s="74"/>
      <c r="C81" t="s">
        <v>770</v>
      </c>
    </row>
    <row r="82" spans="1:3" x14ac:dyDescent="0.25">
      <c r="A82" s="15" t="s">
        <v>770</v>
      </c>
      <c r="B82" s="74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75" t="s">
        <v>593</v>
      </c>
      <c r="C84" s="75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76" t="s">
        <v>662</v>
      </c>
      <c r="C87" t="s">
        <v>654</v>
      </c>
    </row>
    <row r="88" spans="1:3" x14ac:dyDescent="0.25">
      <c r="A88" s="15" t="s">
        <v>654</v>
      </c>
      <c r="B88" s="76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74" t="s">
        <v>594</v>
      </c>
      <c r="C90" t="s">
        <v>607</v>
      </c>
    </row>
    <row r="91" spans="1:3" x14ac:dyDescent="0.25">
      <c r="A91" s="15" t="s">
        <v>607</v>
      </c>
      <c r="B91" s="74"/>
      <c r="C91" t="s">
        <v>613</v>
      </c>
    </row>
    <row r="92" spans="1:3" x14ac:dyDescent="0.25">
      <c r="A92" s="15" t="s">
        <v>613</v>
      </c>
      <c r="B92" s="74"/>
      <c r="C92" t="s">
        <v>603</v>
      </c>
    </row>
    <row r="93" spans="1:3" x14ac:dyDescent="0.25">
      <c r="A93" s="15" t="s">
        <v>603</v>
      </c>
      <c r="B93" s="74"/>
      <c r="C93" t="s">
        <v>616</v>
      </c>
    </row>
    <row r="94" spans="1:3" x14ac:dyDescent="0.25">
      <c r="A94" s="15" t="s">
        <v>616</v>
      </c>
      <c r="B94" s="74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76" t="s">
        <v>1151</v>
      </c>
      <c r="C96" t="s">
        <v>591</v>
      </c>
    </row>
    <row r="97" spans="1:3" x14ac:dyDescent="0.25">
      <c r="A97" s="15" t="s">
        <v>591</v>
      </c>
      <c r="B97" s="76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76" t="s">
        <v>699</v>
      </c>
      <c r="C99" t="s">
        <v>693</v>
      </c>
    </row>
    <row r="100" spans="1:3" x14ac:dyDescent="0.25">
      <c r="A100" s="15" t="s">
        <v>693</v>
      </c>
      <c r="B100" s="76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75" t="s">
        <v>829</v>
      </c>
      <c r="C106" s="75"/>
    </row>
    <row r="107" spans="1:3" x14ac:dyDescent="0.25">
      <c r="A107" s="14" t="s">
        <v>948</v>
      </c>
      <c r="B107" s="77" t="s">
        <v>948</v>
      </c>
      <c r="C107" t="s">
        <v>1037</v>
      </c>
    </row>
    <row r="108" spans="1:3" x14ac:dyDescent="0.25">
      <c r="A108" s="15" t="s">
        <v>1037</v>
      </c>
      <c r="B108" s="77"/>
      <c r="C108" t="s">
        <v>1032</v>
      </c>
    </row>
    <row r="109" spans="1:3" x14ac:dyDescent="0.25">
      <c r="A109" s="15" t="s">
        <v>1032</v>
      </c>
      <c r="B109" s="77"/>
      <c r="C109" t="s">
        <v>1025</v>
      </c>
    </row>
    <row r="110" spans="1:3" x14ac:dyDescent="0.25">
      <c r="A110" s="15" t="s">
        <v>1025</v>
      </c>
      <c r="B110" s="77"/>
      <c r="C110" t="s">
        <v>1040</v>
      </c>
    </row>
    <row r="111" spans="1:3" x14ac:dyDescent="0.25">
      <c r="A111" s="15" t="s">
        <v>1040</v>
      </c>
      <c r="B111" s="77"/>
      <c r="C111" t="s">
        <v>974</v>
      </c>
    </row>
    <row r="112" spans="1:3" x14ac:dyDescent="0.25">
      <c r="A112" s="15" t="s">
        <v>974</v>
      </c>
      <c r="B112" s="77"/>
      <c r="C112" t="s">
        <v>970</v>
      </c>
    </row>
    <row r="113" spans="1:3" x14ac:dyDescent="0.25">
      <c r="A113" s="15" t="s">
        <v>970</v>
      </c>
      <c r="B113" s="77"/>
      <c r="C113" t="s">
        <v>1012</v>
      </c>
    </row>
    <row r="114" spans="1:3" x14ac:dyDescent="0.25">
      <c r="A114" s="15" t="s">
        <v>1012</v>
      </c>
      <c r="B114" s="77"/>
      <c r="C114" t="s">
        <v>985</v>
      </c>
    </row>
    <row r="115" spans="1:3" x14ac:dyDescent="0.25">
      <c r="A115" s="15" t="s">
        <v>985</v>
      </c>
      <c r="B115" s="77"/>
      <c r="C115" t="s">
        <v>1028</v>
      </c>
    </row>
    <row r="116" spans="1:3" x14ac:dyDescent="0.25">
      <c r="A116" s="15" t="s">
        <v>1028</v>
      </c>
      <c r="B116" s="77"/>
      <c r="C116" t="s">
        <v>962</v>
      </c>
    </row>
    <row r="117" spans="1:3" x14ac:dyDescent="0.25">
      <c r="A117" s="15" t="s">
        <v>962</v>
      </c>
      <c r="B117" s="77"/>
      <c r="C117" t="s">
        <v>978</v>
      </c>
    </row>
    <row r="118" spans="1:3" x14ac:dyDescent="0.25">
      <c r="A118" s="15" t="s">
        <v>978</v>
      </c>
      <c r="B118" s="77"/>
      <c r="C118" t="s">
        <v>994</v>
      </c>
    </row>
    <row r="119" spans="1:3" x14ac:dyDescent="0.25">
      <c r="A119" s="15" t="s">
        <v>994</v>
      </c>
      <c r="B119" s="77"/>
      <c r="C119" t="s">
        <v>950</v>
      </c>
    </row>
    <row r="120" spans="1:3" x14ac:dyDescent="0.25">
      <c r="A120" s="15" t="s">
        <v>950</v>
      </c>
      <c r="B120" s="77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76" t="s">
        <v>1046</v>
      </c>
      <c r="C122" t="s">
        <v>1048</v>
      </c>
    </row>
    <row r="123" spans="1:3" x14ac:dyDescent="0.25">
      <c r="A123" s="15" t="s">
        <v>1048</v>
      </c>
      <c r="B123" s="76"/>
      <c r="C123" t="s">
        <v>1050</v>
      </c>
    </row>
    <row r="124" spans="1:3" x14ac:dyDescent="0.25">
      <c r="A124" s="15" t="s">
        <v>1050</v>
      </c>
      <c r="B124" s="76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74" t="s">
        <v>835</v>
      </c>
      <c r="C128" t="s">
        <v>842</v>
      </c>
    </row>
    <row r="129" spans="1:3" x14ac:dyDescent="0.25">
      <c r="A129" s="15" t="s">
        <v>842</v>
      </c>
      <c r="B129" s="74"/>
      <c r="C129" t="s">
        <v>867</v>
      </c>
    </row>
    <row r="130" spans="1:3" x14ac:dyDescent="0.25">
      <c r="A130" s="15" t="s">
        <v>867</v>
      </c>
      <c r="B130" s="74"/>
      <c r="C130" t="s">
        <v>876</v>
      </c>
    </row>
    <row r="131" spans="1:3" x14ac:dyDescent="0.25">
      <c r="A131" s="15" t="s">
        <v>876</v>
      </c>
      <c r="B131" s="74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76" t="s">
        <v>1086</v>
      </c>
      <c r="C133" t="s">
        <v>1110</v>
      </c>
    </row>
    <row r="134" spans="1:3" x14ac:dyDescent="0.25">
      <c r="A134" s="15" t="s">
        <v>1110</v>
      </c>
      <c r="B134" s="76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74" t="s">
        <v>914</v>
      </c>
      <c r="C138" t="s">
        <v>916</v>
      </c>
    </row>
    <row r="139" spans="1:3" x14ac:dyDescent="0.25">
      <c r="A139" s="15" t="s">
        <v>916</v>
      </c>
      <c r="B139" s="74"/>
      <c r="C139" t="s">
        <v>933</v>
      </c>
    </row>
    <row r="140" spans="1:3" x14ac:dyDescent="0.25">
      <c r="A140" s="15" t="s">
        <v>933</v>
      </c>
      <c r="B140" s="74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1990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8"/>
  <sheetViews>
    <sheetView tabSelected="1" view="pageBreakPreview" topLeftCell="W9" zoomScale="70" zoomScaleNormal="70" zoomScaleSheetLayoutView="70" workbookViewId="0">
      <selection activeCell="AC246" sqref="AC246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75"/>
      <c r="B1" s="131" t="s">
        <v>1189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2"/>
      <c r="Q1" s="131"/>
      <c r="R1" s="131"/>
      <c r="S1" s="131"/>
      <c r="T1" s="131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75"/>
      <c r="B2" s="125" t="s">
        <v>1986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75"/>
      <c r="B3" s="127" t="s">
        <v>1987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9"/>
      <c r="AB3" s="129"/>
      <c r="AC3" s="129"/>
      <c r="AD3" s="129"/>
      <c r="AE3" s="129"/>
      <c r="AF3" s="129"/>
      <c r="AG3" s="129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30"/>
      <c r="B4" s="134" t="s">
        <v>2169</v>
      </c>
      <c r="C4" s="81"/>
      <c r="D4" s="81"/>
      <c r="E4" s="81"/>
      <c r="F4" s="81"/>
      <c r="G4" s="81"/>
      <c r="H4" s="81"/>
      <c r="I4" s="81"/>
      <c r="J4" s="81"/>
      <c r="K4" s="81"/>
      <c r="L4" s="81" t="s">
        <v>2081</v>
      </c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 t="s">
        <v>2170</v>
      </c>
      <c r="AA4" s="81"/>
      <c r="AB4" s="81"/>
      <c r="AC4" s="81"/>
      <c r="AD4" s="81"/>
      <c r="AE4" s="81"/>
      <c r="AF4" s="81"/>
      <c r="AG4" s="81"/>
      <c r="AH4" s="81"/>
      <c r="AI4" s="82"/>
      <c r="AJ4" s="78" t="s">
        <v>2082</v>
      </c>
      <c r="AK4" s="79"/>
      <c r="AL4" s="79"/>
      <c r="AM4" s="79"/>
      <c r="AN4" s="79"/>
      <c r="AO4" s="79"/>
      <c r="AP4" s="79"/>
      <c r="AQ4" s="79"/>
      <c r="AR4" s="80"/>
    </row>
    <row r="5" spans="1:44" customFormat="1" ht="27" customHeight="1" x14ac:dyDescent="0.25">
      <c r="A5" s="107" t="s">
        <v>1190</v>
      </c>
      <c r="B5" s="108"/>
      <c r="C5" s="109">
        <v>2022</v>
      </c>
      <c r="D5" s="110"/>
      <c r="E5" s="110"/>
      <c r="F5" s="110"/>
      <c r="G5" s="110"/>
      <c r="H5" s="110"/>
      <c r="I5" s="111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21" t="s">
        <v>1191</v>
      </c>
      <c r="B6" s="122"/>
      <c r="C6" s="123" t="s">
        <v>2200</v>
      </c>
      <c r="D6" s="123"/>
      <c r="E6" s="123"/>
      <c r="F6" s="123"/>
      <c r="G6" s="123"/>
      <c r="H6" s="124"/>
      <c r="I6" s="12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12" t="s">
        <v>1207</v>
      </c>
      <c r="B10" s="113"/>
      <c r="C10" s="113"/>
      <c r="D10" s="113"/>
      <c r="E10" s="113"/>
      <c r="F10" s="113"/>
      <c r="G10" s="114"/>
      <c r="H10" s="96" t="s">
        <v>1208</v>
      </c>
      <c r="I10" s="97"/>
      <c r="J10" s="98"/>
      <c r="K10" s="96" t="s">
        <v>1209</v>
      </c>
      <c r="L10" s="98"/>
      <c r="M10" s="96" t="s">
        <v>2075</v>
      </c>
      <c r="N10" s="97"/>
      <c r="O10" s="98"/>
      <c r="P10" s="112" t="s">
        <v>1207</v>
      </c>
      <c r="Q10" s="113"/>
      <c r="R10" s="114"/>
      <c r="S10" s="96" t="s">
        <v>1208</v>
      </c>
      <c r="T10" s="97"/>
      <c r="U10" s="98"/>
      <c r="V10" s="105" t="s">
        <v>1210</v>
      </c>
      <c r="W10" s="85" t="s">
        <v>2087</v>
      </c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7"/>
      <c r="AL10" s="85" t="s">
        <v>2157</v>
      </c>
      <c r="AM10" s="86"/>
      <c r="AN10" s="86"/>
      <c r="AO10" s="87"/>
      <c r="AP10" s="94" t="s">
        <v>2168</v>
      </c>
      <c r="AQ10" s="94" t="s">
        <v>2164</v>
      </c>
      <c r="AR10" s="83" t="s">
        <v>2199</v>
      </c>
    </row>
    <row r="11" spans="1:44" customFormat="1" ht="15" customHeight="1" x14ac:dyDescent="0.25">
      <c r="A11" s="115"/>
      <c r="B11" s="116"/>
      <c r="C11" s="116"/>
      <c r="D11" s="116"/>
      <c r="E11" s="116"/>
      <c r="F11" s="116"/>
      <c r="G11" s="117"/>
      <c r="H11" s="99"/>
      <c r="I11" s="100"/>
      <c r="J11" s="101"/>
      <c r="K11" s="99"/>
      <c r="L11" s="101"/>
      <c r="M11" s="99"/>
      <c r="N11" s="100"/>
      <c r="O11" s="101"/>
      <c r="P11" s="115"/>
      <c r="Q11" s="116"/>
      <c r="R11" s="117"/>
      <c r="S11" s="99"/>
      <c r="T11" s="100"/>
      <c r="U11" s="101"/>
      <c r="V11" s="105"/>
      <c r="W11" s="88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90"/>
      <c r="AL11" s="88"/>
      <c r="AM11" s="89"/>
      <c r="AN11" s="89"/>
      <c r="AO11" s="90"/>
      <c r="AP11" s="95"/>
      <c r="AQ11" s="95"/>
      <c r="AR11" s="83"/>
    </row>
    <row r="12" spans="1:44" customFormat="1" ht="15" hidden="1" customHeight="1" x14ac:dyDescent="0.25">
      <c r="A12" s="115"/>
      <c r="B12" s="116"/>
      <c r="C12" s="116"/>
      <c r="D12" s="116"/>
      <c r="E12" s="116"/>
      <c r="F12" s="116"/>
      <c r="G12" s="117"/>
      <c r="H12" s="99"/>
      <c r="I12" s="100"/>
      <c r="J12" s="101"/>
      <c r="K12" s="99"/>
      <c r="L12" s="101"/>
      <c r="M12" s="99"/>
      <c r="N12" s="100"/>
      <c r="O12" s="101"/>
      <c r="P12" s="115"/>
      <c r="Q12" s="116"/>
      <c r="R12" s="117"/>
      <c r="S12" s="99"/>
      <c r="T12" s="100"/>
      <c r="U12" s="101"/>
      <c r="V12" s="105"/>
      <c r="W12" s="88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90"/>
      <c r="AL12" s="91"/>
      <c r="AM12" s="92"/>
      <c r="AN12" s="92"/>
      <c r="AO12" s="93"/>
      <c r="AP12" s="95"/>
      <c r="AQ12" s="95"/>
      <c r="AR12" s="83"/>
    </row>
    <row r="13" spans="1:44" customFormat="1" ht="15" hidden="1" customHeight="1" x14ac:dyDescent="0.25">
      <c r="A13" s="115"/>
      <c r="B13" s="116"/>
      <c r="C13" s="116"/>
      <c r="D13" s="116"/>
      <c r="E13" s="116"/>
      <c r="F13" s="116"/>
      <c r="G13" s="117"/>
      <c r="H13" s="99"/>
      <c r="I13" s="100"/>
      <c r="J13" s="101"/>
      <c r="K13" s="99"/>
      <c r="L13" s="101"/>
      <c r="M13" s="99"/>
      <c r="N13" s="100"/>
      <c r="O13" s="101"/>
      <c r="P13" s="115"/>
      <c r="Q13" s="116"/>
      <c r="R13" s="117"/>
      <c r="S13" s="99"/>
      <c r="T13" s="100"/>
      <c r="U13" s="101"/>
      <c r="V13" s="105"/>
      <c r="W13" s="88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90"/>
      <c r="AL13" s="42" t="s">
        <v>2152</v>
      </c>
      <c r="AM13" s="43"/>
      <c r="AN13" s="43"/>
      <c r="AO13" s="43"/>
      <c r="AP13" s="95"/>
      <c r="AQ13" s="95"/>
      <c r="AR13" s="83"/>
    </row>
    <row r="14" spans="1:44" customFormat="1" ht="15" hidden="1" customHeight="1" x14ac:dyDescent="0.25">
      <c r="A14" s="115"/>
      <c r="B14" s="116"/>
      <c r="C14" s="116"/>
      <c r="D14" s="116"/>
      <c r="E14" s="116"/>
      <c r="F14" s="116"/>
      <c r="G14" s="117"/>
      <c r="H14" s="99"/>
      <c r="I14" s="100"/>
      <c r="J14" s="101"/>
      <c r="K14" s="99"/>
      <c r="L14" s="101"/>
      <c r="M14" s="99"/>
      <c r="N14" s="100"/>
      <c r="O14" s="101"/>
      <c r="P14" s="115"/>
      <c r="Q14" s="116"/>
      <c r="R14" s="117"/>
      <c r="S14" s="99"/>
      <c r="T14" s="100"/>
      <c r="U14" s="101"/>
      <c r="V14" s="105"/>
      <c r="W14" s="88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90"/>
      <c r="AL14" s="42" t="s">
        <v>2153</v>
      </c>
      <c r="AM14" s="43"/>
      <c r="AN14" s="43"/>
      <c r="AO14" s="43"/>
      <c r="AP14" s="95"/>
      <c r="AQ14" s="95"/>
      <c r="AR14" s="83"/>
    </row>
    <row r="15" spans="1:44" customFormat="1" ht="42" x14ac:dyDescent="0.25">
      <c r="A15" s="118"/>
      <c r="B15" s="119"/>
      <c r="C15" s="119"/>
      <c r="D15" s="119"/>
      <c r="E15" s="119"/>
      <c r="F15" s="119"/>
      <c r="G15" s="120"/>
      <c r="H15" s="102"/>
      <c r="I15" s="103"/>
      <c r="J15" s="104"/>
      <c r="K15" s="102"/>
      <c r="L15" s="104"/>
      <c r="M15" s="102"/>
      <c r="N15" s="103"/>
      <c r="O15" s="104"/>
      <c r="P15" s="118"/>
      <c r="Q15" s="119"/>
      <c r="R15" s="120"/>
      <c r="S15" s="102"/>
      <c r="T15" s="103"/>
      <c r="U15" s="104"/>
      <c r="V15" s="105"/>
      <c r="W15" s="91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3"/>
      <c r="AL15" s="44" t="s">
        <v>2096</v>
      </c>
      <c r="AM15" s="44" t="s">
        <v>2096</v>
      </c>
      <c r="AN15" s="44" t="s">
        <v>2096</v>
      </c>
      <c r="AO15" s="44" t="s">
        <v>2096</v>
      </c>
      <c r="AP15" s="95"/>
      <c r="AQ15" s="95"/>
      <c r="AR15" s="83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2129</v>
      </c>
      <c r="AA16" s="51"/>
      <c r="AB16" s="51"/>
      <c r="AC16" s="51" t="s">
        <v>2130</v>
      </c>
      <c r="AD16" s="51"/>
      <c r="AE16" s="51"/>
      <c r="AF16" s="51"/>
      <c r="AG16" s="51"/>
      <c r="AH16" s="51"/>
      <c r="AI16" s="51" t="s">
        <v>2142</v>
      </c>
      <c r="AJ16" s="51"/>
      <c r="AK16" s="52"/>
      <c r="AL16" s="65" t="s">
        <v>2088</v>
      </c>
      <c r="AM16" s="53" t="s">
        <v>2088</v>
      </c>
      <c r="AN16" s="53"/>
      <c r="AO16" s="54"/>
      <c r="AP16" s="95"/>
      <c r="AQ16" s="95"/>
      <c r="AR16" s="83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2116</v>
      </c>
      <c r="X17" s="55"/>
      <c r="Y17" s="55"/>
      <c r="Z17" s="55"/>
      <c r="AA17" s="51"/>
      <c r="AB17" s="51"/>
      <c r="AC17" s="51" t="s">
        <v>2133</v>
      </c>
      <c r="AD17" s="51"/>
      <c r="AE17" s="51"/>
      <c r="AF17" s="51"/>
      <c r="AG17" s="51"/>
      <c r="AH17" s="51"/>
      <c r="AI17" s="51" t="s">
        <v>2143</v>
      </c>
      <c r="AJ17" s="51"/>
      <c r="AK17" s="52"/>
      <c r="AL17" s="65" t="s">
        <v>2089</v>
      </c>
      <c r="AM17" s="53" t="s">
        <v>2089</v>
      </c>
      <c r="AN17" s="53"/>
      <c r="AO17" s="54"/>
      <c r="AP17" s="95"/>
      <c r="AQ17" s="95"/>
      <c r="AR17" s="83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2117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2144</v>
      </c>
      <c r="AJ18" s="51"/>
      <c r="AK18" s="52"/>
      <c r="AL18" s="56" t="s">
        <v>2090</v>
      </c>
      <c r="AM18" s="53" t="s">
        <v>2090</v>
      </c>
      <c r="AN18" s="53"/>
      <c r="AO18" s="54"/>
      <c r="AP18" s="95"/>
      <c r="AQ18" s="95"/>
      <c r="AR18" s="83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2118</v>
      </c>
      <c r="X19" s="55"/>
      <c r="Y19" s="55"/>
      <c r="Z19" s="55"/>
      <c r="AA19" s="51"/>
      <c r="AB19" s="51"/>
      <c r="AC19" s="51" t="s">
        <v>2131</v>
      </c>
      <c r="AD19" s="51"/>
      <c r="AE19" s="51"/>
      <c r="AF19" s="51"/>
      <c r="AG19" s="51"/>
      <c r="AH19" s="51"/>
      <c r="AI19" s="51" t="s">
        <v>2141</v>
      </c>
      <c r="AJ19" s="51"/>
      <c r="AK19" s="52"/>
      <c r="AL19" s="56" t="s">
        <v>2154</v>
      </c>
      <c r="AM19" s="53" t="s">
        <v>2094</v>
      </c>
      <c r="AN19" s="53"/>
      <c r="AO19" s="54"/>
      <c r="AP19" s="95"/>
      <c r="AQ19" s="95"/>
      <c r="AR19" s="83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2145</v>
      </c>
      <c r="X20" s="55"/>
      <c r="Y20" s="55"/>
      <c r="Z20" s="55"/>
      <c r="AA20" s="51"/>
      <c r="AB20" s="51"/>
      <c r="AC20" s="51" t="s">
        <v>2134</v>
      </c>
      <c r="AD20" s="51"/>
      <c r="AE20" s="51"/>
      <c r="AF20" s="51"/>
      <c r="AG20" s="51"/>
      <c r="AH20" s="51"/>
      <c r="AI20" s="66"/>
      <c r="AJ20" s="51"/>
      <c r="AK20" s="52"/>
      <c r="AL20" s="56" t="s">
        <v>2155</v>
      </c>
      <c r="AM20" s="53" t="s">
        <v>2091</v>
      </c>
      <c r="AN20" s="53"/>
      <c r="AO20" s="54"/>
      <c r="AP20" s="95"/>
      <c r="AQ20" s="95"/>
      <c r="AR20" s="83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2146</v>
      </c>
      <c r="X21" s="55"/>
      <c r="Y21" s="55"/>
      <c r="Z21" s="55"/>
      <c r="AA21" s="51"/>
      <c r="AB21" s="51"/>
      <c r="AC21" s="51" t="s">
        <v>2135</v>
      </c>
      <c r="AD21" s="51"/>
      <c r="AE21" s="51"/>
      <c r="AF21" s="51"/>
      <c r="AG21" s="51"/>
      <c r="AH21" s="51"/>
      <c r="AI21" s="51"/>
      <c r="AJ21" s="51"/>
      <c r="AK21" s="52"/>
      <c r="AL21" s="56" t="s">
        <v>2156</v>
      </c>
      <c r="AM21" s="53" t="s">
        <v>2093</v>
      </c>
      <c r="AN21" s="53"/>
      <c r="AO21" s="54"/>
      <c r="AP21" s="95"/>
      <c r="AQ21" s="95"/>
      <c r="AR21" s="83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2147</v>
      </c>
      <c r="X22" s="55"/>
      <c r="Y22" s="55"/>
      <c r="Z22" s="55"/>
      <c r="AA22" s="51"/>
      <c r="AB22" s="51"/>
      <c r="AC22" s="51" t="s">
        <v>2137</v>
      </c>
      <c r="AD22" s="51"/>
      <c r="AE22" s="51"/>
      <c r="AF22" s="51"/>
      <c r="AG22" s="51"/>
      <c r="AH22" s="51"/>
      <c r="AI22" s="51"/>
      <c r="AJ22" s="51"/>
      <c r="AK22" s="52"/>
      <c r="AL22" s="56" t="s">
        <v>2091</v>
      </c>
      <c r="AM22" s="53" t="s">
        <v>2092</v>
      </c>
      <c r="AN22" s="53"/>
      <c r="AO22" s="54"/>
      <c r="AP22" s="95"/>
      <c r="AQ22" s="95"/>
      <c r="AR22" s="83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2148</v>
      </c>
      <c r="X23" s="55"/>
      <c r="Y23" s="55"/>
      <c r="Z23" s="55"/>
      <c r="AA23" s="51"/>
      <c r="AB23" s="51"/>
      <c r="AC23" s="51" t="s">
        <v>2136</v>
      </c>
      <c r="AD23" s="51"/>
      <c r="AE23" s="51"/>
      <c r="AF23" s="51"/>
      <c r="AG23" s="51"/>
      <c r="AH23" s="51"/>
      <c r="AI23" s="51"/>
      <c r="AJ23" s="51"/>
      <c r="AK23" s="52"/>
      <c r="AL23" s="56" t="s">
        <v>2093</v>
      </c>
      <c r="AM23" s="53" t="s">
        <v>1176</v>
      </c>
      <c r="AN23" s="53"/>
      <c r="AO23" s="54"/>
      <c r="AP23" s="95"/>
      <c r="AQ23" s="95"/>
      <c r="AR23" s="83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2149</v>
      </c>
      <c r="X24" s="55"/>
      <c r="Y24" s="55"/>
      <c r="Z24" s="55"/>
      <c r="AA24" s="51"/>
      <c r="AB24" s="51"/>
      <c r="AC24" s="51" t="s">
        <v>2132</v>
      </c>
      <c r="AD24" s="51"/>
      <c r="AE24" s="51"/>
      <c r="AF24" s="51"/>
      <c r="AG24" s="51"/>
      <c r="AH24" s="51"/>
      <c r="AI24" s="51"/>
      <c r="AJ24" s="51"/>
      <c r="AK24" s="52"/>
      <c r="AL24" s="56" t="s">
        <v>2092</v>
      </c>
      <c r="AM24" s="53" t="s">
        <v>1177</v>
      </c>
      <c r="AN24" s="53"/>
      <c r="AO24" s="54"/>
      <c r="AP24" s="95"/>
      <c r="AQ24" s="95"/>
      <c r="AR24" s="83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2150</v>
      </c>
      <c r="X25" s="55"/>
      <c r="Y25" s="55"/>
      <c r="Z25" s="55"/>
      <c r="AA25" s="51"/>
      <c r="AB25" s="51"/>
      <c r="AC25" s="51" t="s">
        <v>2138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95"/>
      <c r="AQ25" s="95"/>
      <c r="AR25" s="83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2151</v>
      </c>
      <c r="AD26" s="51"/>
      <c r="AE26" s="51"/>
      <c r="AF26" s="51"/>
      <c r="AG26" s="51"/>
      <c r="AH26" s="51" t="s">
        <v>2166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95"/>
      <c r="AQ26" s="95"/>
      <c r="AR26" s="83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2140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95"/>
      <c r="AQ27" s="95"/>
      <c r="AR27" s="83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95"/>
      <c r="AQ28" s="95"/>
      <c r="AR28" s="83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95"/>
      <c r="AQ29" s="95"/>
      <c r="AR29" s="83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95"/>
      <c r="AQ30" s="95"/>
      <c r="AR30" s="83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95"/>
      <c r="AQ31" s="95"/>
      <c r="AR31" s="83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95"/>
      <c r="AQ32" s="95"/>
      <c r="AR32" s="83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95"/>
      <c r="AQ33" s="95"/>
      <c r="AR33" s="83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95"/>
      <c r="AQ34" s="95"/>
      <c r="AR34" s="83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95"/>
      <c r="AQ35" s="95"/>
      <c r="AR35" s="83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1988</v>
      </c>
      <c r="AN36" s="53"/>
      <c r="AO36" s="54"/>
      <c r="AP36" s="95"/>
      <c r="AQ36" s="95"/>
      <c r="AR36" s="83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95"/>
      <c r="AQ37" s="95"/>
      <c r="AR37" s="83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1988</v>
      </c>
      <c r="AM38" s="53"/>
      <c r="AN38" s="53"/>
      <c r="AO38" s="54"/>
      <c r="AP38" s="95"/>
      <c r="AQ38" s="95"/>
      <c r="AR38" s="83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95"/>
      <c r="AQ39" s="95"/>
      <c r="AR39" s="83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2083</v>
      </c>
      <c r="H40" s="55" t="s">
        <v>1171</v>
      </c>
      <c r="I40" s="55" t="s">
        <v>2076</v>
      </c>
      <c r="J40" s="55" t="s">
        <v>1172</v>
      </c>
      <c r="K40" s="55" t="s">
        <v>1173</v>
      </c>
      <c r="L40" s="55" t="s">
        <v>1985</v>
      </c>
      <c r="M40" s="55" t="s">
        <v>2077</v>
      </c>
      <c r="N40" s="55" t="s">
        <v>2073</v>
      </c>
      <c r="O40" s="55" t="s">
        <v>2078</v>
      </c>
      <c r="P40" s="60" t="s">
        <v>2079</v>
      </c>
      <c r="Q40" s="60" t="s">
        <v>1170</v>
      </c>
      <c r="R40" s="55" t="s">
        <v>2086</v>
      </c>
      <c r="S40" s="55" t="s">
        <v>1174</v>
      </c>
      <c r="T40" s="55" t="s">
        <v>1175</v>
      </c>
      <c r="U40" s="55" t="s">
        <v>2080</v>
      </c>
      <c r="V40" s="61" t="s">
        <v>2097</v>
      </c>
      <c r="W40" s="55" t="s">
        <v>2147</v>
      </c>
      <c r="X40" s="55" t="s">
        <v>2139</v>
      </c>
      <c r="Y40" s="55" t="s">
        <v>2139</v>
      </c>
      <c r="Z40" s="55" t="s">
        <v>2139</v>
      </c>
      <c r="AA40" s="55" t="s">
        <v>2139</v>
      </c>
      <c r="AB40" s="60" t="s">
        <v>2165</v>
      </c>
      <c r="AC40" s="55" t="s">
        <v>2130</v>
      </c>
      <c r="AD40" s="55" t="s">
        <v>2136</v>
      </c>
      <c r="AE40" s="55" t="s">
        <v>2140</v>
      </c>
      <c r="AF40" s="55" t="s">
        <v>2140</v>
      </c>
      <c r="AG40" s="55" t="s">
        <v>2140</v>
      </c>
      <c r="AH40" s="60" t="s">
        <v>2166</v>
      </c>
      <c r="AI40" s="55" t="s">
        <v>2141</v>
      </c>
      <c r="AJ40" s="55" t="s">
        <v>2141</v>
      </c>
      <c r="AK40" s="62" t="s">
        <v>2167</v>
      </c>
      <c r="AL40" s="63" t="s">
        <v>2095</v>
      </c>
      <c r="AM40" s="63" t="s">
        <v>2095</v>
      </c>
      <c r="AN40" s="63" t="s">
        <v>2095</v>
      </c>
      <c r="AO40" s="63" t="s">
        <v>2095</v>
      </c>
      <c r="AP40" s="95"/>
      <c r="AQ40" s="106"/>
      <c r="AR40" s="84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2050</v>
      </c>
      <c r="N41" s="35" t="s">
        <v>1995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2050</v>
      </c>
      <c r="N42" s="36" t="s">
        <v>1995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2050</v>
      </c>
      <c r="N43" s="36" t="s">
        <v>1995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2050</v>
      </c>
      <c r="N44" s="36" t="s">
        <v>1995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2051</v>
      </c>
      <c r="N45" s="36" t="s">
        <v>1996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2051</v>
      </c>
      <c r="N46" s="36" t="s">
        <v>1996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2051</v>
      </c>
      <c r="N47" s="36" t="s">
        <v>1996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2051</v>
      </c>
      <c r="N48" s="36" t="s">
        <v>1996</v>
      </c>
      <c r="O48" s="36">
        <v>2201</v>
      </c>
      <c r="P48" s="4" t="s">
        <v>16</v>
      </c>
      <c r="Q48" s="4">
        <v>110</v>
      </c>
      <c r="R48" s="27" t="s">
        <v>1994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2051</v>
      </c>
      <c r="N49" s="36" t="s">
        <v>1996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2051</v>
      </c>
      <c r="N50" s="36" t="s">
        <v>1996</v>
      </c>
      <c r="O50" s="36">
        <v>2201</v>
      </c>
      <c r="P50" s="4" t="s">
        <v>100</v>
      </c>
      <c r="Q50" s="4">
        <v>65</v>
      </c>
      <c r="R50" s="27" t="s">
        <v>1994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2051</v>
      </c>
      <c r="N51" s="36" t="s">
        <v>1996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2051</v>
      </c>
      <c r="N52" s="36" t="s">
        <v>1997</v>
      </c>
      <c r="O52" s="36">
        <v>2201</v>
      </c>
      <c r="P52" s="4" t="s">
        <v>19</v>
      </c>
      <c r="Q52" s="4">
        <v>4500</v>
      </c>
      <c r="R52" s="27" t="s">
        <v>1994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2051</v>
      </c>
      <c r="N53" s="36" t="s">
        <v>1997</v>
      </c>
      <c r="O53" s="36">
        <v>2201</v>
      </c>
      <c r="P53" s="4" t="s">
        <v>20</v>
      </c>
      <c r="Q53" s="4">
        <v>41</v>
      </c>
      <c r="R53" s="27" t="s">
        <v>1994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2051</v>
      </c>
      <c r="N54" s="36" t="s">
        <v>1997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2051</v>
      </c>
      <c r="N55" s="36" t="s">
        <v>1997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2051</v>
      </c>
      <c r="N56" s="36" t="s">
        <v>1997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2051</v>
      </c>
      <c r="N57" s="36" t="s">
        <v>1997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2051</v>
      </c>
      <c r="N58" s="36" t="s">
        <v>1996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2051</v>
      </c>
      <c r="N59" s="36" t="s">
        <v>1996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2051</v>
      </c>
      <c r="N60" s="36" t="s">
        <v>1996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2051</v>
      </c>
      <c r="N61" s="36" t="s">
        <v>1996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2051</v>
      </c>
      <c r="N62" s="36" t="s">
        <v>1996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2051</v>
      </c>
      <c r="N63" s="36" t="s">
        <v>1996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2051</v>
      </c>
      <c r="N64" s="36" t="s">
        <v>1996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2051</v>
      </c>
      <c r="N65" s="36" t="s">
        <v>1996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2051</v>
      </c>
      <c r="N66" s="36" t="s">
        <v>1996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2051</v>
      </c>
      <c r="N67" s="36" t="s">
        <v>1996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2051</v>
      </c>
      <c r="N68" s="36" t="s">
        <v>1996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2051</v>
      </c>
      <c r="N69" s="36" t="s">
        <v>1996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2051</v>
      </c>
      <c r="N70" s="36" t="s">
        <v>1996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2051</v>
      </c>
      <c r="N71" s="36" t="s">
        <v>1996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2051</v>
      </c>
      <c r="N72" s="36" t="s">
        <v>1996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2051</v>
      </c>
      <c r="N73" s="36" t="s">
        <v>1996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2051</v>
      </c>
      <c r="N74" s="36" t="s">
        <v>1996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2051</v>
      </c>
      <c r="N75" s="36" t="s">
        <v>1996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2051</v>
      </c>
      <c r="N76" s="36" t="s">
        <v>1996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2051</v>
      </c>
      <c r="N77" s="36" t="s">
        <v>1996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2051</v>
      </c>
      <c r="N78" s="36" t="s">
        <v>1996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2051</v>
      </c>
      <c r="N79" s="36" t="s">
        <v>1996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2051</v>
      </c>
      <c r="N80" s="36" t="s">
        <v>1996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2051</v>
      </c>
      <c r="N81" s="36" t="s">
        <v>1996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2051</v>
      </c>
      <c r="N82" s="36" t="s">
        <v>1996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2051</v>
      </c>
      <c r="N83" s="36" t="s">
        <v>1996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2051</v>
      </c>
      <c r="N84" s="36" t="s">
        <v>1996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2051</v>
      </c>
      <c r="N85" s="36" t="s">
        <v>1996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2051</v>
      </c>
      <c r="N86" s="36" t="s">
        <v>1996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2100</v>
      </c>
      <c r="H87" s="6"/>
      <c r="I87" s="6"/>
      <c r="J87" s="6"/>
      <c r="K87" s="6"/>
      <c r="L87" s="6"/>
      <c r="M87" s="36" t="s">
        <v>2051</v>
      </c>
      <c r="N87" s="36" t="s">
        <v>1996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2101</v>
      </c>
      <c r="H88" s="6"/>
      <c r="I88" s="6"/>
      <c r="J88" s="6"/>
      <c r="K88" s="6"/>
      <c r="L88" s="6"/>
      <c r="M88" s="36" t="s">
        <v>2051</v>
      </c>
      <c r="N88" s="36" t="s">
        <v>1996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2102</v>
      </c>
      <c r="H89" s="6"/>
      <c r="I89" s="6"/>
      <c r="J89" s="6"/>
      <c r="K89" s="6"/>
      <c r="L89" s="6"/>
      <c r="M89" s="36" t="s">
        <v>2051</v>
      </c>
      <c r="N89" s="36" t="s">
        <v>1996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2103</v>
      </c>
      <c r="H90" s="6"/>
      <c r="I90" s="6"/>
      <c r="J90" s="6"/>
      <c r="K90" s="6"/>
      <c r="L90" s="6"/>
      <c r="M90" s="36" t="s">
        <v>2051</v>
      </c>
      <c r="N90" s="36" t="s">
        <v>1996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2051</v>
      </c>
      <c r="N91" s="36" t="s">
        <v>1996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2051</v>
      </c>
      <c r="N92" s="36" t="s">
        <v>1996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2051</v>
      </c>
      <c r="N93" s="36" t="s">
        <v>1996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2051</v>
      </c>
      <c r="N94" s="36" t="s">
        <v>1996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2051</v>
      </c>
      <c r="N95" s="36" t="s">
        <v>1996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2051</v>
      </c>
      <c r="N96" s="36" t="s">
        <v>1996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2051</v>
      </c>
      <c r="N97" s="36" t="s">
        <v>1996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2051</v>
      </c>
      <c r="N98" s="36" t="s">
        <v>1996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2051</v>
      </c>
      <c r="N99" s="36" t="s">
        <v>1996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2051</v>
      </c>
      <c r="N100" s="36" t="s">
        <v>1996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2051</v>
      </c>
      <c r="N101" s="36" t="s">
        <v>1996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2051</v>
      </c>
      <c r="N102" s="36" t="s">
        <v>1996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2051</v>
      </c>
      <c r="N103" s="36" t="s">
        <v>1996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2051</v>
      </c>
      <c r="N104" s="36" t="s">
        <v>1996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2051</v>
      </c>
      <c r="N105" s="36" t="s">
        <v>1996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2051</v>
      </c>
      <c r="N106" s="36" t="s">
        <v>1996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2051</v>
      </c>
      <c r="N107" s="36" t="s">
        <v>1996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2051</v>
      </c>
      <c r="N108" s="36" t="s">
        <v>1996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2051</v>
      </c>
      <c r="N109" s="36" t="s">
        <v>1996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2051</v>
      </c>
      <c r="N110" s="36" t="s">
        <v>1996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2051</v>
      </c>
      <c r="N111" s="36" t="s">
        <v>1996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2051</v>
      </c>
      <c r="N112" s="36" t="s">
        <v>1996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2051</v>
      </c>
      <c r="N113" s="36" t="s">
        <v>1996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2051</v>
      </c>
      <c r="N114" s="36" t="s">
        <v>1996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2051</v>
      </c>
      <c r="N115" s="36" t="s">
        <v>1996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2051</v>
      </c>
      <c r="N116" s="36" t="s">
        <v>1996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2051</v>
      </c>
      <c r="N117" s="36" t="s">
        <v>1996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2051</v>
      </c>
      <c r="N118" s="36" t="s">
        <v>1996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2051</v>
      </c>
      <c r="N119" s="36" t="s">
        <v>1996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2051</v>
      </c>
      <c r="N120" s="36" t="s">
        <v>1996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2051</v>
      </c>
      <c r="N121" s="36" t="s">
        <v>1996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2051</v>
      </c>
      <c r="N122" s="36" t="s">
        <v>1996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2052</v>
      </c>
      <c r="N123" s="36" t="s">
        <v>1998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2052</v>
      </c>
      <c r="N124" s="36" t="s">
        <v>1998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2052</v>
      </c>
      <c r="N125" s="36" t="s">
        <v>1998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2052</v>
      </c>
      <c r="N126" s="36" t="s">
        <v>1998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2052</v>
      </c>
      <c r="N127" s="36" t="s">
        <v>1998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2052</v>
      </c>
      <c r="N128" s="36" t="s">
        <v>1998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2052</v>
      </c>
      <c r="N129" s="36" t="s">
        <v>1998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2052</v>
      </c>
      <c r="N130" s="36" t="s">
        <v>1998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2052</v>
      </c>
      <c r="N131" s="36" t="s">
        <v>1998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2052</v>
      </c>
      <c r="N132" s="36" t="s">
        <v>1998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2052</v>
      </c>
      <c r="N133" s="36" t="s">
        <v>1998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2052</v>
      </c>
      <c r="N134" s="36" t="s">
        <v>1998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2052</v>
      </c>
      <c r="N135" s="36" t="s">
        <v>1998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2052</v>
      </c>
      <c r="N136" s="36" t="s">
        <v>1998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2052</v>
      </c>
      <c r="N137" s="36" t="s">
        <v>1998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2052</v>
      </c>
      <c r="N138" s="36" t="s">
        <v>1998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2052</v>
      </c>
      <c r="N139" s="36" t="s">
        <v>1998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2053</v>
      </c>
      <c r="N140" s="36" t="s">
        <v>1999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2053</v>
      </c>
      <c r="N141" s="36" t="s">
        <v>2000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2052</v>
      </c>
      <c r="N142" s="36" t="s">
        <v>1998</v>
      </c>
      <c r="O142" s="36">
        <v>1905</v>
      </c>
      <c r="P142" s="5" t="s">
        <v>138</v>
      </c>
      <c r="Q142" s="5">
        <v>2</v>
      </c>
      <c r="R142" s="27" t="s">
        <v>1994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2052</v>
      </c>
      <c r="N143" s="36" t="s">
        <v>1998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2052</v>
      </c>
      <c r="N144" s="36" t="s">
        <v>1998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2052</v>
      </c>
      <c r="N145" s="36" t="s">
        <v>2001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2052</v>
      </c>
      <c r="N146" s="36" t="s">
        <v>1998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2052</v>
      </c>
      <c r="N147" s="36" t="s">
        <v>1998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2052</v>
      </c>
      <c r="N148" s="36" t="s">
        <v>2001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2052</v>
      </c>
      <c r="N149" s="36" t="s">
        <v>1998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2052</v>
      </c>
      <c r="N150" s="36" t="s">
        <v>2001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2053</v>
      </c>
      <c r="N151" s="36" t="s">
        <v>2000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2052</v>
      </c>
      <c r="N152" s="36" t="s">
        <v>2001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2052</v>
      </c>
      <c r="N153" s="36" t="s">
        <v>1998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2052</v>
      </c>
      <c r="N154" s="36" t="s">
        <v>1998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2052</v>
      </c>
      <c r="N155" s="36" t="s">
        <v>1998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2052</v>
      </c>
      <c r="N156" s="36" t="s">
        <v>2001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2052</v>
      </c>
      <c r="N157" s="36" t="s">
        <v>1998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2052</v>
      </c>
      <c r="N158" s="36" t="s">
        <v>1998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2052</v>
      </c>
      <c r="N159" s="36" t="s">
        <v>1998</v>
      </c>
      <c r="O159" s="36">
        <v>1905</v>
      </c>
      <c r="P159" s="4" t="s">
        <v>156</v>
      </c>
      <c r="Q159" s="4">
        <v>1</v>
      </c>
      <c r="R159" s="27" t="s">
        <v>1994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2052</v>
      </c>
      <c r="N160" s="36" t="s">
        <v>2001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2052</v>
      </c>
      <c r="N161" s="36" t="s">
        <v>2001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2052</v>
      </c>
      <c r="N162" s="36" t="s">
        <v>1998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2052</v>
      </c>
      <c r="N163" s="36" t="s">
        <v>2001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2052</v>
      </c>
      <c r="N164" s="36" t="s">
        <v>1998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2052</v>
      </c>
      <c r="N165" s="36" t="s">
        <v>1998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2052</v>
      </c>
      <c r="N166" s="36" t="s">
        <v>1998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2052</v>
      </c>
      <c r="N167" s="36" t="s">
        <v>1998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2052</v>
      </c>
      <c r="N168" s="36" t="s">
        <v>1998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2052</v>
      </c>
      <c r="N169" s="36" t="s">
        <v>1998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2052</v>
      </c>
      <c r="N170" s="36" t="s">
        <v>1998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2052</v>
      </c>
      <c r="N171" s="36" t="s">
        <v>1998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2052</v>
      </c>
      <c r="N172" s="36" t="s">
        <v>1998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2052</v>
      </c>
      <c r="N173" s="36" t="s">
        <v>2001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2052</v>
      </c>
      <c r="N174" s="36" t="s">
        <v>2001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2052</v>
      </c>
      <c r="N175" s="36" t="s">
        <v>1998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2052</v>
      </c>
      <c r="N176" s="36" t="s">
        <v>1998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2052</v>
      </c>
      <c r="N177" s="36" t="s">
        <v>1998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2052</v>
      </c>
      <c r="N178" s="36" t="s">
        <v>1998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2052</v>
      </c>
      <c r="N179" s="36" t="s">
        <v>1998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2052</v>
      </c>
      <c r="N180" s="36" t="s">
        <v>1998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2052</v>
      </c>
      <c r="N181" s="36" t="s">
        <v>1998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2052</v>
      </c>
      <c r="N182" s="36" t="s">
        <v>1998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2052</v>
      </c>
      <c r="N183" s="36" t="s">
        <v>1998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2052</v>
      </c>
      <c r="N184" s="36" t="s">
        <v>1998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2052</v>
      </c>
      <c r="N185" s="36" t="s">
        <v>1998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2052</v>
      </c>
      <c r="N186" s="36" t="s">
        <v>1998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2054</v>
      </c>
      <c r="N187" s="36" t="s">
        <v>2002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2052</v>
      </c>
      <c r="N188" s="36" t="s">
        <v>1998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2052</v>
      </c>
      <c r="N189" s="36" t="s">
        <v>1998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2052</v>
      </c>
      <c r="N190" s="36" t="s">
        <v>1998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2052</v>
      </c>
      <c r="N191" s="36" t="s">
        <v>1998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2052</v>
      </c>
      <c r="N192" s="36" t="s">
        <v>1998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2052</v>
      </c>
      <c r="N193" s="36" t="s">
        <v>1998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2052</v>
      </c>
      <c r="N194" s="36" t="s">
        <v>2001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2052</v>
      </c>
      <c r="N195" s="36" t="s">
        <v>1998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2052</v>
      </c>
      <c r="N196" s="36" t="s">
        <v>1998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2052</v>
      </c>
      <c r="N197" s="36" t="s">
        <v>2001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2052</v>
      </c>
      <c r="N198" s="36" t="s">
        <v>1998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2052</v>
      </c>
      <c r="N199" s="36" t="s">
        <v>1998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2052</v>
      </c>
      <c r="N200" s="36" t="s">
        <v>1998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2052</v>
      </c>
      <c r="N201" s="36" t="s">
        <v>1998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2052</v>
      </c>
      <c r="N202" s="36" t="s">
        <v>2001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2055</v>
      </c>
      <c r="N203" s="36" t="s">
        <v>2003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2052</v>
      </c>
      <c r="N204" s="36" t="s">
        <v>2001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2052</v>
      </c>
      <c r="N205" s="36" t="s">
        <v>2001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2052</v>
      </c>
      <c r="N206" s="36" t="s">
        <v>2001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2052</v>
      </c>
      <c r="N207" s="36" t="s">
        <v>1998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2052</v>
      </c>
      <c r="N208" s="36" t="s">
        <v>1998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2052</v>
      </c>
      <c r="N209" s="36" t="s">
        <v>1998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2052</v>
      </c>
      <c r="N210" s="36" t="s">
        <v>1998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2052</v>
      </c>
      <c r="N211" s="36" t="s">
        <v>1998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2052</v>
      </c>
      <c r="N212" s="36" t="s">
        <v>1998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2052</v>
      </c>
      <c r="N213" s="36" t="s">
        <v>2001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2052</v>
      </c>
      <c r="N214" s="36" t="s">
        <v>1998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2052</v>
      </c>
      <c r="N215" s="36" t="s">
        <v>2001</v>
      </c>
      <c r="O215" s="36">
        <v>1906</v>
      </c>
      <c r="P215" s="4" t="s">
        <v>237</v>
      </c>
      <c r="Q215" s="4">
        <v>17</v>
      </c>
      <c r="R215" s="27" t="s">
        <v>1994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2052</v>
      </c>
      <c r="N216" s="36" t="s">
        <v>1998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2052</v>
      </c>
      <c r="N217" s="36" t="s">
        <v>1998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2052</v>
      </c>
      <c r="N218" s="36" t="s">
        <v>1998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2050</v>
      </c>
      <c r="N219" s="36" t="s">
        <v>1995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2050</v>
      </c>
      <c r="N220" s="36" t="s">
        <v>1995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2050</v>
      </c>
      <c r="N221" s="36" t="s">
        <v>1999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2050</v>
      </c>
      <c r="N222" s="36" t="s">
        <v>1999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2050</v>
      </c>
      <c r="N223" s="36" t="s">
        <v>2004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2050</v>
      </c>
      <c r="N224" s="36" t="s">
        <v>2004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2050</v>
      </c>
      <c r="N225" s="36" t="s">
        <v>2004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2050</v>
      </c>
      <c r="N226" s="36" t="s">
        <v>2004</v>
      </c>
      <c r="O226" s="36">
        <v>4103</v>
      </c>
      <c r="P226" s="4" t="s">
        <v>253</v>
      </c>
      <c r="Q226" s="4">
        <v>1</v>
      </c>
      <c r="R226" s="27" t="s">
        <v>1994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2050</v>
      </c>
      <c r="N227" s="36" t="s">
        <v>2004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2050</v>
      </c>
      <c r="N228" s="36" t="s">
        <v>2004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2050</v>
      </c>
      <c r="N229" s="36" t="s">
        <v>2004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2050</v>
      </c>
      <c r="N230" s="36" t="s">
        <v>2004</v>
      </c>
      <c r="O230" s="36">
        <v>4103</v>
      </c>
      <c r="P230" s="4" t="s">
        <v>256</v>
      </c>
      <c r="Q230" s="4">
        <v>1</v>
      </c>
      <c r="R230" s="27" t="s">
        <v>1994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2050</v>
      </c>
      <c r="N231" s="36" t="s">
        <v>2004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2050</v>
      </c>
      <c r="N232" s="36" t="s">
        <v>2004</v>
      </c>
      <c r="O232" s="36">
        <v>4103</v>
      </c>
      <c r="P232" s="4" t="s">
        <v>258</v>
      </c>
      <c r="Q232" s="4">
        <v>200</v>
      </c>
      <c r="R232" s="27" t="s">
        <v>1994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2050</v>
      </c>
      <c r="N233" s="36" t="s">
        <v>2004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2050</v>
      </c>
      <c r="N234" s="36" t="s">
        <v>2004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2050</v>
      </c>
      <c r="N235" s="36" t="s">
        <v>2004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2050</v>
      </c>
      <c r="N236" s="36" t="s">
        <v>2004</v>
      </c>
      <c r="O236" s="36">
        <v>4103</v>
      </c>
      <c r="P236" s="4" t="s">
        <v>264</v>
      </c>
      <c r="Q236" s="4">
        <v>1</v>
      </c>
      <c r="R236" s="27" t="s">
        <v>1994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2050</v>
      </c>
      <c r="N237" s="36" t="s">
        <v>2004</v>
      </c>
      <c r="O237" s="36">
        <v>4103</v>
      </c>
      <c r="P237" s="4" t="s">
        <v>265</v>
      </c>
      <c r="Q237" s="4">
        <v>2</v>
      </c>
      <c r="R237" s="27" t="s">
        <v>1994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2050</v>
      </c>
      <c r="N238" s="36" t="s">
        <v>2004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2050</v>
      </c>
      <c r="N239" s="36" t="s">
        <v>2004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2050</v>
      </c>
      <c r="N240" s="36" t="s">
        <v>2004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2050</v>
      </c>
      <c r="N241" s="36" t="s">
        <v>2004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2050</v>
      </c>
      <c r="N242" s="36" t="s">
        <v>2004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2050</v>
      </c>
      <c r="N243" s="36" t="s">
        <v>2004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2050</v>
      </c>
      <c r="N244" s="36" t="s">
        <v>2004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2050</v>
      </c>
      <c r="N245" s="36" t="s">
        <v>2004</v>
      </c>
      <c r="O245" s="36">
        <v>4103</v>
      </c>
      <c r="P245" s="4" t="s">
        <v>275</v>
      </c>
      <c r="Q245" s="4">
        <v>2</v>
      </c>
      <c r="R245" s="27" t="s">
        <v>1994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150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 t="s">
        <v>2201</v>
      </c>
      <c r="J246" s="6" t="s">
        <v>2202</v>
      </c>
      <c r="K246" s="6" t="s">
        <v>2203</v>
      </c>
      <c r="L246" s="72" t="s">
        <v>2204</v>
      </c>
      <c r="M246" s="36" t="s">
        <v>2050</v>
      </c>
      <c r="N246" s="36" t="s">
        <v>1999</v>
      </c>
      <c r="O246" s="36">
        <v>4102</v>
      </c>
      <c r="P246" s="4" t="s">
        <v>281</v>
      </c>
      <c r="Q246" s="4">
        <v>20</v>
      </c>
      <c r="R246" s="27">
        <v>5</v>
      </c>
      <c r="S246" s="8">
        <v>44562</v>
      </c>
      <c r="T246" s="8">
        <v>44926</v>
      </c>
      <c r="U246" s="6" t="s">
        <v>2218</v>
      </c>
      <c r="V246" s="6" t="s">
        <v>2220</v>
      </c>
      <c r="W246" s="11">
        <v>0</v>
      </c>
      <c r="X246" s="11"/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23100000</v>
      </c>
      <c r="AD246" s="7">
        <f>23100000+40000000</f>
        <v>63100000</v>
      </c>
      <c r="AE246" s="7"/>
      <c r="AF246" s="7">
        <v>0</v>
      </c>
      <c r="AG246" s="11">
        <v>0</v>
      </c>
      <c r="AH246" s="40">
        <f t="shared" si="18"/>
        <v>86200000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86200000</v>
      </c>
      <c r="AR246" s="41">
        <v>0</v>
      </c>
    </row>
    <row r="247" spans="1:44" customFormat="1" ht="75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 t="s">
        <v>2201</v>
      </c>
      <c r="J247" s="6" t="s">
        <v>2202</v>
      </c>
      <c r="K247" s="6" t="s">
        <v>2203</v>
      </c>
      <c r="L247" s="72" t="s">
        <v>2205</v>
      </c>
      <c r="M247" s="36" t="s">
        <v>2050</v>
      </c>
      <c r="N247" s="36" t="s">
        <v>1999</v>
      </c>
      <c r="O247" s="36">
        <v>4102</v>
      </c>
      <c r="P247" s="4" t="s">
        <v>282</v>
      </c>
      <c r="Q247" s="4">
        <v>1</v>
      </c>
      <c r="R247" s="27">
        <v>1</v>
      </c>
      <c r="S247" s="8">
        <v>44562</v>
      </c>
      <c r="T247" s="8">
        <v>44926</v>
      </c>
      <c r="U247" s="6" t="s">
        <v>2219</v>
      </c>
      <c r="V247" s="6" t="s">
        <v>2220</v>
      </c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23100000</v>
      </c>
      <c r="AD247" s="7">
        <v>3000000</v>
      </c>
      <c r="AE247" s="7"/>
      <c r="AF247" s="7">
        <v>0</v>
      </c>
      <c r="AG247" s="11">
        <v>0</v>
      </c>
      <c r="AH247" s="40">
        <f t="shared" si="18"/>
        <v>26100000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26100000</v>
      </c>
      <c r="AR247" s="41">
        <v>0</v>
      </c>
    </row>
    <row r="248" spans="1:44" customFormat="1" ht="72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 t="s">
        <v>2201</v>
      </c>
      <c r="J248" s="6" t="s">
        <v>2202</v>
      </c>
      <c r="K248" s="6" t="s">
        <v>2203</v>
      </c>
      <c r="L248" s="72" t="s">
        <v>2206</v>
      </c>
      <c r="M248" s="36" t="s">
        <v>2050</v>
      </c>
      <c r="N248" s="36" t="s">
        <v>1999</v>
      </c>
      <c r="O248" s="36">
        <v>4102</v>
      </c>
      <c r="P248" s="4" t="s">
        <v>283</v>
      </c>
      <c r="Q248" s="4">
        <v>12</v>
      </c>
      <c r="R248" s="27">
        <v>3</v>
      </c>
      <c r="S248" s="8">
        <v>44562</v>
      </c>
      <c r="T248" s="8">
        <v>44926</v>
      </c>
      <c r="U248" s="6" t="s">
        <v>2212</v>
      </c>
      <c r="V248" s="6" t="s">
        <v>2220</v>
      </c>
      <c r="W248" s="11">
        <v>30000000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30000000</v>
      </c>
      <c r="AC248" s="7">
        <f>23100000+19800000</f>
        <v>42900000</v>
      </c>
      <c r="AD248" s="7"/>
      <c r="AE248" s="7">
        <v>0</v>
      </c>
      <c r="AF248" s="7">
        <v>0</v>
      </c>
      <c r="AG248" s="11">
        <v>0</v>
      </c>
      <c r="AH248" s="40">
        <f t="shared" si="18"/>
        <v>42900000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72900000</v>
      </c>
      <c r="AR248" s="41">
        <v>0</v>
      </c>
    </row>
    <row r="249" spans="1:44" customFormat="1" ht="60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 t="s">
        <v>2201</v>
      </c>
      <c r="J249" s="6" t="s">
        <v>2202</v>
      </c>
      <c r="K249" s="6" t="s">
        <v>2203</v>
      </c>
      <c r="L249" s="72" t="s">
        <v>2207</v>
      </c>
      <c r="M249" s="36" t="s">
        <v>2050</v>
      </c>
      <c r="N249" s="36" t="s">
        <v>1999</v>
      </c>
      <c r="O249" s="36">
        <v>4102</v>
      </c>
      <c r="P249" s="4" t="s">
        <v>284</v>
      </c>
      <c r="Q249" s="4">
        <v>8</v>
      </c>
      <c r="R249" s="27">
        <v>2</v>
      </c>
      <c r="S249" s="8">
        <v>44562</v>
      </c>
      <c r="T249" s="8">
        <v>44926</v>
      </c>
      <c r="U249" s="6" t="s">
        <v>2213</v>
      </c>
      <c r="V249" s="6" t="s">
        <v>2220</v>
      </c>
      <c r="W249" s="11">
        <v>150000000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150000000</v>
      </c>
      <c r="AC249" s="7">
        <v>23100000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23100000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173100000</v>
      </c>
      <c r="AR249" s="41">
        <v>0</v>
      </c>
    </row>
    <row r="250" spans="1:44" customFormat="1" ht="132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 t="s">
        <v>2201</v>
      </c>
      <c r="J250" s="6" t="s">
        <v>2202</v>
      </c>
      <c r="K250" s="6" t="s">
        <v>2203</v>
      </c>
      <c r="L250" s="72" t="s">
        <v>2208</v>
      </c>
      <c r="M250" s="36" t="s">
        <v>2050</v>
      </c>
      <c r="N250" s="36" t="s">
        <v>1999</v>
      </c>
      <c r="O250" s="36">
        <v>4102</v>
      </c>
      <c r="P250" s="4" t="s">
        <v>285</v>
      </c>
      <c r="Q250" s="4">
        <v>4</v>
      </c>
      <c r="R250" s="27">
        <v>1</v>
      </c>
      <c r="S250" s="8">
        <v>44562</v>
      </c>
      <c r="T250" s="8">
        <v>44926</v>
      </c>
      <c r="U250" s="73" t="s">
        <v>2214</v>
      </c>
      <c r="V250" s="6" t="s">
        <v>2220</v>
      </c>
      <c r="W250" s="11">
        <v>70000000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70000000</v>
      </c>
      <c r="AC250" s="7">
        <f>25200000+25200000+12200000</f>
        <v>62600000</v>
      </c>
      <c r="AD250" s="7">
        <f>8800000+20000000</f>
        <v>28800000</v>
      </c>
      <c r="AE250" s="7"/>
      <c r="AF250" s="7">
        <v>0</v>
      </c>
      <c r="AG250" s="11">
        <v>0</v>
      </c>
      <c r="AH250" s="40">
        <f t="shared" si="18"/>
        <v>91400000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161400000</v>
      </c>
      <c r="AR250" s="41">
        <v>0</v>
      </c>
    </row>
    <row r="251" spans="1:44" customFormat="1" ht="60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 t="s">
        <v>2201</v>
      </c>
      <c r="J251" s="6" t="s">
        <v>2202</v>
      </c>
      <c r="K251" s="6" t="s">
        <v>2203</v>
      </c>
      <c r="L251" s="72" t="s">
        <v>2209</v>
      </c>
      <c r="M251" s="36" t="s">
        <v>2050</v>
      </c>
      <c r="N251" s="36" t="s">
        <v>1999</v>
      </c>
      <c r="O251" s="36">
        <v>4102</v>
      </c>
      <c r="P251" s="4" t="s">
        <v>286</v>
      </c>
      <c r="Q251" s="4">
        <v>1</v>
      </c>
      <c r="R251" s="27">
        <v>1</v>
      </c>
      <c r="S251" s="8">
        <v>44562</v>
      </c>
      <c r="T251" s="8">
        <v>44926</v>
      </c>
      <c r="U251" s="6" t="s">
        <v>2215</v>
      </c>
      <c r="V251" s="6" t="s">
        <v>2220</v>
      </c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25200000</v>
      </c>
      <c r="AD251" s="7">
        <f>23100000+20000000</f>
        <v>43100000</v>
      </c>
      <c r="AE251" s="7"/>
      <c r="AF251" s="7">
        <v>0</v>
      </c>
      <c r="AG251" s="11">
        <v>0</v>
      </c>
      <c r="AH251" s="40">
        <f t="shared" si="18"/>
        <v>68300000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68300000</v>
      </c>
      <c r="AR251" s="41">
        <v>0</v>
      </c>
    </row>
    <row r="252" spans="1:44" customFormat="1" ht="60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 t="s">
        <v>2201</v>
      </c>
      <c r="J252" s="6" t="s">
        <v>2202</v>
      </c>
      <c r="K252" s="6" t="s">
        <v>2203</v>
      </c>
      <c r="L252" s="72" t="s">
        <v>2210</v>
      </c>
      <c r="M252" s="36" t="s">
        <v>2050</v>
      </c>
      <c r="N252" s="36" t="s">
        <v>1999</v>
      </c>
      <c r="O252" s="36">
        <v>4102</v>
      </c>
      <c r="P252" s="4" t="s">
        <v>287</v>
      </c>
      <c r="Q252" s="4">
        <v>100</v>
      </c>
      <c r="R252" s="27">
        <v>33</v>
      </c>
      <c r="S252" s="8">
        <v>44562</v>
      </c>
      <c r="T252" s="8">
        <v>44926</v>
      </c>
      <c r="U252" s="6" t="s">
        <v>2216</v>
      </c>
      <c r="V252" s="6" t="s">
        <v>2220</v>
      </c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10000000</v>
      </c>
      <c r="AE252" s="7"/>
      <c r="AF252" s="7">
        <v>0</v>
      </c>
      <c r="AG252" s="11">
        <v>0</v>
      </c>
      <c r="AH252" s="40">
        <f t="shared" si="18"/>
        <v>10000000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10000000</v>
      </c>
      <c r="AR252" s="41">
        <v>0</v>
      </c>
    </row>
    <row r="253" spans="1:44" customFormat="1" ht="60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 t="s">
        <v>2201</v>
      </c>
      <c r="J253" s="6" t="s">
        <v>2202</v>
      </c>
      <c r="K253" s="6" t="s">
        <v>2203</v>
      </c>
      <c r="L253" s="72" t="s">
        <v>2211</v>
      </c>
      <c r="M253" s="36" t="s">
        <v>2050</v>
      </c>
      <c r="N253" s="36" t="s">
        <v>1999</v>
      </c>
      <c r="O253" s="36">
        <v>4102</v>
      </c>
      <c r="P253" s="4" t="s">
        <v>288</v>
      </c>
      <c r="Q253" s="4">
        <v>5</v>
      </c>
      <c r="R253" s="27">
        <v>1</v>
      </c>
      <c r="S253" s="8">
        <v>44562</v>
      </c>
      <c r="T253" s="8">
        <v>44926</v>
      </c>
      <c r="U253" s="6" t="s">
        <v>2217</v>
      </c>
      <c r="V253" s="6" t="s">
        <v>2220</v>
      </c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2000000</v>
      </c>
      <c r="AE253" s="7"/>
      <c r="AF253" s="7">
        <v>0</v>
      </c>
      <c r="AG253" s="11">
        <v>0</v>
      </c>
      <c r="AH253" s="40">
        <f t="shared" si="18"/>
        <v>2000000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2000000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2050</v>
      </c>
      <c r="N254" s="36" t="s">
        <v>1999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1417</v>
      </c>
      <c r="T254" s="8" t="s">
        <v>1418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2050</v>
      </c>
      <c r="N255" s="36" t="s">
        <v>1999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1418</v>
      </c>
      <c r="T255" s="8" t="s">
        <v>1419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2050</v>
      </c>
      <c r="N256" s="36" t="s">
        <v>1999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1419</v>
      </c>
      <c r="T256" s="8" t="s">
        <v>1420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2050</v>
      </c>
      <c r="N257" s="36" t="s">
        <v>1999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1420</v>
      </c>
      <c r="T257" s="8" t="s">
        <v>1421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2050</v>
      </c>
      <c r="N258" s="36" t="s">
        <v>2000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1421</v>
      </c>
      <c r="T258" s="8" t="s">
        <v>1422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2050</v>
      </c>
      <c r="N259" s="36" t="s">
        <v>1999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1422</v>
      </c>
      <c r="T259" s="8" t="s">
        <v>1423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2050</v>
      </c>
      <c r="N260" s="36" t="s">
        <v>1999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1423</v>
      </c>
      <c r="T260" s="8" t="s">
        <v>1424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2050</v>
      </c>
      <c r="N261" s="36" t="s">
        <v>1999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1424</v>
      </c>
      <c r="T261" s="8" t="s">
        <v>1425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2050</v>
      </c>
      <c r="N262" s="36" t="s">
        <v>2000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1425</v>
      </c>
      <c r="T262" s="8" t="s">
        <v>1426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2056</v>
      </c>
      <c r="N263" s="36" t="s">
        <v>2005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1426</v>
      </c>
      <c r="T263" s="8" t="s">
        <v>1427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2050</v>
      </c>
      <c r="N264" s="36" t="s">
        <v>1999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1427</v>
      </c>
      <c r="T264" s="8" t="s">
        <v>1428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2050</v>
      </c>
      <c r="N265" s="36" t="s">
        <v>1999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1428</v>
      </c>
      <c r="T265" s="8" t="s">
        <v>1429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2052</v>
      </c>
      <c r="N266" s="36" t="s">
        <v>1998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1429</v>
      </c>
      <c r="T266" s="8" t="s">
        <v>1430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2050</v>
      </c>
      <c r="N267" s="36" t="s">
        <v>1999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1430</v>
      </c>
      <c r="T267" s="8" t="s">
        <v>1431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2050</v>
      </c>
      <c r="N268" s="36" t="s">
        <v>1999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1431</v>
      </c>
      <c r="T268" s="8" t="s">
        <v>1432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2050</v>
      </c>
      <c r="N269" s="36" t="s">
        <v>2000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1432</v>
      </c>
      <c r="T269" s="8" t="s">
        <v>1433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2050</v>
      </c>
      <c r="N270" s="36" t="s">
        <v>2000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1433</v>
      </c>
      <c r="T270" s="8" t="s">
        <v>1434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2050</v>
      </c>
      <c r="N271" s="36" t="s">
        <v>1999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1434</v>
      </c>
      <c r="T271" s="8" t="s">
        <v>1435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2050</v>
      </c>
      <c r="N272" s="36" t="s">
        <v>1999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1435</v>
      </c>
      <c r="T272" s="8" t="s">
        <v>1436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2050</v>
      </c>
      <c r="N273" s="36" t="s">
        <v>2000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1436</v>
      </c>
      <c r="T273" s="8" t="s">
        <v>1437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2050</v>
      </c>
      <c r="N274" s="36" t="s">
        <v>2006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1437</v>
      </c>
      <c r="T274" s="8" t="s">
        <v>1438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2050</v>
      </c>
      <c r="N275" s="36" t="s">
        <v>1999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1438</v>
      </c>
      <c r="T275" s="8" t="s">
        <v>1439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2050</v>
      </c>
      <c r="N276" s="36" t="s">
        <v>2000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1439</v>
      </c>
      <c r="T276" s="8" t="s">
        <v>1440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2050</v>
      </c>
      <c r="N277" s="36" t="s">
        <v>2000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1440</v>
      </c>
      <c r="T277" s="8" t="s">
        <v>1441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2050</v>
      </c>
      <c r="N278" s="36" t="s">
        <v>2000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1441</v>
      </c>
      <c r="T278" s="8" t="s">
        <v>1442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2050</v>
      </c>
      <c r="N279" s="36" t="s">
        <v>2000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1442</v>
      </c>
      <c r="T279" s="8" t="s">
        <v>1443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2050</v>
      </c>
      <c r="N280" s="36" t="s">
        <v>2000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1443</v>
      </c>
      <c r="T280" s="8" t="s">
        <v>1444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2050</v>
      </c>
      <c r="N281" s="36" t="s">
        <v>2000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1444</v>
      </c>
      <c r="T281" s="8" t="s">
        <v>1445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2050</v>
      </c>
      <c r="N282" s="36" t="s">
        <v>2000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1445</v>
      </c>
      <c r="T282" s="8" t="s">
        <v>1446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2050</v>
      </c>
      <c r="N283" s="36" t="s">
        <v>1999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1446</v>
      </c>
      <c r="T283" s="8" t="s">
        <v>1447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2050</v>
      </c>
      <c r="N284" s="36" t="s">
        <v>2000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1447</v>
      </c>
      <c r="T284" s="8" t="s">
        <v>1448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2050</v>
      </c>
      <c r="N285" s="36" t="s">
        <v>2000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1448</v>
      </c>
      <c r="T285" s="8" t="s">
        <v>1449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2050</v>
      </c>
      <c r="N286" s="36" t="s">
        <v>2000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1449</v>
      </c>
      <c r="T286" s="8" t="s">
        <v>1450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2050</v>
      </c>
      <c r="N287" s="36" t="s">
        <v>2000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1450</v>
      </c>
      <c r="T287" s="8" t="s">
        <v>1451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2050</v>
      </c>
      <c r="N288" s="36" t="s">
        <v>2000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1451</v>
      </c>
      <c r="T288" s="8" t="s">
        <v>1452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2050</v>
      </c>
      <c r="N289" s="36" t="s">
        <v>2000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1452</v>
      </c>
      <c r="T289" s="8" t="s">
        <v>1453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2050</v>
      </c>
      <c r="N290" s="36" t="s">
        <v>2000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1453</v>
      </c>
      <c r="T290" s="8" t="s">
        <v>1454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2050</v>
      </c>
      <c r="N291" s="36" t="s">
        <v>2000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1454</v>
      </c>
      <c r="T291" s="8" t="s">
        <v>1455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2050</v>
      </c>
      <c r="N292" s="36" t="s">
        <v>2000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1455</v>
      </c>
      <c r="T292" s="8" t="s">
        <v>1456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2050</v>
      </c>
      <c r="N293" s="36" t="s">
        <v>2000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1456</v>
      </c>
      <c r="T293" s="8" t="s">
        <v>1457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2050</v>
      </c>
      <c r="N294" s="36" t="s">
        <v>2000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1457</v>
      </c>
      <c r="T294" s="8" t="s">
        <v>1458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2050</v>
      </c>
      <c r="N295" s="36" t="s">
        <v>2000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1458</v>
      </c>
      <c r="T295" s="8" t="s">
        <v>1459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2050</v>
      </c>
      <c r="N296" s="36" t="s">
        <v>2000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1459</v>
      </c>
      <c r="T296" s="8" t="s">
        <v>1460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2050</v>
      </c>
      <c r="N297" s="36" t="s">
        <v>2000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1460</v>
      </c>
      <c r="T297" s="8" t="s">
        <v>1461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2050</v>
      </c>
      <c r="N298" s="36" t="s">
        <v>2000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1461</v>
      </c>
      <c r="T298" s="8" t="s">
        <v>1462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2050</v>
      </c>
      <c r="N299" s="36" t="s">
        <v>2000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1462</v>
      </c>
      <c r="T299" s="8" t="s">
        <v>1463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2050</v>
      </c>
      <c r="N300" s="36" t="s">
        <v>2000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1463</v>
      </c>
      <c r="T300" s="8" t="s">
        <v>1464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2050</v>
      </c>
      <c r="N301" s="36" t="s">
        <v>2000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1464</v>
      </c>
      <c r="T301" s="8" t="s">
        <v>1465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2050</v>
      </c>
      <c r="N302" s="36" t="s">
        <v>2000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1465</v>
      </c>
      <c r="T302" s="8" t="s">
        <v>1466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2050</v>
      </c>
      <c r="N303" s="36" t="s">
        <v>2000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1466</v>
      </c>
      <c r="T303" s="8" t="s">
        <v>1467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2050</v>
      </c>
      <c r="N304" s="36" t="s">
        <v>2000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1467</v>
      </c>
      <c r="T304" s="8" t="s">
        <v>1468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2050</v>
      </c>
      <c r="N305" s="36" t="s">
        <v>2000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1468</v>
      </c>
      <c r="T305" s="8" t="s">
        <v>1469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45" hidden="1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6"/>
      <c r="I306" s="6"/>
      <c r="J306" s="6"/>
      <c r="K306" s="6"/>
      <c r="L306" s="6"/>
      <c r="M306" s="36" t="s">
        <v>2050</v>
      </c>
      <c r="N306" s="36" t="s">
        <v>2007</v>
      </c>
      <c r="O306" s="36">
        <v>4101</v>
      </c>
      <c r="P306" s="4" t="s">
        <v>358</v>
      </c>
      <c r="Q306" s="4">
        <v>1</v>
      </c>
      <c r="R306" s="27">
        <v>1</v>
      </c>
      <c r="S306" s="8" t="s">
        <v>1469</v>
      </c>
      <c r="T306" s="8" t="s">
        <v>1470</v>
      </c>
      <c r="U306" s="6"/>
      <c r="V306" s="6"/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>
        <v>0</v>
      </c>
      <c r="AD306" s="7">
        <v>0</v>
      </c>
      <c r="AE306" s="7">
        <v>0</v>
      </c>
      <c r="AF306" s="7">
        <v>0</v>
      </c>
      <c r="AG306" s="11">
        <v>0</v>
      </c>
      <c r="AH306" s="40">
        <f t="shared" si="23"/>
        <v>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0</v>
      </c>
      <c r="AR306" s="41">
        <v>0</v>
      </c>
    </row>
    <row r="307" spans="1:44" customFormat="1" ht="45" hidden="1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6"/>
      <c r="I307" s="6"/>
      <c r="J307" s="6"/>
      <c r="K307" s="6"/>
      <c r="L307" s="6"/>
      <c r="M307" s="36" t="s">
        <v>2050</v>
      </c>
      <c r="N307" s="36" t="s">
        <v>2007</v>
      </c>
      <c r="O307" s="36">
        <v>4101</v>
      </c>
      <c r="P307" s="4" t="s">
        <v>359</v>
      </c>
      <c r="Q307" s="4">
        <v>1</v>
      </c>
      <c r="R307" s="27">
        <v>1</v>
      </c>
      <c r="S307" s="8" t="s">
        <v>1470</v>
      </c>
      <c r="T307" s="8" t="s">
        <v>1471</v>
      </c>
      <c r="U307" s="6"/>
      <c r="V307" s="6"/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>
        <v>0</v>
      </c>
      <c r="AD307" s="7">
        <v>0</v>
      </c>
      <c r="AE307" s="7">
        <v>0</v>
      </c>
      <c r="AF307" s="7">
        <v>0</v>
      </c>
      <c r="AG307" s="11">
        <v>0</v>
      </c>
      <c r="AH307" s="40">
        <f t="shared" si="23"/>
        <v>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0</v>
      </c>
      <c r="AR307" s="41">
        <v>0</v>
      </c>
    </row>
    <row r="308" spans="1:44" customFormat="1" ht="45" hidden="1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6"/>
      <c r="I308" s="6"/>
      <c r="J308" s="6"/>
      <c r="K308" s="6"/>
      <c r="L308" s="6"/>
      <c r="M308" s="36" t="s">
        <v>2050</v>
      </c>
      <c r="N308" s="36" t="s">
        <v>2007</v>
      </c>
      <c r="O308" s="36">
        <v>4101</v>
      </c>
      <c r="P308" s="4" t="s">
        <v>360</v>
      </c>
      <c r="Q308" s="4">
        <v>1</v>
      </c>
      <c r="R308" s="27">
        <v>1</v>
      </c>
      <c r="S308" s="8" t="s">
        <v>1471</v>
      </c>
      <c r="T308" s="8" t="s">
        <v>1472</v>
      </c>
      <c r="U308" s="6"/>
      <c r="V308" s="6"/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>
        <v>0</v>
      </c>
      <c r="AD308" s="7">
        <v>0</v>
      </c>
      <c r="AE308" s="7">
        <v>0</v>
      </c>
      <c r="AF308" s="7">
        <v>0</v>
      </c>
      <c r="AG308" s="11">
        <v>0</v>
      </c>
      <c r="AH308" s="40">
        <f t="shared" si="23"/>
        <v>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0</v>
      </c>
      <c r="AR308" s="41">
        <v>0</v>
      </c>
    </row>
    <row r="309" spans="1:44" customFormat="1" ht="75" hidden="1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6"/>
      <c r="I309" s="6"/>
      <c r="J309" s="6"/>
      <c r="K309" s="6"/>
      <c r="L309" s="6"/>
      <c r="M309" s="36" t="s">
        <v>2050</v>
      </c>
      <c r="N309" s="36" t="s">
        <v>2007</v>
      </c>
      <c r="O309" s="36">
        <v>4101</v>
      </c>
      <c r="P309" s="4" t="s">
        <v>1138</v>
      </c>
      <c r="Q309" s="4">
        <v>4</v>
      </c>
      <c r="R309" s="27">
        <v>4</v>
      </c>
      <c r="S309" s="8" t="s">
        <v>1472</v>
      </c>
      <c r="T309" s="8" t="s">
        <v>1473</v>
      </c>
      <c r="U309" s="6"/>
      <c r="V309" s="6"/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>
        <v>0</v>
      </c>
      <c r="AD309" s="7">
        <v>0</v>
      </c>
      <c r="AE309" s="7">
        <v>0</v>
      </c>
      <c r="AF309" s="7">
        <v>0</v>
      </c>
      <c r="AG309" s="11">
        <v>0</v>
      </c>
      <c r="AH309" s="40">
        <f t="shared" si="23"/>
        <v>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0</v>
      </c>
      <c r="AR309" s="41">
        <v>0</v>
      </c>
    </row>
    <row r="310" spans="1:44" customFormat="1" ht="45" hidden="1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6"/>
      <c r="I310" s="6"/>
      <c r="J310" s="6"/>
      <c r="K310" s="6"/>
      <c r="L310" s="6"/>
      <c r="M310" s="36" t="s">
        <v>2050</v>
      </c>
      <c r="N310" s="36" t="s">
        <v>2007</v>
      </c>
      <c r="O310" s="36">
        <v>4101</v>
      </c>
      <c r="P310" s="4" t="s">
        <v>365</v>
      </c>
      <c r="Q310" s="4">
        <v>3</v>
      </c>
      <c r="R310" s="27">
        <v>3</v>
      </c>
      <c r="S310" s="8" t="s">
        <v>1473</v>
      </c>
      <c r="T310" s="8" t="s">
        <v>1474</v>
      </c>
      <c r="U310" s="6"/>
      <c r="V310" s="6"/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>
        <v>0</v>
      </c>
      <c r="AD310" s="7">
        <v>0</v>
      </c>
      <c r="AE310" s="7">
        <v>0</v>
      </c>
      <c r="AF310" s="7">
        <v>0</v>
      </c>
      <c r="AG310" s="11">
        <v>0</v>
      </c>
      <c r="AH310" s="40">
        <f t="shared" si="23"/>
        <v>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0</v>
      </c>
      <c r="AR310" s="41">
        <v>0</v>
      </c>
    </row>
    <row r="311" spans="1:44" customFormat="1" ht="45" hidden="1" x14ac:dyDescent="0.25">
      <c r="A311" s="4" t="s">
        <v>592</v>
      </c>
      <c r="B311" s="4" t="s">
        <v>1144</v>
      </c>
      <c r="C311" s="4" t="s">
        <v>356</v>
      </c>
      <c r="D311" s="4" t="s">
        <v>357</v>
      </c>
      <c r="E311" s="4" t="s">
        <v>361</v>
      </c>
      <c r="F311" s="4">
        <v>198.6</v>
      </c>
      <c r="G311" s="38">
        <v>198.6</v>
      </c>
      <c r="H311" s="6"/>
      <c r="I311" s="6"/>
      <c r="J311" s="6"/>
      <c r="K311" s="6"/>
      <c r="L311" s="6"/>
      <c r="M311" s="36" t="s">
        <v>2050</v>
      </c>
      <c r="N311" s="36" t="s">
        <v>2007</v>
      </c>
      <c r="O311" s="36">
        <v>4101</v>
      </c>
      <c r="P311" s="4" t="s">
        <v>363</v>
      </c>
      <c r="Q311" s="4">
        <v>1</v>
      </c>
      <c r="R311" s="27" t="s">
        <v>1994</v>
      </c>
      <c r="S311" s="8" t="s">
        <v>1474</v>
      </c>
      <c r="T311" s="8" t="s">
        <v>1475</v>
      </c>
      <c r="U311" s="6"/>
      <c r="V311" s="6"/>
      <c r="W311" s="11">
        <v>0</v>
      </c>
      <c r="X311" s="11">
        <v>0</v>
      </c>
      <c r="Y311" s="11">
        <v>0</v>
      </c>
      <c r="Z311" s="11">
        <v>0</v>
      </c>
      <c r="AA311" s="11">
        <v>0</v>
      </c>
      <c r="AB311" s="40">
        <f t="shared" si="22"/>
        <v>0</v>
      </c>
      <c r="AC311" s="7">
        <v>0</v>
      </c>
      <c r="AD311" s="7">
        <v>0</v>
      </c>
      <c r="AE311" s="7">
        <v>0</v>
      </c>
      <c r="AF311" s="7">
        <v>0</v>
      </c>
      <c r="AG311" s="11">
        <v>0</v>
      </c>
      <c r="AH311" s="40">
        <f t="shared" si="23"/>
        <v>0</v>
      </c>
      <c r="AI311" s="11">
        <v>0</v>
      </c>
      <c r="AJ311" s="11">
        <v>0</v>
      </c>
      <c r="AK311" s="40">
        <f t="shared" si="24"/>
        <v>0</v>
      </c>
      <c r="AL311" s="11">
        <v>0</v>
      </c>
      <c r="AM311" s="11">
        <v>0</v>
      </c>
      <c r="AN311" s="11">
        <v>0</v>
      </c>
      <c r="AO311" s="11">
        <v>0</v>
      </c>
      <c r="AP311" s="34">
        <f t="shared" si="21"/>
        <v>0</v>
      </c>
      <c r="AQ311" s="33">
        <f t="shared" si="25"/>
        <v>0</v>
      </c>
      <c r="AR311" s="41">
        <v>0</v>
      </c>
    </row>
    <row r="312" spans="1:44" customFormat="1" ht="45" hidden="1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6"/>
      <c r="I312" s="6"/>
      <c r="J312" s="6"/>
      <c r="K312" s="6"/>
      <c r="L312" s="6"/>
      <c r="M312" s="36" t="s">
        <v>2050</v>
      </c>
      <c r="N312" s="36" t="s">
        <v>2007</v>
      </c>
      <c r="O312" s="36">
        <v>4101</v>
      </c>
      <c r="P312" s="4" t="s">
        <v>364</v>
      </c>
      <c r="Q312" s="4">
        <v>340</v>
      </c>
      <c r="R312" s="27">
        <v>89</v>
      </c>
      <c r="S312" s="8" t="s">
        <v>1475</v>
      </c>
      <c r="T312" s="8" t="s">
        <v>1476</v>
      </c>
      <c r="U312" s="6"/>
      <c r="V312" s="6"/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>
        <v>0</v>
      </c>
      <c r="AD312" s="7">
        <v>0</v>
      </c>
      <c r="AE312" s="7">
        <v>0</v>
      </c>
      <c r="AF312" s="7">
        <v>0</v>
      </c>
      <c r="AG312" s="11">
        <v>0</v>
      </c>
      <c r="AH312" s="40">
        <f t="shared" si="23"/>
        <v>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0</v>
      </c>
      <c r="AR312" s="41">
        <v>0</v>
      </c>
    </row>
    <row r="313" spans="1:44" customFormat="1" ht="45" hidden="1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6"/>
      <c r="I313" s="6"/>
      <c r="J313" s="6"/>
      <c r="K313" s="6"/>
      <c r="L313" s="6"/>
      <c r="M313" s="36" t="s">
        <v>2050</v>
      </c>
      <c r="N313" s="36" t="s">
        <v>2007</v>
      </c>
      <c r="O313" s="36">
        <v>4101</v>
      </c>
      <c r="P313" s="4" t="s">
        <v>366</v>
      </c>
      <c r="Q313" s="4">
        <v>2</v>
      </c>
      <c r="R313" s="27">
        <v>2</v>
      </c>
      <c r="S313" s="8" t="s">
        <v>1476</v>
      </c>
      <c r="T313" s="8" t="s">
        <v>1477</v>
      </c>
      <c r="U313" s="6"/>
      <c r="V313" s="6"/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>
        <v>0</v>
      </c>
      <c r="AD313" s="7">
        <v>0</v>
      </c>
      <c r="AE313" s="7">
        <v>0</v>
      </c>
      <c r="AF313" s="7">
        <v>0</v>
      </c>
      <c r="AG313" s="11">
        <v>0</v>
      </c>
      <c r="AH313" s="40">
        <f t="shared" si="23"/>
        <v>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0</v>
      </c>
      <c r="AR313" s="41">
        <v>0</v>
      </c>
    </row>
    <row r="314" spans="1:44" customFormat="1" ht="45" hidden="1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6"/>
      <c r="I314" s="6"/>
      <c r="J314" s="6"/>
      <c r="K314" s="6"/>
      <c r="L314" s="6"/>
      <c r="M314" s="36" t="s">
        <v>2050</v>
      </c>
      <c r="N314" s="36" t="s">
        <v>2007</v>
      </c>
      <c r="O314" s="36">
        <v>4101</v>
      </c>
      <c r="P314" s="4" t="s">
        <v>367</v>
      </c>
      <c r="Q314" s="4">
        <v>2</v>
      </c>
      <c r="R314" s="27">
        <v>2</v>
      </c>
      <c r="S314" s="8" t="s">
        <v>1477</v>
      </c>
      <c r="T314" s="8" t="s">
        <v>1478</v>
      </c>
      <c r="U314" s="6"/>
      <c r="V314" s="6"/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>
        <v>0</v>
      </c>
      <c r="AD314" s="7">
        <v>0</v>
      </c>
      <c r="AE314" s="7">
        <v>0</v>
      </c>
      <c r="AF314" s="7">
        <v>0</v>
      </c>
      <c r="AG314" s="11">
        <v>0</v>
      </c>
      <c r="AH314" s="40">
        <f t="shared" si="23"/>
        <v>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0</v>
      </c>
      <c r="AR314" s="41">
        <v>0</v>
      </c>
    </row>
    <row r="315" spans="1:44" customFormat="1" ht="75" hidden="1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6"/>
      <c r="I315" s="6"/>
      <c r="J315" s="6"/>
      <c r="K315" s="6"/>
      <c r="L315" s="6"/>
      <c r="M315" s="36" t="s">
        <v>2050</v>
      </c>
      <c r="N315" s="36" t="s">
        <v>2007</v>
      </c>
      <c r="O315" s="36">
        <v>4101</v>
      </c>
      <c r="P315" s="4" t="s">
        <v>368</v>
      </c>
      <c r="Q315" s="4">
        <v>1</v>
      </c>
      <c r="R315" s="27">
        <v>1</v>
      </c>
      <c r="S315" s="8" t="s">
        <v>1478</v>
      </c>
      <c r="T315" s="8" t="s">
        <v>1479</v>
      </c>
      <c r="U315" s="6"/>
      <c r="V315" s="6"/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>
        <v>0</v>
      </c>
      <c r="AD315" s="7">
        <v>0</v>
      </c>
      <c r="AE315" s="7">
        <v>0</v>
      </c>
      <c r="AF315" s="7">
        <v>0</v>
      </c>
      <c r="AG315" s="11">
        <v>0</v>
      </c>
      <c r="AH315" s="40">
        <f t="shared" si="23"/>
        <v>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0</v>
      </c>
      <c r="AR315" s="41">
        <v>0</v>
      </c>
    </row>
    <row r="316" spans="1:44" customFormat="1" ht="45" hidden="1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6"/>
      <c r="I316" s="6"/>
      <c r="J316" s="6"/>
      <c r="K316" s="6"/>
      <c r="L316" s="6"/>
      <c r="M316" s="36" t="s">
        <v>2050</v>
      </c>
      <c r="N316" s="36" t="s">
        <v>2007</v>
      </c>
      <c r="O316" s="36">
        <v>4101</v>
      </c>
      <c r="P316" s="4" t="s">
        <v>369</v>
      </c>
      <c r="Q316" s="4">
        <v>12</v>
      </c>
      <c r="R316" s="27">
        <v>3</v>
      </c>
      <c r="S316" s="8" t="s">
        <v>1479</v>
      </c>
      <c r="T316" s="8" t="s">
        <v>1480</v>
      </c>
      <c r="U316" s="6"/>
      <c r="V316" s="6"/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>
        <v>0</v>
      </c>
      <c r="AD316" s="7">
        <v>0</v>
      </c>
      <c r="AE316" s="7">
        <v>0</v>
      </c>
      <c r="AF316" s="7">
        <v>0</v>
      </c>
      <c r="AG316" s="11">
        <v>0</v>
      </c>
      <c r="AH316" s="40">
        <f t="shared" si="23"/>
        <v>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0</v>
      </c>
      <c r="AR316" s="41">
        <v>0</v>
      </c>
    </row>
    <row r="317" spans="1:44" customFormat="1" ht="45" hidden="1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6"/>
      <c r="I317" s="6"/>
      <c r="J317" s="6"/>
      <c r="K317" s="6"/>
      <c r="L317" s="6"/>
      <c r="M317" s="36" t="s">
        <v>2050</v>
      </c>
      <c r="N317" s="36" t="s">
        <v>2007</v>
      </c>
      <c r="O317" s="36">
        <v>4101</v>
      </c>
      <c r="P317" s="4" t="s">
        <v>370</v>
      </c>
      <c r="Q317" s="4">
        <v>8</v>
      </c>
      <c r="R317" s="27">
        <v>2</v>
      </c>
      <c r="S317" s="8" t="s">
        <v>1480</v>
      </c>
      <c r="T317" s="8" t="s">
        <v>1481</v>
      </c>
      <c r="U317" s="6"/>
      <c r="V317" s="6"/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>
        <v>0</v>
      </c>
      <c r="AD317" s="7">
        <v>0</v>
      </c>
      <c r="AE317" s="7">
        <v>0</v>
      </c>
      <c r="AF317" s="7">
        <v>0</v>
      </c>
      <c r="AG317" s="11">
        <v>0</v>
      </c>
      <c r="AH317" s="40">
        <f t="shared" si="23"/>
        <v>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0</v>
      </c>
      <c r="AR317" s="41">
        <v>0</v>
      </c>
    </row>
    <row r="318" spans="1:44" customFormat="1" ht="45" hidden="1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6"/>
      <c r="I318" s="6"/>
      <c r="J318" s="6"/>
      <c r="K318" s="6"/>
      <c r="L318" s="6"/>
      <c r="M318" s="36" t="s">
        <v>2050</v>
      </c>
      <c r="N318" s="36" t="s">
        <v>2007</v>
      </c>
      <c r="O318" s="36">
        <v>4101</v>
      </c>
      <c r="P318" s="4" t="s">
        <v>371</v>
      </c>
      <c r="Q318" s="4">
        <v>16</v>
      </c>
      <c r="R318" s="27">
        <v>4</v>
      </c>
      <c r="S318" s="8" t="s">
        <v>1481</v>
      </c>
      <c r="T318" s="8" t="s">
        <v>1482</v>
      </c>
      <c r="U318" s="6"/>
      <c r="V318" s="6"/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>
        <v>0</v>
      </c>
      <c r="AD318" s="7">
        <v>0</v>
      </c>
      <c r="AE318" s="7">
        <v>0</v>
      </c>
      <c r="AF318" s="7">
        <v>0</v>
      </c>
      <c r="AG318" s="11">
        <v>0</v>
      </c>
      <c r="AH318" s="40">
        <f t="shared" si="23"/>
        <v>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0</v>
      </c>
      <c r="AR318" s="41">
        <v>0</v>
      </c>
    </row>
    <row r="319" spans="1:44" customFormat="1" ht="45" hidden="1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6"/>
      <c r="I319" s="6"/>
      <c r="J319" s="6"/>
      <c r="K319" s="6"/>
      <c r="L319" s="6"/>
      <c r="M319" s="36" t="s">
        <v>2050</v>
      </c>
      <c r="N319" s="36" t="s">
        <v>2007</v>
      </c>
      <c r="O319" s="36">
        <v>4101</v>
      </c>
      <c r="P319" s="4" t="s">
        <v>372</v>
      </c>
      <c r="Q319" s="4">
        <v>4</v>
      </c>
      <c r="R319" s="27">
        <v>1</v>
      </c>
      <c r="S319" s="8" t="s">
        <v>1482</v>
      </c>
      <c r="T319" s="8" t="s">
        <v>1483</v>
      </c>
      <c r="U319" s="6"/>
      <c r="V319" s="6"/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>
        <v>0</v>
      </c>
      <c r="AD319" s="7">
        <v>0</v>
      </c>
      <c r="AE319" s="7">
        <v>0</v>
      </c>
      <c r="AF319" s="7">
        <v>0</v>
      </c>
      <c r="AG319" s="11">
        <v>0</v>
      </c>
      <c r="AH319" s="40">
        <f t="shared" si="23"/>
        <v>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0</v>
      </c>
      <c r="AR319" s="41">
        <v>0</v>
      </c>
    </row>
    <row r="320" spans="1:44" customFormat="1" ht="60" hidden="1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6"/>
      <c r="I320" s="6"/>
      <c r="J320" s="6"/>
      <c r="K320" s="6"/>
      <c r="L320" s="6"/>
      <c r="M320" s="36" t="s">
        <v>2050</v>
      </c>
      <c r="N320" s="36" t="s">
        <v>2007</v>
      </c>
      <c r="O320" s="36">
        <v>4101</v>
      </c>
      <c r="P320" s="4" t="s">
        <v>373</v>
      </c>
      <c r="Q320" s="4">
        <v>1</v>
      </c>
      <c r="R320" s="27">
        <v>1</v>
      </c>
      <c r="S320" s="8" t="s">
        <v>1483</v>
      </c>
      <c r="T320" s="8" t="s">
        <v>1484</v>
      </c>
      <c r="U320" s="6"/>
      <c r="V320" s="6"/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>
        <v>0</v>
      </c>
      <c r="AD320" s="7">
        <v>0</v>
      </c>
      <c r="AE320" s="7">
        <v>0</v>
      </c>
      <c r="AF320" s="7">
        <v>0</v>
      </c>
      <c r="AG320" s="11">
        <v>0</v>
      </c>
      <c r="AH320" s="40">
        <f t="shared" si="23"/>
        <v>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0</v>
      </c>
      <c r="AR320" s="41">
        <v>0</v>
      </c>
    </row>
    <row r="321" spans="1:44" customFormat="1" ht="45" hidden="1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6"/>
      <c r="I321" s="6"/>
      <c r="J321" s="6"/>
      <c r="K321" s="6"/>
      <c r="L321" s="6"/>
      <c r="M321" s="36" t="s">
        <v>2050</v>
      </c>
      <c r="N321" s="36" t="s">
        <v>2007</v>
      </c>
      <c r="O321" s="36">
        <v>4101</v>
      </c>
      <c r="P321" s="4" t="s">
        <v>374</v>
      </c>
      <c r="Q321" s="4">
        <v>4</v>
      </c>
      <c r="R321" s="27">
        <v>1</v>
      </c>
      <c r="S321" s="8" t="s">
        <v>1484</v>
      </c>
      <c r="T321" s="8" t="s">
        <v>1485</v>
      </c>
      <c r="U321" s="6"/>
      <c r="V321" s="6"/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>
        <v>0</v>
      </c>
      <c r="AD321" s="7">
        <v>0</v>
      </c>
      <c r="AE321" s="7">
        <v>0</v>
      </c>
      <c r="AF321" s="7">
        <v>0</v>
      </c>
      <c r="AG321" s="11">
        <v>0</v>
      </c>
      <c r="AH321" s="40">
        <f t="shared" si="23"/>
        <v>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0</v>
      </c>
      <c r="AR321" s="41">
        <v>0</v>
      </c>
    </row>
    <row r="322" spans="1:44" customFormat="1" ht="45" hidden="1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6"/>
      <c r="I322" s="6"/>
      <c r="J322" s="6"/>
      <c r="K322" s="6"/>
      <c r="L322" s="6"/>
      <c r="M322" s="36" t="s">
        <v>2050</v>
      </c>
      <c r="N322" s="36" t="s">
        <v>2007</v>
      </c>
      <c r="O322" s="36">
        <v>4101</v>
      </c>
      <c r="P322" s="4" t="s">
        <v>377</v>
      </c>
      <c r="Q322" s="4">
        <v>1</v>
      </c>
      <c r="R322" s="27">
        <v>1</v>
      </c>
      <c r="S322" s="8" t="s">
        <v>1485</v>
      </c>
      <c r="T322" s="8" t="s">
        <v>1486</v>
      </c>
      <c r="U322" s="6"/>
      <c r="V322" s="6"/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>
        <v>0</v>
      </c>
      <c r="AD322" s="7">
        <v>0</v>
      </c>
      <c r="AE322" s="7">
        <v>0</v>
      </c>
      <c r="AF322" s="7">
        <v>0</v>
      </c>
      <c r="AG322" s="11">
        <v>0</v>
      </c>
      <c r="AH322" s="40">
        <f t="shared" si="23"/>
        <v>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0</v>
      </c>
      <c r="AR322" s="41">
        <v>0</v>
      </c>
    </row>
    <row r="323" spans="1:44" customFormat="1" ht="45" hidden="1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6"/>
      <c r="I323" s="6"/>
      <c r="J323" s="6"/>
      <c r="K323" s="6"/>
      <c r="L323" s="6"/>
      <c r="M323" s="36" t="s">
        <v>2050</v>
      </c>
      <c r="N323" s="36" t="s">
        <v>2007</v>
      </c>
      <c r="O323" s="36">
        <v>4101</v>
      </c>
      <c r="P323" s="4" t="s">
        <v>378</v>
      </c>
      <c r="Q323" s="4">
        <v>36</v>
      </c>
      <c r="R323" s="27">
        <v>9</v>
      </c>
      <c r="S323" s="8" t="s">
        <v>1486</v>
      </c>
      <c r="T323" s="8" t="s">
        <v>1487</v>
      </c>
      <c r="U323" s="6"/>
      <c r="V323" s="6"/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>
        <v>0</v>
      </c>
      <c r="AD323" s="7">
        <v>0</v>
      </c>
      <c r="AE323" s="7">
        <v>0</v>
      </c>
      <c r="AF323" s="7">
        <v>0</v>
      </c>
      <c r="AG323" s="11">
        <v>0</v>
      </c>
      <c r="AH323" s="40">
        <f t="shared" si="23"/>
        <v>0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0</v>
      </c>
      <c r="AR323" s="41">
        <v>0</v>
      </c>
    </row>
    <row r="324" spans="1:44" customFormat="1" ht="45" hidden="1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6"/>
      <c r="I324" s="6"/>
      <c r="J324" s="6"/>
      <c r="K324" s="6"/>
      <c r="L324" s="6"/>
      <c r="M324" s="36" t="s">
        <v>2050</v>
      </c>
      <c r="N324" s="36" t="s">
        <v>2007</v>
      </c>
      <c r="O324" s="36">
        <v>4101</v>
      </c>
      <c r="P324" s="4" t="s">
        <v>375</v>
      </c>
      <c r="Q324" s="4">
        <v>12</v>
      </c>
      <c r="R324" s="27">
        <v>3</v>
      </c>
      <c r="S324" s="8" t="s">
        <v>1487</v>
      </c>
      <c r="T324" s="8" t="s">
        <v>1488</v>
      </c>
      <c r="U324" s="6"/>
      <c r="V324" s="6"/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>
        <v>0</v>
      </c>
      <c r="AD324" s="7">
        <v>0</v>
      </c>
      <c r="AE324" s="7">
        <v>0</v>
      </c>
      <c r="AF324" s="7">
        <v>0</v>
      </c>
      <c r="AG324" s="11">
        <v>0</v>
      </c>
      <c r="AH324" s="40">
        <f t="shared" si="23"/>
        <v>0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0</v>
      </c>
      <c r="AR324" s="41">
        <v>0</v>
      </c>
    </row>
    <row r="325" spans="1:44" customFormat="1" ht="45" hidden="1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6"/>
      <c r="I325" s="6"/>
      <c r="J325" s="6"/>
      <c r="K325" s="6"/>
      <c r="L325" s="6"/>
      <c r="M325" s="36" t="s">
        <v>2050</v>
      </c>
      <c r="N325" s="36" t="s">
        <v>2007</v>
      </c>
      <c r="O325" s="36">
        <v>4101</v>
      </c>
      <c r="P325" s="4" t="s">
        <v>376</v>
      </c>
      <c r="Q325" s="4">
        <v>8</v>
      </c>
      <c r="R325" s="27">
        <v>3</v>
      </c>
      <c r="S325" s="8" t="s">
        <v>1488</v>
      </c>
      <c r="T325" s="8" t="s">
        <v>1489</v>
      </c>
      <c r="U325" s="6"/>
      <c r="V325" s="6"/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>
        <v>0</v>
      </c>
      <c r="AD325" s="7">
        <v>0</v>
      </c>
      <c r="AE325" s="7">
        <v>0</v>
      </c>
      <c r="AF325" s="7">
        <v>0</v>
      </c>
      <c r="AG325" s="11">
        <v>0</v>
      </c>
      <c r="AH325" s="40">
        <f t="shared" si="23"/>
        <v>0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0</v>
      </c>
      <c r="AR325" s="41">
        <v>0</v>
      </c>
    </row>
    <row r="326" spans="1:44" customFormat="1" ht="45" hidden="1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6"/>
      <c r="I326" s="6"/>
      <c r="J326" s="6"/>
      <c r="K326" s="6"/>
      <c r="L326" s="6"/>
      <c r="M326" s="36" t="s">
        <v>2050</v>
      </c>
      <c r="N326" s="36" t="s">
        <v>2007</v>
      </c>
      <c r="O326" s="36">
        <v>4101</v>
      </c>
      <c r="P326" s="4" t="s">
        <v>379</v>
      </c>
      <c r="Q326" s="4">
        <v>16</v>
      </c>
      <c r="R326" s="27">
        <v>4</v>
      </c>
      <c r="S326" s="8" t="s">
        <v>1489</v>
      </c>
      <c r="T326" s="8" t="s">
        <v>1490</v>
      </c>
      <c r="U326" s="6"/>
      <c r="V326" s="6"/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>
        <v>0</v>
      </c>
      <c r="AD326" s="7">
        <v>0</v>
      </c>
      <c r="AE326" s="7">
        <v>0</v>
      </c>
      <c r="AF326" s="7">
        <v>0</v>
      </c>
      <c r="AG326" s="11">
        <v>0</v>
      </c>
      <c r="AH326" s="40">
        <f t="shared" si="23"/>
        <v>0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0</v>
      </c>
      <c r="AR326" s="41">
        <v>0</v>
      </c>
    </row>
    <row r="327" spans="1:44" customFormat="1" ht="60" hidden="1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6"/>
      <c r="I327" s="6"/>
      <c r="J327" s="6"/>
      <c r="K327" s="6"/>
      <c r="L327" s="6"/>
      <c r="M327" s="36" t="s">
        <v>2050</v>
      </c>
      <c r="N327" s="36" t="s">
        <v>2007</v>
      </c>
      <c r="O327" s="36">
        <v>4101</v>
      </c>
      <c r="P327" s="4" t="s">
        <v>380</v>
      </c>
      <c r="Q327" s="4">
        <v>1</v>
      </c>
      <c r="R327" s="27">
        <v>1</v>
      </c>
      <c r="S327" s="8" t="s">
        <v>1490</v>
      </c>
      <c r="T327" s="8" t="s">
        <v>1491</v>
      </c>
      <c r="U327" s="6"/>
      <c r="V327" s="6"/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>
        <v>0</v>
      </c>
      <c r="AD327" s="7">
        <v>0</v>
      </c>
      <c r="AE327" s="7">
        <v>0</v>
      </c>
      <c r="AF327" s="7">
        <v>0</v>
      </c>
      <c r="AG327" s="11">
        <v>0</v>
      </c>
      <c r="AH327" s="40">
        <f t="shared" si="23"/>
        <v>0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0</v>
      </c>
      <c r="AR327" s="41">
        <v>0</v>
      </c>
    </row>
    <row r="328" spans="1:44" customFormat="1" ht="60" hidden="1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6"/>
      <c r="I328" s="6"/>
      <c r="J328" s="6"/>
      <c r="K328" s="6"/>
      <c r="L328" s="6"/>
      <c r="M328" s="36" t="s">
        <v>2050</v>
      </c>
      <c r="N328" s="36" t="s">
        <v>2007</v>
      </c>
      <c r="O328" s="36">
        <v>4101</v>
      </c>
      <c r="P328" s="4" t="s">
        <v>381</v>
      </c>
      <c r="Q328" s="4">
        <v>1</v>
      </c>
      <c r="R328" s="27">
        <v>1</v>
      </c>
      <c r="S328" s="8" t="s">
        <v>1491</v>
      </c>
      <c r="T328" s="8" t="s">
        <v>1492</v>
      </c>
      <c r="U328" s="6"/>
      <c r="V328" s="6"/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>
        <v>0</v>
      </c>
      <c r="AD328" s="7">
        <v>0</v>
      </c>
      <c r="AE328" s="7">
        <v>0</v>
      </c>
      <c r="AF328" s="7">
        <v>0</v>
      </c>
      <c r="AG328" s="11">
        <v>0</v>
      </c>
      <c r="AH328" s="40">
        <f t="shared" si="23"/>
        <v>0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0</v>
      </c>
      <c r="AR328" s="41">
        <v>0</v>
      </c>
    </row>
    <row r="329" spans="1:44" customFormat="1" ht="90" hidden="1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6"/>
      <c r="I329" s="9"/>
      <c r="J329" s="9"/>
      <c r="K329" s="9"/>
      <c r="L329" s="9"/>
      <c r="M329" s="35" t="s">
        <v>2050</v>
      </c>
      <c r="N329" s="35" t="s">
        <v>2007</v>
      </c>
      <c r="O329" s="35">
        <v>4101</v>
      </c>
      <c r="P329" s="5" t="s">
        <v>382</v>
      </c>
      <c r="Q329" s="5">
        <v>1</v>
      </c>
      <c r="R329" s="26">
        <v>1</v>
      </c>
      <c r="S329" s="10" t="s">
        <v>1492</v>
      </c>
      <c r="T329" s="10" t="s">
        <v>1493</v>
      </c>
      <c r="U329" s="9"/>
      <c r="V329" s="9"/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>
        <v>0</v>
      </c>
      <c r="AD329" s="7">
        <v>0</v>
      </c>
      <c r="AE329" s="7">
        <v>0</v>
      </c>
      <c r="AF329" s="7">
        <v>0</v>
      </c>
      <c r="AG329" s="11">
        <v>0</v>
      </c>
      <c r="AH329" s="40">
        <f t="shared" si="23"/>
        <v>0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0</v>
      </c>
      <c r="AR329" s="41">
        <v>0</v>
      </c>
    </row>
    <row r="330" spans="1:44" customFormat="1" ht="75" hidden="1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6"/>
      <c r="I330" s="9"/>
      <c r="J330" s="9"/>
      <c r="K330" s="9"/>
      <c r="L330" s="9"/>
      <c r="M330" s="35" t="s">
        <v>2050</v>
      </c>
      <c r="N330" s="35" t="s">
        <v>2007</v>
      </c>
      <c r="O330" s="35">
        <v>4101</v>
      </c>
      <c r="P330" s="5" t="s">
        <v>384</v>
      </c>
      <c r="Q330" s="5">
        <v>1</v>
      </c>
      <c r="R330" s="26">
        <v>1</v>
      </c>
      <c r="S330" s="10" t="s">
        <v>1493</v>
      </c>
      <c r="T330" s="10" t="s">
        <v>1494</v>
      </c>
      <c r="U330" s="9"/>
      <c r="V330" s="9"/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>
        <v>0</v>
      </c>
      <c r="AD330" s="7">
        <v>0</v>
      </c>
      <c r="AE330" s="7">
        <v>0</v>
      </c>
      <c r="AF330" s="7">
        <v>0</v>
      </c>
      <c r="AG330" s="11">
        <v>0</v>
      </c>
      <c r="AH330" s="40">
        <f t="shared" si="23"/>
        <v>0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0</v>
      </c>
      <c r="AR330" s="41">
        <v>0</v>
      </c>
    </row>
    <row r="331" spans="1:44" customFormat="1" ht="120" hidden="1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6"/>
      <c r="I331" s="9"/>
      <c r="J331" s="9"/>
      <c r="K331" s="9"/>
      <c r="L331" s="9"/>
      <c r="M331" s="35" t="s">
        <v>2050</v>
      </c>
      <c r="N331" s="35" t="s">
        <v>2007</v>
      </c>
      <c r="O331" s="35">
        <v>4101</v>
      </c>
      <c r="P331" s="5" t="s">
        <v>383</v>
      </c>
      <c r="Q331" s="5">
        <v>16</v>
      </c>
      <c r="R331" s="26">
        <v>6</v>
      </c>
      <c r="S331" s="10" t="s">
        <v>1494</v>
      </c>
      <c r="T331" s="10" t="s">
        <v>1495</v>
      </c>
      <c r="U331" s="9"/>
      <c r="V331" s="9"/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>
        <v>0</v>
      </c>
      <c r="AD331" s="7">
        <v>0</v>
      </c>
      <c r="AE331" s="7">
        <v>0</v>
      </c>
      <c r="AF331" s="7">
        <v>0</v>
      </c>
      <c r="AG331" s="11">
        <v>0</v>
      </c>
      <c r="AH331" s="40">
        <f t="shared" si="23"/>
        <v>0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0</v>
      </c>
      <c r="AR331" s="41">
        <v>0</v>
      </c>
    </row>
    <row r="332" spans="1:44" customFormat="1" ht="90" hidden="1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6"/>
      <c r="I332" s="9"/>
      <c r="J332" s="9"/>
      <c r="K332" s="9"/>
      <c r="L332" s="9"/>
      <c r="M332" s="35" t="s">
        <v>2050</v>
      </c>
      <c r="N332" s="35" t="s">
        <v>2007</v>
      </c>
      <c r="O332" s="35">
        <v>4101</v>
      </c>
      <c r="P332" s="5" t="s">
        <v>385</v>
      </c>
      <c r="Q332" s="5">
        <v>1</v>
      </c>
      <c r="R332" s="26">
        <v>1</v>
      </c>
      <c r="S332" s="10" t="s">
        <v>1495</v>
      </c>
      <c r="T332" s="10" t="s">
        <v>1496</v>
      </c>
      <c r="U332" s="9"/>
      <c r="V332" s="9"/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>
        <v>0</v>
      </c>
      <c r="AD332" s="7">
        <v>0</v>
      </c>
      <c r="AE332" s="7">
        <v>0</v>
      </c>
      <c r="AF332" s="7">
        <v>0</v>
      </c>
      <c r="AG332" s="11">
        <v>0</v>
      </c>
      <c r="AH332" s="40">
        <f t="shared" si="23"/>
        <v>0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0</v>
      </c>
      <c r="AR332" s="41">
        <v>0</v>
      </c>
    </row>
    <row r="333" spans="1:44" customFormat="1" ht="90" hidden="1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6"/>
      <c r="I333" s="9"/>
      <c r="J333" s="9"/>
      <c r="K333" s="9"/>
      <c r="L333" s="9"/>
      <c r="M333" s="35" t="s">
        <v>2050</v>
      </c>
      <c r="N333" s="35" t="s">
        <v>2007</v>
      </c>
      <c r="O333" s="35">
        <v>4101</v>
      </c>
      <c r="P333" s="5" t="s">
        <v>386</v>
      </c>
      <c r="Q333" s="5">
        <v>1</v>
      </c>
      <c r="R333" s="26">
        <v>1</v>
      </c>
      <c r="S333" s="10" t="s">
        <v>1496</v>
      </c>
      <c r="T333" s="10" t="s">
        <v>1497</v>
      </c>
      <c r="U333" s="9"/>
      <c r="V333" s="9"/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>
        <v>0</v>
      </c>
      <c r="AD333" s="7">
        <v>0</v>
      </c>
      <c r="AE333" s="7">
        <v>0</v>
      </c>
      <c r="AF333" s="7">
        <v>0</v>
      </c>
      <c r="AG333" s="11">
        <v>0</v>
      </c>
      <c r="AH333" s="40">
        <f t="shared" si="23"/>
        <v>0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0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6"/>
      <c r="I334" s="9"/>
      <c r="J334" s="9"/>
      <c r="K334" s="9"/>
      <c r="L334" s="9"/>
      <c r="M334" s="35" t="s">
        <v>2057</v>
      </c>
      <c r="N334" s="35" t="s">
        <v>2008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1497</v>
      </c>
      <c r="T334" s="10" t="s">
        <v>1498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6"/>
      <c r="I335" s="9"/>
      <c r="J335" s="9"/>
      <c r="K335" s="9"/>
      <c r="L335" s="9"/>
      <c r="M335" s="35" t="s">
        <v>2057</v>
      </c>
      <c r="N335" s="35" t="s">
        <v>2008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1498</v>
      </c>
      <c r="T335" s="10" t="s">
        <v>1499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6"/>
      <c r="I336" s="9"/>
      <c r="J336" s="9"/>
      <c r="K336" s="9"/>
      <c r="L336" s="9"/>
      <c r="M336" s="35" t="s">
        <v>2057</v>
      </c>
      <c r="N336" s="35" t="s">
        <v>2008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1499</v>
      </c>
      <c r="T336" s="10" t="s">
        <v>1500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6"/>
      <c r="I337" s="9"/>
      <c r="J337" s="9"/>
      <c r="K337" s="9"/>
      <c r="L337" s="9"/>
      <c r="M337" s="35" t="s">
        <v>2057</v>
      </c>
      <c r="N337" s="35" t="s">
        <v>2008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1500</v>
      </c>
      <c r="T337" s="10" t="s">
        <v>1501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6"/>
      <c r="I338" s="9"/>
      <c r="J338" s="9"/>
      <c r="K338" s="9"/>
      <c r="L338" s="9"/>
      <c r="M338" s="35" t="s">
        <v>2057</v>
      </c>
      <c r="N338" s="35" t="s">
        <v>2008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1501</v>
      </c>
      <c r="T338" s="10" t="s">
        <v>1502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6"/>
      <c r="I339" s="9"/>
      <c r="J339" s="9"/>
      <c r="K339" s="9"/>
      <c r="L339" s="9"/>
      <c r="M339" s="35" t="s">
        <v>2057</v>
      </c>
      <c r="N339" s="35" t="s">
        <v>2008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1502</v>
      </c>
      <c r="T339" s="10" t="s">
        <v>1503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6"/>
      <c r="I340" s="9"/>
      <c r="J340" s="9"/>
      <c r="K340" s="9"/>
      <c r="L340" s="9"/>
      <c r="M340" s="35" t="s">
        <v>2057</v>
      </c>
      <c r="N340" s="35" t="s">
        <v>2008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1503</v>
      </c>
      <c r="T340" s="10" t="s">
        <v>1504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6"/>
      <c r="I341" s="9"/>
      <c r="J341" s="9"/>
      <c r="K341" s="9"/>
      <c r="L341" s="9"/>
      <c r="M341" s="35" t="s">
        <v>2057</v>
      </c>
      <c r="N341" s="35" t="s">
        <v>2008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1504</v>
      </c>
      <c r="T341" s="10" t="s">
        <v>1505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6"/>
      <c r="I342" s="9"/>
      <c r="J342" s="9"/>
      <c r="K342" s="9"/>
      <c r="L342" s="9"/>
      <c r="M342" s="35" t="s">
        <v>2057</v>
      </c>
      <c r="N342" s="35" t="s">
        <v>2008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1505</v>
      </c>
      <c r="T342" s="10" t="s">
        <v>1506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6"/>
      <c r="I343" s="9"/>
      <c r="J343" s="9"/>
      <c r="K343" s="9"/>
      <c r="L343" s="9"/>
      <c r="M343" s="35" t="s">
        <v>2057</v>
      </c>
      <c r="N343" s="35" t="s">
        <v>2008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1506</v>
      </c>
      <c r="T343" s="10" t="s">
        <v>1507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6"/>
      <c r="I344" s="9"/>
      <c r="J344" s="9"/>
      <c r="K344" s="9"/>
      <c r="L344" s="9"/>
      <c r="M344" s="35" t="s">
        <v>2057</v>
      </c>
      <c r="N344" s="35" t="s">
        <v>2008</v>
      </c>
      <c r="O344" s="35">
        <v>4001</v>
      </c>
      <c r="P344" s="5" t="s">
        <v>402</v>
      </c>
      <c r="Q344" s="5">
        <v>1</v>
      </c>
      <c r="R344" s="5" t="s">
        <v>1994</v>
      </c>
      <c r="S344" s="10" t="s">
        <v>1507</v>
      </c>
      <c r="T344" s="10" t="s">
        <v>1508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6"/>
      <c r="I345" s="9"/>
      <c r="J345" s="9"/>
      <c r="K345" s="9"/>
      <c r="L345" s="9"/>
      <c r="M345" s="35" t="s">
        <v>2057</v>
      </c>
      <c r="N345" s="35" t="s">
        <v>2008</v>
      </c>
      <c r="O345" s="35">
        <v>4001</v>
      </c>
      <c r="P345" s="5" t="s">
        <v>403</v>
      </c>
      <c r="Q345" s="5">
        <v>1</v>
      </c>
      <c r="R345" s="5" t="s">
        <v>1994</v>
      </c>
      <c r="S345" s="10" t="s">
        <v>1508</v>
      </c>
      <c r="T345" s="10" t="s">
        <v>1509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6"/>
      <c r="I346" s="9"/>
      <c r="J346" s="9"/>
      <c r="K346" s="9"/>
      <c r="L346" s="9"/>
      <c r="M346" s="35" t="s">
        <v>2057</v>
      </c>
      <c r="N346" s="35" t="s">
        <v>2008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1509</v>
      </c>
      <c r="T346" s="10" t="s">
        <v>1510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6"/>
      <c r="I347" s="9"/>
      <c r="J347" s="9"/>
      <c r="K347" s="9"/>
      <c r="L347" s="9"/>
      <c r="M347" s="35" t="s">
        <v>2057</v>
      </c>
      <c r="N347" s="35" t="s">
        <v>2009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1510</v>
      </c>
      <c r="T347" s="10" t="s">
        <v>1511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6"/>
      <c r="I348" s="9"/>
      <c r="J348" s="9"/>
      <c r="K348" s="9"/>
      <c r="L348" s="9"/>
      <c r="M348" s="35" t="s">
        <v>2057</v>
      </c>
      <c r="N348" s="35" t="s">
        <v>2009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1511</v>
      </c>
      <c r="T348" s="10" t="s">
        <v>1512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6"/>
      <c r="I349" s="6"/>
      <c r="J349" s="6"/>
      <c r="K349" s="6"/>
      <c r="L349" s="6"/>
      <c r="M349" s="36" t="s">
        <v>2057</v>
      </c>
      <c r="N349" s="36" t="s">
        <v>2009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1512</v>
      </c>
      <c r="T349" s="8" t="s">
        <v>1513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6"/>
      <c r="I350" s="6"/>
      <c r="J350" s="6"/>
      <c r="K350" s="6"/>
      <c r="L350" s="6"/>
      <c r="M350" s="36" t="s">
        <v>2057</v>
      </c>
      <c r="N350" s="36" t="s">
        <v>2009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1513</v>
      </c>
      <c r="T350" s="8" t="s">
        <v>1514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6"/>
      <c r="I351" s="6"/>
      <c r="J351" s="6"/>
      <c r="K351" s="6"/>
      <c r="L351" s="6"/>
      <c r="M351" s="36" t="s">
        <v>2057</v>
      </c>
      <c r="N351" s="36" t="s">
        <v>2009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1514</v>
      </c>
      <c r="T351" s="8" t="s">
        <v>1515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6"/>
      <c r="I352" s="6"/>
      <c r="J352" s="6"/>
      <c r="K352" s="6"/>
      <c r="L352" s="6"/>
      <c r="M352" s="36" t="s">
        <v>2057</v>
      </c>
      <c r="N352" s="36" t="s">
        <v>2009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1515</v>
      </c>
      <c r="T352" s="8" t="s">
        <v>1516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6"/>
      <c r="I353" s="6"/>
      <c r="J353" s="6"/>
      <c r="K353" s="6"/>
      <c r="L353" s="6"/>
      <c r="M353" s="36" t="s">
        <v>2057</v>
      </c>
      <c r="N353" s="36" t="s">
        <v>2009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1516</v>
      </c>
      <c r="T353" s="8" t="s">
        <v>1517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2084</v>
      </c>
      <c r="H354" s="6"/>
      <c r="I354" s="6"/>
      <c r="J354" s="6"/>
      <c r="K354" s="6"/>
      <c r="L354" s="6"/>
      <c r="M354" s="36" t="s">
        <v>2057</v>
      </c>
      <c r="N354" s="36" t="s">
        <v>2009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1517</v>
      </c>
      <c r="T354" s="8" t="s">
        <v>1518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6"/>
      <c r="I355" s="6"/>
      <c r="J355" s="6"/>
      <c r="K355" s="6"/>
      <c r="L355" s="6"/>
      <c r="M355" s="36" t="s">
        <v>2057</v>
      </c>
      <c r="N355" s="36" t="s">
        <v>2009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1518</v>
      </c>
      <c r="T355" s="8" t="s">
        <v>1519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6"/>
      <c r="I356" s="6"/>
      <c r="J356" s="6"/>
      <c r="K356" s="6"/>
      <c r="L356" s="6"/>
      <c r="M356" s="36" t="s">
        <v>2057</v>
      </c>
      <c r="N356" s="36" t="s">
        <v>2009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1519</v>
      </c>
      <c r="T356" s="8" t="s">
        <v>1520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6"/>
      <c r="I357" s="6"/>
      <c r="J357" s="6"/>
      <c r="K357" s="6"/>
      <c r="L357" s="9"/>
      <c r="M357" s="35" t="s">
        <v>2057</v>
      </c>
      <c r="N357" s="35" t="s">
        <v>2009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1520</v>
      </c>
      <c r="T357" s="10" t="s">
        <v>1521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6"/>
      <c r="I358" s="6"/>
      <c r="J358" s="6"/>
      <c r="K358" s="6"/>
      <c r="L358" s="9"/>
      <c r="M358" s="35" t="s">
        <v>2057</v>
      </c>
      <c r="N358" s="35" t="s">
        <v>2009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1521</v>
      </c>
      <c r="T358" s="10" t="s">
        <v>1522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1994</v>
      </c>
      <c r="H359" s="6"/>
      <c r="I359" s="6"/>
      <c r="J359" s="6"/>
      <c r="K359" s="6"/>
      <c r="L359" s="9"/>
      <c r="M359" s="35" t="s">
        <v>2057</v>
      </c>
      <c r="N359" s="35" t="s">
        <v>2009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1522</v>
      </c>
      <c r="T359" s="10" t="s">
        <v>1523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6"/>
      <c r="I360" s="6"/>
      <c r="J360" s="6"/>
      <c r="K360" s="6"/>
      <c r="L360" s="9"/>
      <c r="M360" s="35" t="s">
        <v>2057</v>
      </c>
      <c r="N360" s="35" t="s">
        <v>2009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1523</v>
      </c>
      <c r="T360" s="10" t="s">
        <v>1524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6"/>
      <c r="I361" s="6"/>
      <c r="J361" s="6"/>
      <c r="K361" s="6"/>
      <c r="L361" s="9"/>
      <c r="M361" s="35" t="s">
        <v>2057</v>
      </c>
      <c r="N361" s="35" t="s">
        <v>2009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1524</v>
      </c>
      <c r="T361" s="10" t="s">
        <v>1525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6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6"/>
      <c r="I362" s="6"/>
      <c r="J362" s="6"/>
      <c r="K362" s="6"/>
      <c r="L362" s="9"/>
      <c r="M362" s="35" t="s">
        <v>2057</v>
      </c>
      <c r="N362" s="35" t="s">
        <v>2009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1525</v>
      </c>
      <c r="T362" s="10" t="s">
        <v>1526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7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28">SUM(AC362:AG362)</f>
        <v>0</v>
      </c>
      <c r="AI362" s="11">
        <v>0</v>
      </c>
      <c r="AJ362" s="11">
        <v>0</v>
      </c>
      <c r="AK362" s="40">
        <f t="shared" ref="AK362:AK425" si="29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6"/>
        <v>0</v>
      </c>
      <c r="AQ362" s="33">
        <f t="shared" ref="AQ362:AQ425" si="30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1994</v>
      </c>
      <c r="H363" s="6"/>
      <c r="I363" s="6"/>
      <c r="J363" s="6"/>
      <c r="K363" s="6"/>
      <c r="L363" s="9"/>
      <c r="M363" s="35" t="s">
        <v>2057</v>
      </c>
      <c r="N363" s="35" t="s">
        <v>2009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1526</v>
      </c>
      <c r="T363" s="10" t="s">
        <v>1527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7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28"/>
        <v>0</v>
      </c>
      <c r="AI363" s="11">
        <v>0</v>
      </c>
      <c r="AJ363" s="11">
        <v>0</v>
      </c>
      <c r="AK363" s="40">
        <f t="shared" si="29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6"/>
        <v>0</v>
      </c>
      <c r="AQ363" s="33">
        <f t="shared" si="30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6"/>
      <c r="I364" s="6"/>
      <c r="J364" s="6"/>
      <c r="K364" s="6"/>
      <c r="L364" s="9"/>
      <c r="M364" s="35" t="s">
        <v>2057</v>
      </c>
      <c r="N364" s="35" t="s">
        <v>2009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1527</v>
      </c>
      <c r="T364" s="10" t="s">
        <v>1528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7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28"/>
        <v>0</v>
      </c>
      <c r="AI364" s="11">
        <v>0</v>
      </c>
      <c r="AJ364" s="11">
        <v>0</v>
      </c>
      <c r="AK364" s="40">
        <f t="shared" si="29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6"/>
        <v>0</v>
      </c>
      <c r="AQ364" s="33">
        <f t="shared" si="30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6"/>
      <c r="I365" s="6"/>
      <c r="J365" s="6"/>
      <c r="K365" s="6"/>
      <c r="L365" s="9"/>
      <c r="M365" s="35" t="s">
        <v>2057</v>
      </c>
      <c r="N365" s="35" t="s">
        <v>2009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1528</v>
      </c>
      <c r="T365" s="10" t="s">
        <v>1529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7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28"/>
        <v>0</v>
      </c>
      <c r="AI365" s="11">
        <v>0</v>
      </c>
      <c r="AJ365" s="11">
        <v>0</v>
      </c>
      <c r="AK365" s="40">
        <f t="shared" si="29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6"/>
        <v>0</v>
      </c>
      <c r="AQ365" s="33">
        <f t="shared" si="30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6"/>
      <c r="I366" s="6"/>
      <c r="J366" s="6"/>
      <c r="K366" s="6"/>
      <c r="L366" s="9"/>
      <c r="M366" s="35" t="s">
        <v>2057</v>
      </c>
      <c r="N366" s="35" t="s">
        <v>2009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1529</v>
      </c>
      <c r="T366" s="10" t="s">
        <v>1530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7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28"/>
        <v>0</v>
      </c>
      <c r="AI366" s="11">
        <v>0</v>
      </c>
      <c r="AJ366" s="11">
        <v>0</v>
      </c>
      <c r="AK366" s="40">
        <f t="shared" si="29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6"/>
        <v>0</v>
      </c>
      <c r="AQ366" s="33">
        <f t="shared" si="30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6"/>
      <c r="I367" s="6"/>
      <c r="J367" s="6"/>
      <c r="K367" s="6"/>
      <c r="L367" s="9"/>
      <c r="M367" s="35" t="s">
        <v>2057</v>
      </c>
      <c r="N367" s="35" t="s">
        <v>2009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1530</v>
      </c>
      <c r="T367" s="10" t="s">
        <v>1531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7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28"/>
        <v>0</v>
      </c>
      <c r="AI367" s="11">
        <v>0</v>
      </c>
      <c r="AJ367" s="11">
        <v>0</v>
      </c>
      <c r="AK367" s="40">
        <f t="shared" si="29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6"/>
        <v>0</v>
      </c>
      <c r="AQ367" s="33">
        <f t="shared" si="30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6"/>
      <c r="I368" s="6"/>
      <c r="J368" s="6"/>
      <c r="K368" s="6"/>
      <c r="L368" s="9"/>
      <c r="M368" s="35" t="s">
        <v>2057</v>
      </c>
      <c r="N368" s="35" t="s">
        <v>2009</v>
      </c>
      <c r="O368" s="35">
        <v>4003</v>
      </c>
      <c r="P368" s="5" t="s">
        <v>443</v>
      </c>
      <c r="Q368" s="5">
        <v>4</v>
      </c>
      <c r="R368" s="26" t="s">
        <v>1994</v>
      </c>
      <c r="S368" s="10" t="s">
        <v>1531</v>
      </c>
      <c r="T368" s="10" t="s">
        <v>1532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7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28"/>
        <v>0</v>
      </c>
      <c r="AI368" s="11">
        <v>0</v>
      </c>
      <c r="AJ368" s="11">
        <v>0</v>
      </c>
      <c r="AK368" s="40">
        <f t="shared" si="29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6"/>
        <v>0</v>
      </c>
      <c r="AQ368" s="33">
        <f t="shared" si="30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6"/>
      <c r="I369" s="6"/>
      <c r="J369" s="6"/>
      <c r="K369" s="6"/>
      <c r="L369" s="9"/>
      <c r="M369" s="35" t="s">
        <v>2057</v>
      </c>
      <c r="N369" s="35" t="s">
        <v>2009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1532</v>
      </c>
      <c r="T369" s="10" t="s">
        <v>1533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7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28"/>
        <v>0</v>
      </c>
      <c r="AI369" s="11">
        <v>0</v>
      </c>
      <c r="AJ369" s="11">
        <v>0</v>
      </c>
      <c r="AK369" s="40">
        <f t="shared" si="29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6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6"/>
      <c r="I370" s="6"/>
      <c r="J370" s="6"/>
      <c r="K370" s="6"/>
      <c r="L370" s="9"/>
      <c r="M370" s="35" t="s">
        <v>2057</v>
      </c>
      <c r="N370" s="35" t="s">
        <v>2009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1533</v>
      </c>
      <c r="T370" s="10" t="s">
        <v>1534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7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28"/>
        <v>0</v>
      </c>
      <c r="AI370" s="11">
        <v>0</v>
      </c>
      <c r="AJ370" s="11">
        <v>0</v>
      </c>
      <c r="AK370" s="40">
        <f t="shared" si="29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6"/>
        <v>0</v>
      </c>
      <c r="AQ370" s="33">
        <f t="shared" si="30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6"/>
      <c r="I371" s="6"/>
      <c r="J371" s="6"/>
      <c r="K371" s="6"/>
      <c r="L371" s="9"/>
      <c r="M371" s="35" t="s">
        <v>2057</v>
      </c>
      <c r="N371" s="35" t="s">
        <v>2009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1534</v>
      </c>
      <c r="T371" s="10" t="s">
        <v>1535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7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28"/>
        <v>0</v>
      </c>
      <c r="AI371" s="11">
        <v>0</v>
      </c>
      <c r="AJ371" s="11">
        <v>0</v>
      </c>
      <c r="AK371" s="40">
        <f t="shared" si="29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6"/>
        <v>0</v>
      </c>
      <c r="AQ371" s="33">
        <f t="shared" si="30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6"/>
      <c r="I372" s="6"/>
      <c r="J372" s="6"/>
      <c r="K372" s="6"/>
      <c r="L372" s="9"/>
      <c r="M372" s="35" t="s">
        <v>2057</v>
      </c>
      <c r="N372" s="35" t="s">
        <v>2009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1535</v>
      </c>
      <c r="T372" s="10" t="s">
        <v>1536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7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28"/>
        <v>0</v>
      </c>
      <c r="AI372" s="11">
        <v>0</v>
      </c>
      <c r="AJ372" s="11">
        <v>0</v>
      </c>
      <c r="AK372" s="40">
        <f t="shared" si="29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6"/>
        <v>0</v>
      </c>
      <c r="AQ372" s="33">
        <f t="shared" si="30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6"/>
      <c r="I373" s="6"/>
      <c r="J373" s="6"/>
      <c r="K373" s="6"/>
      <c r="L373" s="9"/>
      <c r="M373" s="35" t="s">
        <v>2057</v>
      </c>
      <c r="N373" s="35" t="s">
        <v>2009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1536</v>
      </c>
      <c r="T373" s="10" t="s">
        <v>1537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7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28"/>
        <v>0</v>
      </c>
      <c r="AI373" s="11">
        <v>0</v>
      </c>
      <c r="AJ373" s="11">
        <v>0</v>
      </c>
      <c r="AK373" s="40">
        <f t="shared" si="29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6"/>
        <v>0</v>
      </c>
      <c r="AQ373" s="33">
        <f t="shared" si="30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6"/>
      <c r="I374" s="6"/>
      <c r="J374" s="6"/>
      <c r="K374" s="6"/>
      <c r="L374" s="9"/>
      <c r="M374" s="35" t="s">
        <v>2057</v>
      </c>
      <c r="N374" s="35" t="s">
        <v>2010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1537</v>
      </c>
      <c r="T374" s="10" t="s">
        <v>1538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7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28"/>
        <v>0</v>
      </c>
      <c r="AI374" s="11">
        <v>0</v>
      </c>
      <c r="AJ374" s="11">
        <v>0</v>
      </c>
      <c r="AK374" s="40">
        <f t="shared" si="29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6"/>
        <v>0</v>
      </c>
      <c r="AQ374" s="33">
        <f t="shared" si="30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6"/>
      <c r="I375" s="6"/>
      <c r="J375" s="6"/>
      <c r="K375" s="6"/>
      <c r="L375" s="9"/>
      <c r="M375" s="35" t="s">
        <v>2057</v>
      </c>
      <c r="N375" s="35" t="s">
        <v>2010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1538</v>
      </c>
      <c r="T375" s="10" t="s">
        <v>1539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7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28"/>
        <v>0</v>
      </c>
      <c r="AI375" s="11">
        <v>0</v>
      </c>
      <c r="AJ375" s="11">
        <v>0</v>
      </c>
      <c r="AK375" s="40">
        <f t="shared" si="29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6"/>
        <v>0</v>
      </c>
      <c r="AQ375" s="33">
        <f t="shared" si="30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6"/>
      <c r="I376" s="6"/>
      <c r="J376" s="6"/>
      <c r="K376" s="6"/>
      <c r="L376" s="9"/>
      <c r="M376" s="35" t="s">
        <v>2057</v>
      </c>
      <c r="N376" s="35" t="s">
        <v>2010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1539</v>
      </c>
      <c r="T376" s="10" t="s">
        <v>1540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7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28"/>
        <v>0</v>
      </c>
      <c r="AI376" s="11">
        <v>0</v>
      </c>
      <c r="AJ376" s="11">
        <v>0</v>
      </c>
      <c r="AK376" s="40">
        <f t="shared" si="29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6"/>
        <v>0</v>
      </c>
      <c r="AQ376" s="33">
        <f t="shared" si="30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6"/>
      <c r="I377" s="6"/>
      <c r="J377" s="6"/>
      <c r="K377" s="6"/>
      <c r="L377" s="9"/>
      <c r="M377" s="35" t="s">
        <v>2057</v>
      </c>
      <c r="N377" s="35" t="s">
        <v>2010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1540</v>
      </c>
      <c r="T377" s="10" t="s">
        <v>1541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7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28"/>
        <v>0</v>
      </c>
      <c r="AI377" s="11">
        <v>0</v>
      </c>
      <c r="AJ377" s="11">
        <v>0</v>
      </c>
      <c r="AK377" s="40">
        <f t="shared" si="29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6"/>
        <v>0</v>
      </c>
      <c r="AQ377" s="33">
        <f t="shared" si="30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6"/>
      <c r="I378" s="6"/>
      <c r="J378" s="6"/>
      <c r="K378" s="6"/>
      <c r="L378" s="9"/>
      <c r="M378" s="35" t="s">
        <v>2057</v>
      </c>
      <c r="N378" s="35" t="s">
        <v>2010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1541</v>
      </c>
      <c r="T378" s="10" t="s">
        <v>1542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7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28"/>
        <v>0</v>
      </c>
      <c r="AI378" s="11">
        <v>0</v>
      </c>
      <c r="AJ378" s="11">
        <v>0</v>
      </c>
      <c r="AK378" s="40">
        <f t="shared" si="29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6"/>
        <v>0</v>
      </c>
      <c r="AQ378" s="33">
        <f t="shared" si="30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6"/>
      <c r="I379" s="6"/>
      <c r="J379" s="6"/>
      <c r="K379" s="6"/>
      <c r="L379" s="9"/>
      <c r="M379" s="35" t="s">
        <v>2057</v>
      </c>
      <c r="N379" s="35" t="s">
        <v>2010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1542</v>
      </c>
      <c r="T379" s="10" t="s">
        <v>1543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7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28"/>
        <v>0</v>
      </c>
      <c r="AI379" s="11">
        <v>0</v>
      </c>
      <c r="AJ379" s="11">
        <v>0</v>
      </c>
      <c r="AK379" s="40">
        <f t="shared" si="29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6"/>
        <v>0</v>
      </c>
      <c r="AQ379" s="33">
        <f t="shared" si="30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6"/>
      <c r="I380" s="6"/>
      <c r="J380" s="6"/>
      <c r="K380" s="6"/>
      <c r="L380" s="9"/>
      <c r="M380" s="35" t="s">
        <v>2057</v>
      </c>
      <c r="N380" s="35" t="s">
        <v>2010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1543</v>
      </c>
      <c r="T380" s="10" t="s">
        <v>1544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7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28"/>
        <v>0</v>
      </c>
      <c r="AI380" s="11">
        <v>0</v>
      </c>
      <c r="AJ380" s="11">
        <v>0</v>
      </c>
      <c r="AK380" s="40">
        <f t="shared" si="29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6"/>
        <v>0</v>
      </c>
      <c r="AQ380" s="33">
        <f t="shared" si="30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6"/>
      <c r="I381" s="6"/>
      <c r="J381" s="6"/>
      <c r="K381" s="6"/>
      <c r="L381" s="9"/>
      <c r="M381" s="35" t="s">
        <v>2057</v>
      </c>
      <c r="N381" s="35" t="s">
        <v>2010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1544</v>
      </c>
      <c r="T381" s="10" t="s">
        <v>1545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7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28"/>
        <v>0</v>
      </c>
      <c r="AI381" s="11">
        <v>0</v>
      </c>
      <c r="AJ381" s="11">
        <v>0</v>
      </c>
      <c r="AK381" s="40">
        <f t="shared" si="29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6"/>
        <v>0</v>
      </c>
      <c r="AQ381" s="33">
        <f t="shared" si="30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6"/>
      <c r="I382" s="6"/>
      <c r="J382" s="6"/>
      <c r="K382" s="6"/>
      <c r="L382" s="9"/>
      <c r="M382" s="35" t="s">
        <v>2057</v>
      </c>
      <c r="N382" s="35" t="s">
        <v>2010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1545</v>
      </c>
      <c r="T382" s="10" t="s">
        <v>1546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7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28"/>
        <v>0</v>
      </c>
      <c r="AI382" s="11">
        <v>0</v>
      </c>
      <c r="AJ382" s="11">
        <v>0</v>
      </c>
      <c r="AK382" s="40">
        <f t="shared" si="29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6"/>
        <v>0</v>
      </c>
      <c r="AQ382" s="33">
        <f t="shared" si="30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6"/>
      <c r="I383" s="6"/>
      <c r="J383" s="6"/>
      <c r="K383" s="6"/>
      <c r="L383" s="9"/>
      <c r="M383" s="35" t="s">
        <v>2057</v>
      </c>
      <c r="N383" s="35" t="s">
        <v>2009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1546</v>
      </c>
      <c r="T383" s="10" t="s">
        <v>1547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7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28"/>
        <v>0</v>
      </c>
      <c r="AI383" s="11">
        <v>0</v>
      </c>
      <c r="AJ383" s="11">
        <v>0</v>
      </c>
      <c r="AK383" s="40">
        <f t="shared" si="29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6"/>
        <v>0</v>
      </c>
      <c r="AQ383" s="33">
        <f t="shared" si="30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6"/>
      <c r="I384" s="6"/>
      <c r="J384" s="6"/>
      <c r="K384" s="6"/>
      <c r="L384" s="9"/>
      <c r="M384" s="35" t="s">
        <v>2057</v>
      </c>
      <c r="N384" s="35" t="s">
        <v>2009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1547</v>
      </c>
      <c r="T384" s="10" t="s">
        <v>1548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7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28"/>
        <v>0</v>
      </c>
      <c r="AI384" s="11">
        <v>0</v>
      </c>
      <c r="AJ384" s="11">
        <v>0</v>
      </c>
      <c r="AK384" s="40">
        <f t="shared" si="29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6"/>
        <v>0</v>
      </c>
      <c r="AQ384" s="33">
        <f t="shared" si="30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6"/>
      <c r="I385" s="6"/>
      <c r="J385" s="6"/>
      <c r="K385" s="6"/>
      <c r="L385" s="9"/>
      <c r="M385" s="35" t="s">
        <v>2052</v>
      </c>
      <c r="N385" s="35" t="s">
        <v>1998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1548</v>
      </c>
      <c r="T385" s="10" t="s">
        <v>1549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7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28"/>
        <v>0</v>
      </c>
      <c r="AI385" s="11">
        <v>0</v>
      </c>
      <c r="AJ385" s="11">
        <v>0</v>
      </c>
      <c r="AK385" s="40">
        <f t="shared" si="29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6"/>
        <v>0</v>
      </c>
      <c r="AQ385" s="33">
        <f t="shared" si="30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6"/>
      <c r="I386" s="6"/>
      <c r="J386" s="6"/>
      <c r="K386" s="6"/>
      <c r="L386" s="9"/>
      <c r="M386" s="35" t="s">
        <v>2057</v>
      </c>
      <c r="N386" s="35" t="s">
        <v>2009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1549</v>
      </c>
      <c r="T386" s="10" t="s">
        <v>1550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7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28"/>
        <v>0</v>
      </c>
      <c r="AI386" s="11">
        <v>0</v>
      </c>
      <c r="AJ386" s="11">
        <v>0</v>
      </c>
      <c r="AK386" s="40">
        <f t="shared" si="29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6"/>
        <v>0</v>
      </c>
      <c r="AQ386" s="33">
        <f t="shared" si="30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1994</v>
      </c>
      <c r="H387" s="6"/>
      <c r="I387" s="6"/>
      <c r="J387" s="6"/>
      <c r="K387" s="6"/>
      <c r="L387" s="9"/>
      <c r="M387" s="35" t="s">
        <v>2057</v>
      </c>
      <c r="N387" s="35" t="s">
        <v>2009</v>
      </c>
      <c r="O387" s="35">
        <v>4003</v>
      </c>
      <c r="P387" s="5" t="s">
        <v>470</v>
      </c>
      <c r="Q387" s="5">
        <v>10</v>
      </c>
      <c r="R387" s="26" t="s">
        <v>1994</v>
      </c>
      <c r="S387" s="10" t="s">
        <v>1550</v>
      </c>
      <c r="T387" s="10" t="s">
        <v>1551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7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28"/>
        <v>0</v>
      </c>
      <c r="AI387" s="11">
        <v>0</v>
      </c>
      <c r="AJ387" s="11">
        <v>0</v>
      </c>
      <c r="AK387" s="40">
        <f t="shared" si="29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6"/>
        <v>0</v>
      </c>
      <c r="AQ387" s="33">
        <f t="shared" si="30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6"/>
      <c r="I388" s="6"/>
      <c r="J388" s="6"/>
      <c r="K388" s="6"/>
      <c r="L388" s="9"/>
      <c r="M388" s="35" t="s">
        <v>2058</v>
      </c>
      <c r="N388" s="35" t="s">
        <v>2011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1551</v>
      </c>
      <c r="T388" s="10" t="s">
        <v>1552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7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28"/>
        <v>0</v>
      </c>
      <c r="AI388" s="11">
        <v>0</v>
      </c>
      <c r="AJ388" s="11">
        <v>0</v>
      </c>
      <c r="AK388" s="40">
        <f t="shared" si="29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6"/>
        <v>0</v>
      </c>
      <c r="AQ388" s="33">
        <f t="shared" si="30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6"/>
      <c r="I389" s="6"/>
      <c r="J389" s="6"/>
      <c r="K389" s="6"/>
      <c r="L389" s="9"/>
      <c r="M389" s="35" t="s">
        <v>2058</v>
      </c>
      <c r="N389" s="35" t="s">
        <v>2011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1552</v>
      </c>
      <c r="T389" s="10" t="s">
        <v>1553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7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28"/>
        <v>0</v>
      </c>
      <c r="AI389" s="11">
        <v>0</v>
      </c>
      <c r="AJ389" s="11">
        <v>0</v>
      </c>
      <c r="AK389" s="40">
        <f t="shared" si="29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6"/>
        <v>0</v>
      </c>
      <c r="AQ389" s="33">
        <f t="shared" si="30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6"/>
      <c r="I390" s="6"/>
      <c r="J390" s="6"/>
      <c r="K390" s="6"/>
      <c r="L390" s="9"/>
      <c r="M390" s="35" t="s">
        <v>2058</v>
      </c>
      <c r="N390" s="35" t="s">
        <v>2011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1553</v>
      </c>
      <c r="T390" s="10" t="s">
        <v>1554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7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28"/>
        <v>0</v>
      </c>
      <c r="AI390" s="11">
        <v>0</v>
      </c>
      <c r="AJ390" s="11">
        <v>0</v>
      </c>
      <c r="AK390" s="40">
        <f t="shared" si="29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6"/>
        <v>0</v>
      </c>
      <c r="AQ390" s="33">
        <f t="shared" si="30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6"/>
      <c r="I391" s="6"/>
      <c r="J391" s="6"/>
      <c r="K391" s="6"/>
      <c r="L391" s="9"/>
      <c r="M391" s="35" t="s">
        <v>2058</v>
      </c>
      <c r="N391" s="35" t="s">
        <v>2012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1554</v>
      </c>
      <c r="T391" s="10" t="s">
        <v>1555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7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28"/>
        <v>0</v>
      </c>
      <c r="AI391" s="11">
        <v>0</v>
      </c>
      <c r="AJ391" s="11">
        <v>0</v>
      </c>
      <c r="AK391" s="40">
        <f t="shared" si="29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6"/>
        <v>0</v>
      </c>
      <c r="AQ391" s="33">
        <f t="shared" si="30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6"/>
      <c r="I392" s="6"/>
      <c r="J392" s="6"/>
      <c r="K392" s="6"/>
      <c r="L392" s="9"/>
      <c r="M392" s="35" t="s">
        <v>2058</v>
      </c>
      <c r="N392" s="35" t="s">
        <v>2012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1555</v>
      </c>
      <c r="T392" s="10" t="s">
        <v>1556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7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28"/>
        <v>0</v>
      </c>
      <c r="AI392" s="11">
        <v>0</v>
      </c>
      <c r="AJ392" s="11">
        <v>0</v>
      </c>
      <c r="AK392" s="40">
        <f t="shared" si="29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6"/>
        <v>0</v>
      </c>
      <c r="AQ392" s="33">
        <f t="shared" si="30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6"/>
      <c r="I393" s="6"/>
      <c r="J393" s="6"/>
      <c r="K393" s="6"/>
      <c r="L393" s="9"/>
      <c r="M393" s="35" t="s">
        <v>2058</v>
      </c>
      <c r="N393" s="35" t="s">
        <v>2012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1556</v>
      </c>
      <c r="T393" s="10" t="s">
        <v>1557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7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28"/>
        <v>0</v>
      </c>
      <c r="AI393" s="11">
        <v>0</v>
      </c>
      <c r="AJ393" s="11">
        <v>0</v>
      </c>
      <c r="AK393" s="40">
        <f t="shared" si="29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6"/>
        <v>0</v>
      </c>
      <c r="AQ393" s="33">
        <f t="shared" si="30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6"/>
      <c r="I394" s="6"/>
      <c r="J394" s="6"/>
      <c r="K394" s="6"/>
      <c r="L394" s="9"/>
      <c r="M394" s="35" t="s">
        <v>2058</v>
      </c>
      <c r="N394" s="35" t="s">
        <v>2011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1557</v>
      </c>
      <c r="T394" s="10" t="s">
        <v>1558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7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28"/>
        <v>0</v>
      </c>
      <c r="AI394" s="11">
        <v>0</v>
      </c>
      <c r="AJ394" s="11">
        <v>0</v>
      </c>
      <c r="AK394" s="40">
        <f t="shared" si="29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6"/>
        <v>0</v>
      </c>
      <c r="AQ394" s="33">
        <f t="shared" si="30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6"/>
      <c r="I395" s="6"/>
      <c r="J395" s="6"/>
      <c r="K395" s="6"/>
      <c r="L395" s="6"/>
      <c r="M395" s="36" t="s">
        <v>2058</v>
      </c>
      <c r="N395" s="36" t="s">
        <v>2011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1558</v>
      </c>
      <c r="T395" s="8" t="s">
        <v>1559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7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28"/>
        <v>0</v>
      </c>
      <c r="AI395" s="11">
        <v>0</v>
      </c>
      <c r="AJ395" s="11">
        <v>0</v>
      </c>
      <c r="AK395" s="40">
        <f t="shared" si="29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6"/>
        <v>0</v>
      </c>
      <c r="AQ395" s="33">
        <f t="shared" si="30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6"/>
      <c r="I396" s="6"/>
      <c r="J396" s="6"/>
      <c r="K396" s="6"/>
      <c r="L396" s="6"/>
      <c r="M396" s="36" t="s">
        <v>2058</v>
      </c>
      <c r="N396" s="36" t="s">
        <v>2011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1559</v>
      </c>
      <c r="T396" s="8" t="s">
        <v>1560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7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28"/>
        <v>0</v>
      </c>
      <c r="AI396" s="11">
        <v>0</v>
      </c>
      <c r="AJ396" s="11">
        <v>0</v>
      </c>
      <c r="AK396" s="40">
        <f t="shared" si="29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6"/>
        <v>0</v>
      </c>
      <c r="AQ396" s="33">
        <f t="shared" si="30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6"/>
      <c r="I397" s="6"/>
      <c r="J397" s="6"/>
      <c r="K397" s="6"/>
      <c r="L397" s="6"/>
      <c r="M397" s="36" t="s">
        <v>2058</v>
      </c>
      <c r="N397" s="36" t="s">
        <v>2011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1560</v>
      </c>
      <c r="T397" s="8" t="s">
        <v>1561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7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28"/>
        <v>0</v>
      </c>
      <c r="AI397" s="11">
        <v>0</v>
      </c>
      <c r="AJ397" s="11">
        <v>0</v>
      </c>
      <c r="AK397" s="40">
        <f t="shared" si="29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6"/>
        <v>0</v>
      </c>
      <c r="AQ397" s="33">
        <f t="shared" si="30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6"/>
      <c r="I398" s="6"/>
      <c r="J398" s="6"/>
      <c r="K398" s="6"/>
      <c r="L398" s="6"/>
      <c r="M398" s="36" t="s">
        <v>2058</v>
      </c>
      <c r="N398" s="36" t="s">
        <v>2011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1561</v>
      </c>
      <c r="T398" s="8" t="s">
        <v>1562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7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28"/>
        <v>0</v>
      </c>
      <c r="AI398" s="11">
        <v>0</v>
      </c>
      <c r="AJ398" s="11">
        <v>0</v>
      </c>
      <c r="AK398" s="40">
        <f t="shared" si="29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6"/>
        <v>0</v>
      </c>
      <c r="AQ398" s="33">
        <f t="shared" si="30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6"/>
      <c r="I399" s="6"/>
      <c r="J399" s="6"/>
      <c r="K399" s="6"/>
      <c r="L399" s="6"/>
      <c r="M399" s="36" t="s">
        <v>2058</v>
      </c>
      <c r="N399" s="36" t="s">
        <v>2011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1562</v>
      </c>
      <c r="T399" s="8" t="s">
        <v>1563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7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28"/>
        <v>0</v>
      </c>
      <c r="AI399" s="11">
        <v>0</v>
      </c>
      <c r="AJ399" s="11">
        <v>0</v>
      </c>
      <c r="AK399" s="40">
        <f t="shared" si="29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6"/>
        <v>0</v>
      </c>
      <c r="AQ399" s="33">
        <f t="shared" si="30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6"/>
      <c r="I400" s="6"/>
      <c r="J400" s="6"/>
      <c r="K400" s="6"/>
      <c r="L400" s="6"/>
      <c r="M400" s="36" t="s">
        <v>2058</v>
      </c>
      <c r="N400" s="36" t="s">
        <v>2011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1563</v>
      </c>
      <c r="T400" s="8" t="s">
        <v>1564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7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28"/>
        <v>0</v>
      </c>
      <c r="AI400" s="11">
        <v>0</v>
      </c>
      <c r="AJ400" s="11">
        <v>0</v>
      </c>
      <c r="AK400" s="40">
        <f t="shared" si="29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6"/>
        <v>0</v>
      </c>
      <c r="AQ400" s="33">
        <f t="shared" si="30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6"/>
      <c r="I401" s="6"/>
      <c r="J401" s="6"/>
      <c r="K401" s="6"/>
      <c r="L401" s="6"/>
      <c r="M401" s="36" t="s">
        <v>2058</v>
      </c>
      <c r="N401" s="36" t="s">
        <v>2011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1564</v>
      </c>
      <c r="T401" s="8" t="s">
        <v>1565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7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28"/>
        <v>0</v>
      </c>
      <c r="AI401" s="11">
        <v>0</v>
      </c>
      <c r="AJ401" s="11">
        <v>0</v>
      </c>
      <c r="AK401" s="40">
        <f t="shared" si="29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6"/>
        <v>0</v>
      </c>
      <c r="AQ401" s="33">
        <f t="shared" si="30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6"/>
      <c r="I402" s="6"/>
      <c r="J402" s="6"/>
      <c r="K402" s="6"/>
      <c r="L402" s="6"/>
      <c r="M402" s="36" t="s">
        <v>2058</v>
      </c>
      <c r="N402" s="36" t="s">
        <v>2011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1565</v>
      </c>
      <c r="T402" s="8" t="s">
        <v>1566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7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28"/>
        <v>0</v>
      </c>
      <c r="AI402" s="11">
        <v>0</v>
      </c>
      <c r="AJ402" s="11">
        <v>0</v>
      </c>
      <c r="AK402" s="40">
        <f t="shared" si="29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6"/>
        <v>0</v>
      </c>
      <c r="AQ402" s="33">
        <f t="shared" si="30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6"/>
      <c r="I403" s="6"/>
      <c r="J403" s="6"/>
      <c r="K403" s="6"/>
      <c r="L403" s="6"/>
      <c r="M403" s="36" t="s">
        <v>2058</v>
      </c>
      <c r="N403" s="36" t="s">
        <v>2011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1566</v>
      </c>
      <c r="T403" s="8" t="s">
        <v>1567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7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28"/>
        <v>0</v>
      </c>
      <c r="AI403" s="11">
        <v>0</v>
      </c>
      <c r="AJ403" s="11">
        <v>0</v>
      </c>
      <c r="AK403" s="40">
        <f t="shared" si="29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6"/>
        <v>0</v>
      </c>
      <c r="AQ403" s="33">
        <f t="shared" si="30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6"/>
      <c r="I404" s="6"/>
      <c r="J404" s="6"/>
      <c r="K404" s="6"/>
      <c r="L404" s="6"/>
      <c r="M404" s="36" t="s">
        <v>2058</v>
      </c>
      <c r="N404" s="36" t="s">
        <v>2011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1567</v>
      </c>
      <c r="T404" s="8" t="s">
        <v>1568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7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28"/>
        <v>0</v>
      </c>
      <c r="AI404" s="11">
        <v>0</v>
      </c>
      <c r="AJ404" s="11">
        <v>0</v>
      </c>
      <c r="AK404" s="40">
        <f t="shared" si="29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6"/>
        <v>0</v>
      </c>
      <c r="AQ404" s="33">
        <f t="shared" si="30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6"/>
      <c r="I405" s="6"/>
      <c r="J405" s="6"/>
      <c r="K405" s="6"/>
      <c r="L405" s="6"/>
      <c r="M405" s="36" t="s">
        <v>2058</v>
      </c>
      <c r="N405" s="36" t="s">
        <v>2011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1568</v>
      </c>
      <c r="T405" s="8" t="s">
        <v>1569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7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28"/>
        <v>0</v>
      </c>
      <c r="AI405" s="11">
        <v>0</v>
      </c>
      <c r="AJ405" s="11">
        <v>0</v>
      </c>
      <c r="AK405" s="40">
        <f t="shared" si="29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6"/>
        <v>0</v>
      </c>
      <c r="AQ405" s="33">
        <f t="shared" si="30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6"/>
      <c r="I406" s="6"/>
      <c r="J406" s="6"/>
      <c r="K406" s="6"/>
      <c r="L406" s="6"/>
      <c r="M406" s="36" t="s">
        <v>2058</v>
      </c>
      <c r="N406" s="36" t="s">
        <v>2011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1569</v>
      </c>
      <c r="T406" s="8" t="s">
        <v>1570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7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28"/>
        <v>0</v>
      </c>
      <c r="AI406" s="11">
        <v>0</v>
      </c>
      <c r="AJ406" s="11">
        <v>0</v>
      </c>
      <c r="AK406" s="40">
        <f t="shared" si="29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6"/>
        <v>0</v>
      </c>
      <c r="AQ406" s="33">
        <f t="shared" si="30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6"/>
      <c r="I407" s="6"/>
      <c r="J407" s="6"/>
      <c r="K407" s="6"/>
      <c r="L407" s="6"/>
      <c r="M407" s="36" t="s">
        <v>2058</v>
      </c>
      <c r="N407" s="36" t="s">
        <v>2011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1570</v>
      </c>
      <c r="T407" s="8" t="s">
        <v>1571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7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28"/>
        <v>0</v>
      </c>
      <c r="AI407" s="11">
        <v>0</v>
      </c>
      <c r="AJ407" s="11">
        <v>0</v>
      </c>
      <c r="AK407" s="40">
        <f t="shared" si="29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6"/>
        <v>0</v>
      </c>
      <c r="AQ407" s="33">
        <f t="shared" si="30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6"/>
      <c r="I408" s="6"/>
      <c r="J408" s="6"/>
      <c r="K408" s="6"/>
      <c r="L408" s="6"/>
      <c r="M408" s="36" t="s">
        <v>2058</v>
      </c>
      <c r="N408" s="36" t="s">
        <v>2012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1571</v>
      </c>
      <c r="T408" s="8" t="s">
        <v>1572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7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28"/>
        <v>0</v>
      </c>
      <c r="AI408" s="11">
        <v>0</v>
      </c>
      <c r="AJ408" s="11">
        <v>0</v>
      </c>
      <c r="AK408" s="40">
        <f t="shared" si="29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6"/>
        <v>0</v>
      </c>
      <c r="AQ408" s="33">
        <f t="shared" si="30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6"/>
      <c r="I409" s="6"/>
      <c r="J409" s="6"/>
      <c r="K409" s="6"/>
      <c r="L409" s="6"/>
      <c r="M409" s="36" t="s">
        <v>2058</v>
      </c>
      <c r="N409" s="36" t="s">
        <v>2011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1572</v>
      </c>
      <c r="T409" s="8" t="s">
        <v>1573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7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28"/>
        <v>0</v>
      </c>
      <c r="AI409" s="11">
        <v>0</v>
      </c>
      <c r="AJ409" s="11">
        <v>0</v>
      </c>
      <c r="AK409" s="40">
        <f t="shared" si="29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6"/>
        <v>0</v>
      </c>
      <c r="AQ409" s="33">
        <f t="shared" si="30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6"/>
      <c r="I410" s="6"/>
      <c r="J410" s="6"/>
      <c r="K410" s="6"/>
      <c r="L410" s="6"/>
      <c r="M410" s="36" t="s">
        <v>2058</v>
      </c>
      <c r="N410" s="36" t="s">
        <v>2011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1573</v>
      </c>
      <c r="T410" s="8" t="s">
        <v>1574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7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28"/>
        <v>0</v>
      </c>
      <c r="AI410" s="11">
        <v>0</v>
      </c>
      <c r="AJ410" s="11">
        <v>0</v>
      </c>
      <c r="AK410" s="40">
        <f t="shared" si="29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6"/>
        <v>0</v>
      </c>
      <c r="AQ410" s="33">
        <f t="shared" si="30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6"/>
      <c r="I411" s="6"/>
      <c r="J411" s="6"/>
      <c r="K411" s="6"/>
      <c r="L411" s="6"/>
      <c r="M411" s="36" t="s">
        <v>2058</v>
      </c>
      <c r="N411" s="36" t="s">
        <v>2011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1574</v>
      </c>
      <c r="T411" s="8" t="s">
        <v>1575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7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28"/>
        <v>0</v>
      </c>
      <c r="AI411" s="11">
        <v>0</v>
      </c>
      <c r="AJ411" s="11">
        <v>0</v>
      </c>
      <c r="AK411" s="40">
        <f t="shared" si="29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6"/>
        <v>0</v>
      </c>
      <c r="AQ411" s="33">
        <f t="shared" si="30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6"/>
      <c r="I412" s="6"/>
      <c r="J412" s="6"/>
      <c r="K412" s="6"/>
      <c r="L412" s="6"/>
      <c r="M412" s="36" t="s">
        <v>2058</v>
      </c>
      <c r="N412" s="36" t="s">
        <v>2011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1575</v>
      </c>
      <c r="T412" s="8" t="s">
        <v>1576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7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28"/>
        <v>0</v>
      </c>
      <c r="AI412" s="11">
        <v>0</v>
      </c>
      <c r="AJ412" s="11">
        <v>0</v>
      </c>
      <c r="AK412" s="40">
        <f t="shared" si="29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6"/>
        <v>0</v>
      </c>
      <c r="AQ412" s="33">
        <f t="shared" si="30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6"/>
      <c r="I413" s="6"/>
      <c r="J413" s="6"/>
      <c r="K413" s="6"/>
      <c r="L413" s="6"/>
      <c r="M413" s="36" t="s">
        <v>2058</v>
      </c>
      <c r="N413" s="36" t="s">
        <v>2011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1576</v>
      </c>
      <c r="T413" s="8" t="s">
        <v>1577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7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28"/>
        <v>0</v>
      </c>
      <c r="AI413" s="11">
        <v>0</v>
      </c>
      <c r="AJ413" s="11">
        <v>0</v>
      </c>
      <c r="AK413" s="40">
        <f t="shared" si="29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6"/>
        <v>0</v>
      </c>
      <c r="AQ413" s="33">
        <f t="shared" si="30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6"/>
      <c r="I414" s="6"/>
      <c r="J414" s="6"/>
      <c r="K414" s="6"/>
      <c r="L414" s="6"/>
      <c r="M414" s="36" t="s">
        <v>2058</v>
      </c>
      <c r="N414" s="36" t="s">
        <v>2011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1577</v>
      </c>
      <c r="T414" s="8" t="s">
        <v>1578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7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28"/>
        <v>0</v>
      </c>
      <c r="AI414" s="11">
        <v>0</v>
      </c>
      <c r="AJ414" s="11">
        <v>0</v>
      </c>
      <c r="AK414" s="40">
        <f t="shared" si="29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6"/>
        <v>0</v>
      </c>
      <c r="AQ414" s="33">
        <f t="shared" si="30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6"/>
      <c r="I415" s="6"/>
      <c r="J415" s="6"/>
      <c r="K415" s="6"/>
      <c r="L415" s="6"/>
      <c r="M415" s="36" t="s">
        <v>2058</v>
      </c>
      <c r="N415" s="36" t="s">
        <v>2011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1578</v>
      </c>
      <c r="T415" s="8" t="s">
        <v>1579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7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28"/>
        <v>0</v>
      </c>
      <c r="AI415" s="11">
        <v>0</v>
      </c>
      <c r="AJ415" s="11">
        <v>0</v>
      </c>
      <c r="AK415" s="40">
        <f t="shared" si="29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6"/>
        <v>0</v>
      </c>
      <c r="AQ415" s="33">
        <f t="shared" si="30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6"/>
      <c r="I416" s="6"/>
      <c r="J416" s="6"/>
      <c r="K416" s="6"/>
      <c r="L416" s="6"/>
      <c r="M416" s="36" t="s">
        <v>2058</v>
      </c>
      <c r="N416" s="36" t="s">
        <v>2011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1579</v>
      </c>
      <c r="T416" s="8" t="s">
        <v>1580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7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28"/>
        <v>0</v>
      </c>
      <c r="AI416" s="11">
        <v>0</v>
      </c>
      <c r="AJ416" s="11">
        <v>0</v>
      </c>
      <c r="AK416" s="40">
        <f t="shared" si="29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6"/>
        <v>0</v>
      </c>
      <c r="AQ416" s="33">
        <f t="shared" si="30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6"/>
      <c r="I417" s="6"/>
      <c r="J417" s="6"/>
      <c r="K417" s="6"/>
      <c r="L417" s="6"/>
      <c r="M417" s="36" t="s">
        <v>2058</v>
      </c>
      <c r="N417" s="36" t="s">
        <v>2011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1580</v>
      </c>
      <c r="T417" s="8" t="s">
        <v>1581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7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28"/>
        <v>0</v>
      </c>
      <c r="AI417" s="11">
        <v>0</v>
      </c>
      <c r="AJ417" s="11">
        <v>0</v>
      </c>
      <c r="AK417" s="40">
        <f t="shared" si="29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6"/>
        <v>0</v>
      </c>
      <c r="AQ417" s="33">
        <f t="shared" si="30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6"/>
      <c r="I418" s="6"/>
      <c r="J418" s="6"/>
      <c r="K418" s="6"/>
      <c r="L418" s="6"/>
      <c r="M418" s="36" t="s">
        <v>2058</v>
      </c>
      <c r="N418" s="36" t="s">
        <v>2011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1581</v>
      </c>
      <c r="T418" s="8" t="s">
        <v>1582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7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28"/>
        <v>0</v>
      </c>
      <c r="AI418" s="11">
        <v>0</v>
      </c>
      <c r="AJ418" s="11">
        <v>0</v>
      </c>
      <c r="AK418" s="40">
        <f t="shared" si="29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6"/>
        <v>0</v>
      </c>
      <c r="AQ418" s="33">
        <f t="shared" si="30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6"/>
      <c r="I419" s="6"/>
      <c r="J419" s="6"/>
      <c r="K419" s="6"/>
      <c r="L419" s="6"/>
      <c r="M419" s="36" t="s">
        <v>2058</v>
      </c>
      <c r="N419" s="36" t="s">
        <v>2011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1582</v>
      </c>
      <c r="T419" s="8" t="s">
        <v>1583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7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28"/>
        <v>0</v>
      </c>
      <c r="AI419" s="11">
        <v>0</v>
      </c>
      <c r="AJ419" s="11">
        <v>0</v>
      </c>
      <c r="AK419" s="40">
        <f t="shared" si="29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6"/>
        <v>0</v>
      </c>
      <c r="AQ419" s="33">
        <f t="shared" si="30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6"/>
      <c r="I420" s="6"/>
      <c r="J420" s="6"/>
      <c r="K420" s="6"/>
      <c r="L420" s="6"/>
      <c r="M420" s="36" t="s">
        <v>2058</v>
      </c>
      <c r="N420" s="36" t="s">
        <v>2011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1583</v>
      </c>
      <c r="T420" s="8" t="s">
        <v>1584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7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28"/>
        <v>0</v>
      </c>
      <c r="AI420" s="11">
        <v>0</v>
      </c>
      <c r="AJ420" s="11">
        <v>0</v>
      </c>
      <c r="AK420" s="40">
        <f t="shared" si="29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6"/>
        <v>0</v>
      </c>
      <c r="AQ420" s="33">
        <f t="shared" si="30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6"/>
      <c r="I421" s="6"/>
      <c r="J421" s="6"/>
      <c r="K421" s="6"/>
      <c r="L421" s="6"/>
      <c r="M421" s="36" t="s">
        <v>2058</v>
      </c>
      <c r="N421" s="36" t="s">
        <v>2011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1584</v>
      </c>
      <c r="T421" s="8" t="s">
        <v>1585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7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28"/>
        <v>0</v>
      </c>
      <c r="AI421" s="11">
        <v>0</v>
      </c>
      <c r="AJ421" s="11">
        <v>0</v>
      </c>
      <c r="AK421" s="40">
        <f t="shared" si="29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6"/>
        <v>0</v>
      </c>
      <c r="AQ421" s="33">
        <f t="shared" si="30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6"/>
      <c r="I422" s="6"/>
      <c r="J422" s="6"/>
      <c r="K422" s="6"/>
      <c r="L422" s="6"/>
      <c r="M422" s="36" t="s">
        <v>2058</v>
      </c>
      <c r="N422" s="36" t="s">
        <v>2011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1585</v>
      </c>
      <c r="T422" s="8" t="s">
        <v>1586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7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28"/>
        <v>0</v>
      </c>
      <c r="AI422" s="11">
        <v>0</v>
      </c>
      <c r="AJ422" s="11">
        <v>0</v>
      </c>
      <c r="AK422" s="40">
        <f t="shared" si="29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6"/>
        <v>0</v>
      </c>
      <c r="AQ422" s="33">
        <f t="shared" si="30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6"/>
      <c r="I423" s="6"/>
      <c r="J423" s="6"/>
      <c r="K423" s="6"/>
      <c r="L423" s="6"/>
      <c r="M423" s="36" t="s">
        <v>2058</v>
      </c>
      <c r="N423" s="36" t="s">
        <v>2011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1586</v>
      </c>
      <c r="T423" s="8" t="s">
        <v>1587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7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28"/>
        <v>0</v>
      </c>
      <c r="AI423" s="11">
        <v>0</v>
      </c>
      <c r="AJ423" s="11">
        <v>0</v>
      </c>
      <c r="AK423" s="40">
        <f t="shared" si="29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6"/>
        <v>0</v>
      </c>
      <c r="AQ423" s="33">
        <f t="shared" si="30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6"/>
      <c r="I424" s="6"/>
      <c r="J424" s="6"/>
      <c r="K424" s="6"/>
      <c r="L424" s="6"/>
      <c r="M424" s="36" t="s">
        <v>2058</v>
      </c>
      <c r="N424" s="36" t="s">
        <v>2011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1587</v>
      </c>
      <c r="T424" s="8" t="s">
        <v>1588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7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28"/>
        <v>0</v>
      </c>
      <c r="AI424" s="11">
        <v>0</v>
      </c>
      <c r="AJ424" s="11">
        <v>0</v>
      </c>
      <c r="AK424" s="40">
        <f t="shared" si="29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6"/>
        <v>0</v>
      </c>
      <c r="AQ424" s="33">
        <f t="shared" si="30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6"/>
      <c r="I425" s="6"/>
      <c r="J425" s="6"/>
      <c r="K425" s="6"/>
      <c r="L425" s="6"/>
      <c r="M425" s="36" t="s">
        <v>2058</v>
      </c>
      <c r="N425" s="36" t="s">
        <v>2011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1588</v>
      </c>
      <c r="T425" s="8" t="s">
        <v>1589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7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28"/>
        <v>0</v>
      </c>
      <c r="AI425" s="11">
        <v>0</v>
      </c>
      <c r="AJ425" s="11">
        <v>0</v>
      </c>
      <c r="AK425" s="40">
        <f t="shared" si="29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1">SUM(AL425:AO425)</f>
        <v>0</v>
      </c>
      <c r="AQ425" s="33">
        <f t="shared" si="30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6"/>
      <c r="I426" s="6"/>
      <c r="J426" s="6"/>
      <c r="K426" s="6"/>
      <c r="L426" s="6"/>
      <c r="M426" s="36" t="s">
        <v>2058</v>
      </c>
      <c r="N426" s="36" t="s">
        <v>2011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1589</v>
      </c>
      <c r="T426" s="8" t="s">
        <v>1590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2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3">SUM(AC426:AG426)</f>
        <v>0</v>
      </c>
      <c r="AI426" s="11">
        <v>0</v>
      </c>
      <c r="AJ426" s="11">
        <v>0</v>
      </c>
      <c r="AK426" s="40">
        <f t="shared" ref="AK426:AK489" si="34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1"/>
        <v>0</v>
      </c>
      <c r="AQ426" s="33">
        <f t="shared" ref="AQ426:AQ489" si="35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6"/>
      <c r="I427" s="6"/>
      <c r="J427" s="6"/>
      <c r="K427" s="6"/>
      <c r="L427" s="6"/>
      <c r="M427" s="36" t="s">
        <v>2058</v>
      </c>
      <c r="N427" s="36" t="s">
        <v>2011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1590</v>
      </c>
      <c r="T427" s="8" t="s">
        <v>1591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2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3"/>
        <v>0</v>
      </c>
      <c r="AI427" s="11">
        <v>0</v>
      </c>
      <c r="AJ427" s="11">
        <v>0</v>
      </c>
      <c r="AK427" s="40">
        <f t="shared" si="34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1"/>
        <v>0</v>
      </c>
      <c r="AQ427" s="33">
        <f t="shared" si="35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6"/>
      <c r="I428" s="6"/>
      <c r="J428" s="6"/>
      <c r="K428" s="6"/>
      <c r="L428" s="6"/>
      <c r="M428" s="36" t="s">
        <v>2058</v>
      </c>
      <c r="N428" s="36" t="s">
        <v>2012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1591</v>
      </c>
      <c r="T428" s="8" t="s">
        <v>1592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2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3"/>
        <v>0</v>
      </c>
      <c r="AI428" s="11">
        <v>0</v>
      </c>
      <c r="AJ428" s="11">
        <v>0</v>
      </c>
      <c r="AK428" s="40">
        <f t="shared" si="34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1"/>
        <v>0</v>
      </c>
      <c r="AQ428" s="33">
        <f t="shared" si="35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6"/>
      <c r="I429" s="6"/>
      <c r="J429" s="6"/>
      <c r="K429" s="6"/>
      <c r="L429" s="6"/>
      <c r="M429" s="36" t="s">
        <v>2058</v>
      </c>
      <c r="N429" s="36" t="s">
        <v>2011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1592</v>
      </c>
      <c r="T429" s="8" t="s">
        <v>1593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2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3"/>
        <v>0</v>
      </c>
      <c r="AI429" s="11">
        <v>0</v>
      </c>
      <c r="AJ429" s="11">
        <v>0</v>
      </c>
      <c r="AK429" s="40">
        <f t="shared" si="34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1"/>
        <v>0</v>
      </c>
      <c r="AQ429" s="33">
        <f t="shared" si="35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6"/>
      <c r="I430" s="6"/>
      <c r="J430" s="6"/>
      <c r="K430" s="6"/>
      <c r="L430" s="6"/>
      <c r="M430" s="36" t="s">
        <v>2058</v>
      </c>
      <c r="N430" s="36" t="s">
        <v>2011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1593</v>
      </c>
      <c r="T430" s="8" t="s">
        <v>1594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2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3"/>
        <v>0</v>
      </c>
      <c r="AI430" s="11">
        <v>0</v>
      </c>
      <c r="AJ430" s="11">
        <v>0</v>
      </c>
      <c r="AK430" s="40">
        <f t="shared" si="34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1"/>
        <v>0</v>
      </c>
      <c r="AQ430" s="33">
        <f t="shared" si="35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6"/>
      <c r="I431" s="6"/>
      <c r="J431" s="6"/>
      <c r="K431" s="6"/>
      <c r="L431" s="6"/>
      <c r="M431" s="36" t="s">
        <v>2058</v>
      </c>
      <c r="N431" s="36" t="s">
        <v>2011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1594</v>
      </c>
      <c r="T431" s="8" t="s">
        <v>1595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2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3"/>
        <v>0</v>
      </c>
      <c r="AI431" s="11">
        <v>0</v>
      </c>
      <c r="AJ431" s="11">
        <v>0</v>
      </c>
      <c r="AK431" s="40">
        <f t="shared" si="34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1"/>
        <v>0</v>
      </c>
      <c r="AQ431" s="33">
        <f t="shared" si="35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6"/>
      <c r="I432" s="6"/>
      <c r="J432" s="6"/>
      <c r="K432" s="6"/>
      <c r="L432" s="6"/>
      <c r="M432" s="36" t="s">
        <v>2058</v>
      </c>
      <c r="N432" s="36" t="s">
        <v>2011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1595</v>
      </c>
      <c r="T432" s="8" t="s">
        <v>1596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2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3"/>
        <v>0</v>
      </c>
      <c r="AI432" s="11">
        <v>0</v>
      </c>
      <c r="AJ432" s="11">
        <v>0</v>
      </c>
      <c r="AK432" s="40">
        <f t="shared" si="34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1"/>
        <v>0</v>
      </c>
      <c r="AQ432" s="33">
        <f t="shared" si="35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6"/>
      <c r="I433" s="6"/>
      <c r="J433" s="6"/>
      <c r="K433" s="6"/>
      <c r="L433" s="6"/>
      <c r="M433" s="36" t="s">
        <v>2058</v>
      </c>
      <c r="N433" s="36" t="s">
        <v>2011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1596</v>
      </c>
      <c r="T433" s="8" t="s">
        <v>1597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2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3"/>
        <v>0</v>
      </c>
      <c r="AI433" s="11">
        <v>0</v>
      </c>
      <c r="AJ433" s="11">
        <v>0</v>
      </c>
      <c r="AK433" s="40">
        <f t="shared" si="34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1"/>
        <v>0</v>
      </c>
      <c r="AQ433" s="33">
        <f t="shared" si="35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6"/>
      <c r="I434" s="6"/>
      <c r="J434" s="6"/>
      <c r="K434" s="6"/>
      <c r="L434" s="6"/>
      <c r="M434" s="36" t="s">
        <v>2058</v>
      </c>
      <c r="N434" s="36" t="s">
        <v>2011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1597</v>
      </c>
      <c r="T434" s="8" t="s">
        <v>1598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2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3"/>
        <v>0</v>
      </c>
      <c r="AI434" s="11">
        <v>0</v>
      </c>
      <c r="AJ434" s="11">
        <v>0</v>
      </c>
      <c r="AK434" s="40">
        <f t="shared" si="34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1"/>
        <v>0</v>
      </c>
      <c r="AQ434" s="33">
        <f t="shared" si="35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6"/>
      <c r="I435" s="6"/>
      <c r="J435" s="6"/>
      <c r="K435" s="6"/>
      <c r="L435" s="6"/>
      <c r="M435" s="36" t="s">
        <v>2058</v>
      </c>
      <c r="N435" s="36" t="s">
        <v>2011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1598</v>
      </c>
      <c r="T435" s="8" t="s">
        <v>1599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2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3"/>
        <v>0</v>
      </c>
      <c r="AI435" s="11">
        <v>0</v>
      </c>
      <c r="AJ435" s="11">
        <v>0</v>
      </c>
      <c r="AK435" s="40">
        <f t="shared" si="34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1"/>
        <v>0</v>
      </c>
      <c r="AQ435" s="33">
        <f t="shared" si="35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6"/>
      <c r="I436" s="6"/>
      <c r="J436" s="6"/>
      <c r="K436" s="6"/>
      <c r="L436" s="6"/>
      <c r="M436" s="36" t="s">
        <v>2058</v>
      </c>
      <c r="N436" s="36" t="s">
        <v>2011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1599</v>
      </c>
      <c r="T436" s="8" t="s">
        <v>1600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2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3"/>
        <v>0</v>
      </c>
      <c r="AI436" s="11">
        <v>0</v>
      </c>
      <c r="AJ436" s="11">
        <v>0</v>
      </c>
      <c r="AK436" s="40">
        <f t="shared" si="34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1"/>
        <v>0</v>
      </c>
      <c r="AQ436" s="33">
        <f t="shared" si="35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6"/>
      <c r="I437" s="6"/>
      <c r="J437" s="6"/>
      <c r="K437" s="6"/>
      <c r="L437" s="6"/>
      <c r="M437" s="36" t="s">
        <v>2059</v>
      </c>
      <c r="N437" s="36" t="s">
        <v>2013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1600</v>
      </c>
      <c r="T437" s="8" t="s">
        <v>1601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2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3"/>
        <v>0</v>
      </c>
      <c r="AI437" s="11">
        <v>0</v>
      </c>
      <c r="AJ437" s="11">
        <v>0</v>
      </c>
      <c r="AK437" s="40">
        <f t="shared" si="34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1"/>
        <v>0</v>
      </c>
      <c r="AQ437" s="33">
        <f t="shared" si="35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6"/>
      <c r="I438" s="6"/>
      <c r="J438" s="6"/>
      <c r="K438" s="6"/>
      <c r="L438" s="6"/>
      <c r="M438" s="36" t="s">
        <v>2059</v>
      </c>
      <c r="N438" s="36" t="s">
        <v>2013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1601</v>
      </c>
      <c r="T438" s="8" t="s">
        <v>1602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2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3"/>
        <v>0</v>
      </c>
      <c r="AI438" s="11">
        <v>0</v>
      </c>
      <c r="AJ438" s="11">
        <v>0</v>
      </c>
      <c r="AK438" s="40">
        <f t="shared" si="34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1"/>
        <v>0</v>
      </c>
      <c r="AQ438" s="33">
        <f t="shared" si="35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6"/>
      <c r="I439" s="6"/>
      <c r="J439" s="6"/>
      <c r="K439" s="6"/>
      <c r="L439" s="6"/>
      <c r="M439" s="36" t="s">
        <v>2059</v>
      </c>
      <c r="N439" s="36" t="s">
        <v>2013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1602</v>
      </c>
      <c r="T439" s="8" t="s">
        <v>1603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2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3"/>
        <v>0</v>
      </c>
      <c r="AI439" s="11">
        <v>0</v>
      </c>
      <c r="AJ439" s="11">
        <v>0</v>
      </c>
      <c r="AK439" s="40">
        <f t="shared" si="34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1"/>
        <v>0</v>
      </c>
      <c r="AQ439" s="33">
        <f t="shared" si="35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6"/>
      <c r="I440" s="6"/>
      <c r="J440" s="6"/>
      <c r="K440" s="6"/>
      <c r="L440" s="6"/>
      <c r="M440" s="36" t="s">
        <v>2059</v>
      </c>
      <c r="N440" s="36" t="s">
        <v>2013</v>
      </c>
      <c r="O440" s="36">
        <v>4301</v>
      </c>
      <c r="P440" s="4" t="s">
        <v>566</v>
      </c>
      <c r="Q440" s="4">
        <v>1</v>
      </c>
      <c r="R440" s="27" t="s">
        <v>1994</v>
      </c>
      <c r="S440" s="8" t="s">
        <v>1603</v>
      </c>
      <c r="T440" s="8" t="s">
        <v>1604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2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3"/>
        <v>0</v>
      </c>
      <c r="AI440" s="11">
        <v>0</v>
      </c>
      <c r="AJ440" s="11">
        <v>0</v>
      </c>
      <c r="AK440" s="40">
        <f t="shared" si="34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1"/>
        <v>0</v>
      </c>
      <c r="AQ440" s="33">
        <f t="shared" si="35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6"/>
      <c r="I441" s="6"/>
      <c r="J441" s="6"/>
      <c r="K441" s="6"/>
      <c r="L441" s="6"/>
      <c r="M441" s="36" t="s">
        <v>2059</v>
      </c>
      <c r="N441" s="36" t="s">
        <v>2013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1604</v>
      </c>
      <c r="T441" s="8" t="s">
        <v>1605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2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3"/>
        <v>0</v>
      </c>
      <c r="AI441" s="11">
        <v>0</v>
      </c>
      <c r="AJ441" s="11">
        <v>0</v>
      </c>
      <c r="AK441" s="40">
        <f t="shared" si="34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1"/>
        <v>0</v>
      </c>
      <c r="AQ441" s="33">
        <f t="shared" si="35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6"/>
      <c r="I442" s="6"/>
      <c r="J442" s="6"/>
      <c r="K442" s="6"/>
      <c r="L442" s="6"/>
      <c r="M442" s="36" t="s">
        <v>2059</v>
      </c>
      <c r="N442" s="36" t="s">
        <v>2013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1605</v>
      </c>
      <c r="T442" s="8" t="s">
        <v>1606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2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3"/>
        <v>0</v>
      </c>
      <c r="AI442" s="11">
        <v>0</v>
      </c>
      <c r="AJ442" s="11">
        <v>0</v>
      </c>
      <c r="AK442" s="40">
        <f t="shared" si="34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1"/>
        <v>0</v>
      </c>
      <c r="AQ442" s="33">
        <f t="shared" si="35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6"/>
      <c r="I443" s="6"/>
      <c r="J443" s="6"/>
      <c r="K443" s="6"/>
      <c r="L443" s="6"/>
      <c r="M443" s="36" t="s">
        <v>2059</v>
      </c>
      <c r="N443" s="36" t="s">
        <v>2013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1606</v>
      </c>
      <c r="T443" s="8" t="s">
        <v>1607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2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3"/>
        <v>0</v>
      </c>
      <c r="AI443" s="11">
        <v>0</v>
      </c>
      <c r="AJ443" s="11">
        <v>0</v>
      </c>
      <c r="AK443" s="40">
        <f t="shared" si="34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1"/>
        <v>0</v>
      </c>
      <c r="AQ443" s="33">
        <f t="shared" si="35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6"/>
      <c r="I444" s="6"/>
      <c r="J444" s="6"/>
      <c r="K444" s="6"/>
      <c r="L444" s="6"/>
      <c r="M444" s="36" t="s">
        <v>2059</v>
      </c>
      <c r="N444" s="36" t="s">
        <v>2013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1607</v>
      </c>
      <c r="T444" s="8" t="s">
        <v>1608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2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3"/>
        <v>0</v>
      </c>
      <c r="AI444" s="11">
        <v>0</v>
      </c>
      <c r="AJ444" s="11">
        <v>0</v>
      </c>
      <c r="AK444" s="40">
        <f t="shared" si="34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1"/>
        <v>0</v>
      </c>
      <c r="AQ444" s="33">
        <f t="shared" si="35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6"/>
      <c r="I445" s="6"/>
      <c r="J445" s="6"/>
      <c r="K445" s="6"/>
      <c r="L445" s="6"/>
      <c r="M445" s="36" t="s">
        <v>2059</v>
      </c>
      <c r="N445" s="36" t="s">
        <v>2013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1608</v>
      </c>
      <c r="T445" s="8" t="s">
        <v>1609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2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3"/>
        <v>0</v>
      </c>
      <c r="AI445" s="11">
        <v>0</v>
      </c>
      <c r="AJ445" s="11">
        <v>0</v>
      </c>
      <c r="AK445" s="40">
        <f t="shared" si="34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1"/>
        <v>0</v>
      </c>
      <c r="AQ445" s="33">
        <f t="shared" si="35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6"/>
      <c r="I446" s="6"/>
      <c r="J446" s="6"/>
      <c r="K446" s="6"/>
      <c r="L446" s="6"/>
      <c r="M446" s="36" t="s">
        <v>2059</v>
      </c>
      <c r="N446" s="36" t="s">
        <v>2013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1609</v>
      </c>
      <c r="T446" s="8" t="s">
        <v>1610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2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3"/>
        <v>0</v>
      </c>
      <c r="AI446" s="11">
        <v>0</v>
      </c>
      <c r="AJ446" s="11">
        <v>0</v>
      </c>
      <c r="AK446" s="40">
        <f t="shared" si="34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1"/>
        <v>0</v>
      </c>
      <c r="AQ446" s="33">
        <f t="shared" si="35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6"/>
      <c r="I447" s="6"/>
      <c r="J447" s="6"/>
      <c r="K447" s="6"/>
      <c r="L447" s="6"/>
      <c r="M447" s="36" t="s">
        <v>2059</v>
      </c>
      <c r="N447" s="36" t="s">
        <v>2013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1610</v>
      </c>
      <c r="T447" s="8" t="s">
        <v>1611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2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3"/>
        <v>0</v>
      </c>
      <c r="AI447" s="11">
        <v>0</v>
      </c>
      <c r="AJ447" s="11">
        <v>0</v>
      </c>
      <c r="AK447" s="40">
        <f t="shared" si="34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1"/>
        <v>0</v>
      </c>
      <c r="AQ447" s="33">
        <f t="shared" si="35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6"/>
      <c r="I448" s="6"/>
      <c r="J448" s="6"/>
      <c r="K448" s="6"/>
      <c r="L448" s="6"/>
      <c r="M448" s="36" t="s">
        <v>2059</v>
      </c>
      <c r="N448" s="36" t="s">
        <v>2013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1611</v>
      </c>
      <c r="T448" s="8" t="s">
        <v>1612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2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3"/>
        <v>0</v>
      </c>
      <c r="AI448" s="11">
        <v>0</v>
      </c>
      <c r="AJ448" s="11">
        <v>0</v>
      </c>
      <c r="AK448" s="40">
        <f t="shared" si="34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1"/>
        <v>0</v>
      </c>
      <c r="AQ448" s="33">
        <f t="shared" si="35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6"/>
      <c r="I449" s="6"/>
      <c r="J449" s="6"/>
      <c r="K449" s="6"/>
      <c r="L449" s="6"/>
      <c r="M449" s="36" t="s">
        <v>2059</v>
      </c>
      <c r="N449" s="36" t="s">
        <v>2013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1612</v>
      </c>
      <c r="T449" s="8" t="s">
        <v>1613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2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3"/>
        <v>0</v>
      </c>
      <c r="AI449" s="11">
        <v>0</v>
      </c>
      <c r="AJ449" s="11">
        <v>0</v>
      </c>
      <c r="AK449" s="40">
        <f t="shared" si="34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1"/>
        <v>0</v>
      </c>
      <c r="AQ449" s="33">
        <f t="shared" si="35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6"/>
      <c r="I450" s="6"/>
      <c r="J450" s="6"/>
      <c r="K450" s="6"/>
      <c r="L450" s="6"/>
      <c r="M450" s="36" t="s">
        <v>2059</v>
      </c>
      <c r="N450" s="36" t="s">
        <v>2013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1613</v>
      </c>
      <c r="T450" s="8" t="s">
        <v>1614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2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3"/>
        <v>0</v>
      </c>
      <c r="AI450" s="11">
        <v>0</v>
      </c>
      <c r="AJ450" s="11">
        <v>0</v>
      </c>
      <c r="AK450" s="40">
        <f t="shared" si="34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1"/>
        <v>0</v>
      </c>
      <c r="AQ450" s="33">
        <f t="shared" si="35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6"/>
      <c r="I451" s="6"/>
      <c r="J451" s="6"/>
      <c r="K451" s="6"/>
      <c r="L451" s="6"/>
      <c r="M451" s="36" t="s">
        <v>2059</v>
      </c>
      <c r="N451" s="36" t="s">
        <v>2013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1614</v>
      </c>
      <c r="T451" s="8" t="s">
        <v>1615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2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3"/>
        <v>0</v>
      </c>
      <c r="AI451" s="11">
        <v>0</v>
      </c>
      <c r="AJ451" s="11">
        <v>0</v>
      </c>
      <c r="AK451" s="40">
        <f t="shared" si="34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1"/>
        <v>0</v>
      </c>
      <c r="AQ451" s="33">
        <f t="shared" si="35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6"/>
      <c r="I452" s="6"/>
      <c r="J452" s="6"/>
      <c r="K452" s="6"/>
      <c r="L452" s="6"/>
      <c r="M452" s="36" t="s">
        <v>2059</v>
      </c>
      <c r="N452" s="36" t="s">
        <v>2013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1615</v>
      </c>
      <c r="T452" s="8" t="s">
        <v>1616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2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3"/>
        <v>0</v>
      </c>
      <c r="AI452" s="11">
        <v>0</v>
      </c>
      <c r="AJ452" s="11">
        <v>0</v>
      </c>
      <c r="AK452" s="40">
        <f t="shared" si="34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1"/>
        <v>0</v>
      </c>
      <c r="AQ452" s="33">
        <f t="shared" si="35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6"/>
      <c r="I453" s="6"/>
      <c r="J453" s="6"/>
      <c r="K453" s="6"/>
      <c r="L453" s="6"/>
      <c r="M453" s="36" t="s">
        <v>2059</v>
      </c>
      <c r="N453" s="36" t="s">
        <v>2013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1616</v>
      </c>
      <c r="T453" s="8" t="s">
        <v>1617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2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3"/>
        <v>0</v>
      </c>
      <c r="AI453" s="11">
        <v>0</v>
      </c>
      <c r="AJ453" s="11">
        <v>0</v>
      </c>
      <c r="AK453" s="40">
        <f t="shared" si="34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1"/>
        <v>0</v>
      </c>
      <c r="AQ453" s="33">
        <f t="shared" si="35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6"/>
      <c r="I454" s="6"/>
      <c r="J454" s="6"/>
      <c r="K454" s="6"/>
      <c r="L454" s="6"/>
      <c r="M454" s="36" t="s">
        <v>2059</v>
      </c>
      <c r="N454" s="36" t="s">
        <v>2013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1617</v>
      </c>
      <c r="T454" s="8" t="s">
        <v>1618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2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3"/>
        <v>0</v>
      </c>
      <c r="AI454" s="11">
        <v>0</v>
      </c>
      <c r="AJ454" s="11">
        <v>0</v>
      </c>
      <c r="AK454" s="40">
        <f t="shared" si="34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1"/>
        <v>0</v>
      </c>
      <c r="AQ454" s="33">
        <f t="shared" si="35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6"/>
      <c r="I455" s="6"/>
      <c r="J455" s="6"/>
      <c r="K455" s="6"/>
      <c r="L455" s="6"/>
      <c r="M455" s="36" t="s">
        <v>2059</v>
      </c>
      <c r="N455" s="36" t="s">
        <v>2013</v>
      </c>
      <c r="O455" s="36">
        <v>4301</v>
      </c>
      <c r="P455" s="4" t="s">
        <v>584</v>
      </c>
      <c r="Q455" s="4">
        <v>1</v>
      </c>
      <c r="R455" s="27" t="s">
        <v>1994</v>
      </c>
      <c r="S455" s="8" t="s">
        <v>1618</v>
      </c>
      <c r="T455" s="8" t="s">
        <v>1619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2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3"/>
        <v>0</v>
      </c>
      <c r="AI455" s="11">
        <v>0</v>
      </c>
      <c r="AJ455" s="11">
        <v>0</v>
      </c>
      <c r="AK455" s="40">
        <f t="shared" si="34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1"/>
        <v>0</v>
      </c>
      <c r="AQ455" s="33">
        <f t="shared" si="35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6"/>
      <c r="I456" s="6"/>
      <c r="J456" s="6"/>
      <c r="K456" s="6"/>
      <c r="L456" s="6"/>
      <c r="M456" s="36" t="s">
        <v>2059</v>
      </c>
      <c r="N456" s="36" t="s">
        <v>2013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1619</v>
      </c>
      <c r="T456" s="8" t="s">
        <v>1620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2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3"/>
        <v>0</v>
      </c>
      <c r="AI456" s="11">
        <v>0</v>
      </c>
      <c r="AJ456" s="11">
        <v>0</v>
      </c>
      <c r="AK456" s="40">
        <f t="shared" si="34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1"/>
        <v>0</v>
      </c>
      <c r="AQ456" s="33">
        <f t="shared" si="35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6"/>
      <c r="I457" s="6"/>
      <c r="J457" s="6"/>
      <c r="K457" s="6"/>
      <c r="L457" s="6"/>
      <c r="M457" s="36" t="s">
        <v>2059</v>
      </c>
      <c r="N457" s="36" t="s">
        <v>2013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1620</v>
      </c>
      <c r="T457" s="8" t="s">
        <v>1621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2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3"/>
        <v>0</v>
      </c>
      <c r="AI457" s="11">
        <v>0</v>
      </c>
      <c r="AJ457" s="11">
        <v>0</v>
      </c>
      <c r="AK457" s="40">
        <f t="shared" si="34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1"/>
        <v>0</v>
      </c>
      <c r="AQ457" s="33">
        <f t="shared" si="35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9"/>
      <c r="I458" s="9"/>
      <c r="J458" s="9"/>
      <c r="K458" s="9"/>
      <c r="L458" s="9"/>
      <c r="M458" s="35" t="s">
        <v>2060</v>
      </c>
      <c r="N458" s="35" t="s">
        <v>2014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1621</v>
      </c>
      <c r="T458" s="10" t="s">
        <v>1622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2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3"/>
        <v>0</v>
      </c>
      <c r="AI458" s="11">
        <v>0</v>
      </c>
      <c r="AJ458" s="11">
        <v>0</v>
      </c>
      <c r="AK458" s="40">
        <f t="shared" si="34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1"/>
        <v>0</v>
      </c>
      <c r="AQ458" s="33">
        <f t="shared" si="35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9"/>
      <c r="I459" s="9"/>
      <c r="J459" s="9"/>
      <c r="K459" s="9"/>
      <c r="L459" s="9"/>
      <c r="M459" s="35" t="s">
        <v>2060</v>
      </c>
      <c r="N459" s="35" t="s">
        <v>2014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1622</v>
      </c>
      <c r="T459" s="10" t="s">
        <v>1623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2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3"/>
        <v>0</v>
      </c>
      <c r="AI459" s="11">
        <v>0</v>
      </c>
      <c r="AJ459" s="11">
        <v>0</v>
      </c>
      <c r="AK459" s="40">
        <f t="shared" si="34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1"/>
        <v>0</v>
      </c>
      <c r="AQ459" s="33">
        <f t="shared" si="35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9"/>
      <c r="I460" s="9"/>
      <c r="J460" s="9"/>
      <c r="K460" s="9"/>
      <c r="L460" s="9"/>
      <c r="M460" s="35" t="s">
        <v>2060</v>
      </c>
      <c r="N460" s="35" t="s">
        <v>2014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1623</v>
      </c>
      <c r="T460" s="10" t="s">
        <v>1624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2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3"/>
        <v>0</v>
      </c>
      <c r="AI460" s="11">
        <v>0</v>
      </c>
      <c r="AJ460" s="11">
        <v>0</v>
      </c>
      <c r="AK460" s="40">
        <f t="shared" si="34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1"/>
        <v>0</v>
      </c>
      <c r="AQ460" s="33">
        <f t="shared" si="35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9"/>
      <c r="I461" s="9"/>
      <c r="J461" s="9"/>
      <c r="K461" s="9"/>
      <c r="L461" s="9"/>
      <c r="M461" s="35" t="s">
        <v>2060</v>
      </c>
      <c r="N461" s="35" t="s">
        <v>2014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1624</v>
      </c>
      <c r="T461" s="10" t="s">
        <v>1625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2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3"/>
        <v>0</v>
      </c>
      <c r="AI461" s="11">
        <v>0</v>
      </c>
      <c r="AJ461" s="11">
        <v>0</v>
      </c>
      <c r="AK461" s="40">
        <f t="shared" si="34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1"/>
        <v>0</v>
      </c>
      <c r="AQ461" s="33">
        <f t="shared" si="35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9"/>
      <c r="I462" s="9"/>
      <c r="J462" s="9"/>
      <c r="K462" s="9"/>
      <c r="L462" s="9"/>
      <c r="M462" s="35" t="s">
        <v>2060</v>
      </c>
      <c r="N462" s="35" t="s">
        <v>2014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1625</v>
      </c>
      <c r="T462" s="10" t="s">
        <v>1626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2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3"/>
        <v>0</v>
      </c>
      <c r="AI462" s="11">
        <v>0</v>
      </c>
      <c r="AJ462" s="11">
        <v>0</v>
      </c>
      <c r="AK462" s="40">
        <f t="shared" si="34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1"/>
        <v>0</v>
      </c>
      <c r="AQ462" s="33">
        <f t="shared" si="35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6"/>
      <c r="I463" s="6"/>
      <c r="J463" s="6"/>
      <c r="K463" s="6"/>
      <c r="L463" s="6"/>
      <c r="M463" s="36" t="s">
        <v>2060</v>
      </c>
      <c r="N463" s="36" t="s">
        <v>2014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1626</v>
      </c>
      <c r="T463" s="8" t="s">
        <v>1627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2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3"/>
        <v>0</v>
      </c>
      <c r="AI463" s="11">
        <v>0</v>
      </c>
      <c r="AJ463" s="11">
        <v>0</v>
      </c>
      <c r="AK463" s="40">
        <f t="shared" si="34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1"/>
        <v>0</v>
      </c>
      <c r="AQ463" s="33">
        <f t="shared" si="35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6"/>
      <c r="I464" s="6"/>
      <c r="J464" s="6"/>
      <c r="K464" s="6"/>
      <c r="L464" s="6"/>
      <c r="M464" s="36" t="s">
        <v>2060</v>
      </c>
      <c r="N464" s="36" t="s">
        <v>2014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1627</v>
      </c>
      <c r="T464" s="8" t="s">
        <v>1628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2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3"/>
        <v>0</v>
      </c>
      <c r="AI464" s="11">
        <v>0</v>
      </c>
      <c r="AJ464" s="11">
        <v>0</v>
      </c>
      <c r="AK464" s="40">
        <f t="shared" si="34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1"/>
        <v>0</v>
      </c>
      <c r="AQ464" s="33">
        <f t="shared" si="35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6"/>
      <c r="I465" s="6"/>
      <c r="J465" s="6"/>
      <c r="K465" s="6"/>
      <c r="L465" s="6"/>
      <c r="M465" s="36" t="s">
        <v>2060</v>
      </c>
      <c r="N465" s="36" t="s">
        <v>2014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1628</v>
      </c>
      <c r="T465" s="8" t="s">
        <v>1629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2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3"/>
        <v>0</v>
      </c>
      <c r="AI465" s="11">
        <v>0</v>
      </c>
      <c r="AJ465" s="11">
        <v>0</v>
      </c>
      <c r="AK465" s="40">
        <f t="shared" si="34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1"/>
        <v>0</v>
      </c>
      <c r="AQ465" s="33">
        <f t="shared" si="35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6"/>
      <c r="I466" s="6"/>
      <c r="J466" s="6"/>
      <c r="K466" s="6"/>
      <c r="L466" s="6"/>
      <c r="M466" s="36" t="s">
        <v>2060</v>
      </c>
      <c r="N466" s="36" t="s">
        <v>2014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1629</v>
      </c>
      <c r="T466" s="8" t="s">
        <v>1630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2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3"/>
        <v>0</v>
      </c>
      <c r="AI466" s="11">
        <v>0</v>
      </c>
      <c r="AJ466" s="11">
        <v>0</v>
      </c>
      <c r="AK466" s="40">
        <f t="shared" si="34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1"/>
        <v>0</v>
      </c>
      <c r="AQ466" s="33">
        <f t="shared" si="35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6"/>
      <c r="I467" s="6"/>
      <c r="J467" s="6"/>
      <c r="K467" s="6"/>
      <c r="L467" s="6"/>
      <c r="M467" s="36" t="s">
        <v>2060</v>
      </c>
      <c r="N467" s="36" t="s">
        <v>2014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1630</v>
      </c>
      <c r="T467" s="8" t="s">
        <v>1631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2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3"/>
        <v>0</v>
      </c>
      <c r="AI467" s="11">
        <v>0</v>
      </c>
      <c r="AJ467" s="11">
        <v>0</v>
      </c>
      <c r="AK467" s="40">
        <f t="shared" si="34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1"/>
        <v>0</v>
      </c>
      <c r="AQ467" s="33">
        <f t="shared" si="35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6"/>
      <c r="I468" s="6"/>
      <c r="J468" s="6"/>
      <c r="K468" s="6"/>
      <c r="L468" s="6"/>
      <c r="M468" s="36" t="s">
        <v>2060</v>
      </c>
      <c r="N468" s="36" t="s">
        <v>2014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1631</v>
      </c>
      <c r="T468" s="8" t="s">
        <v>1632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2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3"/>
        <v>0</v>
      </c>
      <c r="AI468" s="11">
        <v>0</v>
      </c>
      <c r="AJ468" s="11">
        <v>0</v>
      </c>
      <c r="AK468" s="40">
        <f t="shared" si="34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1"/>
        <v>0</v>
      </c>
      <c r="AQ468" s="33">
        <f t="shared" si="35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6"/>
      <c r="I469" s="6"/>
      <c r="J469" s="6"/>
      <c r="K469" s="6"/>
      <c r="L469" s="6"/>
      <c r="M469" s="36" t="s">
        <v>2060</v>
      </c>
      <c r="N469" s="36" t="s">
        <v>2014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1632</v>
      </c>
      <c r="T469" s="8" t="s">
        <v>1633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2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3"/>
        <v>0</v>
      </c>
      <c r="AI469" s="11">
        <v>0</v>
      </c>
      <c r="AJ469" s="11">
        <v>0</v>
      </c>
      <c r="AK469" s="40">
        <f t="shared" si="34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1"/>
        <v>0</v>
      </c>
      <c r="AQ469" s="33">
        <f t="shared" si="35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6"/>
      <c r="I470" s="6"/>
      <c r="J470" s="6"/>
      <c r="K470" s="6"/>
      <c r="L470" s="6"/>
      <c r="M470" s="36" t="s">
        <v>2060</v>
      </c>
      <c r="N470" s="36" t="s">
        <v>2014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1633</v>
      </c>
      <c r="T470" s="8" t="s">
        <v>1634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2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3"/>
        <v>0</v>
      </c>
      <c r="AI470" s="11">
        <v>0</v>
      </c>
      <c r="AJ470" s="11">
        <v>0</v>
      </c>
      <c r="AK470" s="40">
        <f t="shared" si="34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1"/>
        <v>0</v>
      </c>
      <c r="AQ470" s="33">
        <f t="shared" si="35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6"/>
      <c r="I471" s="6"/>
      <c r="J471" s="6"/>
      <c r="K471" s="6"/>
      <c r="L471" s="6"/>
      <c r="M471" s="36" t="s">
        <v>2060</v>
      </c>
      <c r="N471" s="36" t="s">
        <v>2014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1634</v>
      </c>
      <c r="T471" s="8" t="s">
        <v>1635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2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3"/>
        <v>0</v>
      </c>
      <c r="AI471" s="11">
        <v>0</v>
      </c>
      <c r="AJ471" s="11">
        <v>0</v>
      </c>
      <c r="AK471" s="40">
        <f t="shared" si="34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1"/>
        <v>0</v>
      </c>
      <c r="AQ471" s="33">
        <f t="shared" si="35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6"/>
      <c r="I472" s="6"/>
      <c r="J472" s="6"/>
      <c r="K472" s="6"/>
      <c r="L472" s="6"/>
      <c r="M472" s="36" t="s">
        <v>2060</v>
      </c>
      <c r="N472" s="36" t="s">
        <v>2014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1635</v>
      </c>
      <c r="T472" s="8" t="s">
        <v>1636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2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3"/>
        <v>0</v>
      </c>
      <c r="AI472" s="11">
        <v>0</v>
      </c>
      <c r="AJ472" s="11">
        <v>0</v>
      </c>
      <c r="AK472" s="40">
        <f t="shared" si="34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1"/>
        <v>0</v>
      </c>
      <c r="AQ472" s="33">
        <f t="shared" si="35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6"/>
      <c r="I473" s="6"/>
      <c r="J473" s="6"/>
      <c r="K473" s="6"/>
      <c r="L473" s="6"/>
      <c r="M473" s="36" t="s">
        <v>2060</v>
      </c>
      <c r="N473" s="36" t="s">
        <v>2014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1636</v>
      </c>
      <c r="T473" s="8" t="s">
        <v>1637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2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3"/>
        <v>0</v>
      </c>
      <c r="AI473" s="11">
        <v>0</v>
      </c>
      <c r="AJ473" s="11">
        <v>0</v>
      </c>
      <c r="AK473" s="40">
        <f t="shared" si="34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1"/>
        <v>0</v>
      </c>
      <c r="AQ473" s="33">
        <f t="shared" si="35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6"/>
      <c r="I474" s="6"/>
      <c r="J474" s="6"/>
      <c r="K474" s="6"/>
      <c r="L474" s="6"/>
      <c r="M474" s="36" t="s">
        <v>2060</v>
      </c>
      <c r="N474" s="36" t="s">
        <v>2014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1637</v>
      </c>
      <c r="T474" s="8" t="s">
        <v>1638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2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3"/>
        <v>0</v>
      </c>
      <c r="AI474" s="11">
        <v>0</v>
      </c>
      <c r="AJ474" s="11">
        <v>0</v>
      </c>
      <c r="AK474" s="40">
        <f t="shared" si="34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1"/>
        <v>0</v>
      </c>
      <c r="AQ474" s="33">
        <f t="shared" si="35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6"/>
      <c r="I475" s="6"/>
      <c r="J475" s="6"/>
      <c r="K475" s="6"/>
      <c r="L475" s="6"/>
      <c r="M475" s="36" t="s">
        <v>2060</v>
      </c>
      <c r="N475" s="36" t="s">
        <v>2014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1638</v>
      </c>
      <c r="T475" s="8" t="s">
        <v>1639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2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3"/>
        <v>0</v>
      </c>
      <c r="AI475" s="11">
        <v>0</v>
      </c>
      <c r="AJ475" s="11">
        <v>0</v>
      </c>
      <c r="AK475" s="40">
        <f t="shared" si="34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1"/>
        <v>0</v>
      </c>
      <c r="AQ475" s="33">
        <f t="shared" si="35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6"/>
      <c r="I476" s="6"/>
      <c r="J476" s="6"/>
      <c r="K476" s="6"/>
      <c r="L476" s="6"/>
      <c r="M476" s="36" t="s">
        <v>2060</v>
      </c>
      <c r="N476" s="36" t="s">
        <v>2014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1639</v>
      </c>
      <c r="T476" s="8" t="s">
        <v>1640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2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3"/>
        <v>0</v>
      </c>
      <c r="AI476" s="11">
        <v>0</v>
      </c>
      <c r="AJ476" s="11">
        <v>0</v>
      </c>
      <c r="AK476" s="40">
        <f t="shared" si="34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1"/>
        <v>0</v>
      </c>
      <c r="AQ476" s="33">
        <f t="shared" si="35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6"/>
      <c r="I477" s="6"/>
      <c r="J477" s="6"/>
      <c r="K477" s="6"/>
      <c r="L477" s="6"/>
      <c r="M477" s="36" t="s">
        <v>2060</v>
      </c>
      <c r="N477" s="36" t="s">
        <v>2014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1640</v>
      </c>
      <c r="T477" s="8" t="s">
        <v>1641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2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3"/>
        <v>0</v>
      </c>
      <c r="AI477" s="11">
        <v>0</v>
      </c>
      <c r="AJ477" s="11">
        <v>0</v>
      </c>
      <c r="AK477" s="40">
        <f t="shared" si="34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1"/>
        <v>0</v>
      </c>
      <c r="AQ477" s="33">
        <f t="shared" si="35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6"/>
      <c r="I478" s="6"/>
      <c r="J478" s="6"/>
      <c r="K478" s="6"/>
      <c r="L478" s="6"/>
      <c r="M478" s="36" t="s">
        <v>2060</v>
      </c>
      <c r="N478" s="36" t="s">
        <v>2014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1641</v>
      </c>
      <c r="T478" s="8" t="s">
        <v>1642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2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3"/>
        <v>0</v>
      </c>
      <c r="AI478" s="11">
        <v>0</v>
      </c>
      <c r="AJ478" s="11">
        <v>0</v>
      </c>
      <c r="AK478" s="40">
        <f t="shared" si="34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1"/>
        <v>0</v>
      </c>
      <c r="AQ478" s="33">
        <f t="shared" si="35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6"/>
      <c r="I479" s="6"/>
      <c r="J479" s="6"/>
      <c r="K479" s="6"/>
      <c r="L479" s="6"/>
      <c r="M479" s="36" t="s">
        <v>2060</v>
      </c>
      <c r="N479" s="36" t="s">
        <v>2014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1642</v>
      </c>
      <c r="T479" s="8" t="s">
        <v>1643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2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3"/>
        <v>0</v>
      </c>
      <c r="AI479" s="11">
        <v>0</v>
      </c>
      <c r="AJ479" s="11">
        <v>0</v>
      </c>
      <c r="AK479" s="40">
        <f t="shared" si="34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1"/>
        <v>0</v>
      </c>
      <c r="AQ479" s="33">
        <f t="shared" si="35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6"/>
      <c r="I480" s="6"/>
      <c r="J480" s="6"/>
      <c r="K480" s="6"/>
      <c r="L480" s="6"/>
      <c r="M480" s="36" t="s">
        <v>2060</v>
      </c>
      <c r="N480" s="36" t="s">
        <v>2014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1643</v>
      </c>
      <c r="T480" s="8" t="s">
        <v>1644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2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3"/>
        <v>0</v>
      </c>
      <c r="AI480" s="11">
        <v>0</v>
      </c>
      <c r="AJ480" s="11">
        <v>0</v>
      </c>
      <c r="AK480" s="40">
        <f t="shared" si="34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1"/>
        <v>0</v>
      </c>
      <c r="AQ480" s="33">
        <f t="shared" si="35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6"/>
      <c r="I481" s="6"/>
      <c r="J481" s="6"/>
      <c r="K481" s="6"/>
      <c r="L481" s="6"/>
      <c r="M481" s="36" t="s">
        <v>2060</v>
      </c>
      <c r="N481" s="36" t="s">
        <v>2014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1644</v>
      </c>
      <c r="T481" s="8" t="s">
        <v>1645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2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3"/>
        <v>0</v>
      </c>
      <c r="AI481" s="11">
        <v>0</v>
      </c>
      <c r="AJ481" s="11">
        <v>0</v>
      </c>
      <c r="AK481" s="40">
        <f t="shared" si="34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1"/>
        <v>0</v>
      </c>
      <c r="AQ481" s="33">
        <f t="shared" si="35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6"/>
      <c r="I482" s="6"/>
      <c r="J482" s="6"/>
      <c r="K482" s="6"/>
      <c r="L482" s="6"/>
      <c r="M482" s="36" t="s">
        <v>2060</v>
      </c>
      <c r="N482" s="36" t="s">
        <v>2014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1645</v>
      </c>
      <c r="T482" s="8" t="s">
        <v>1646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2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3"/>
        <v>0</v>
      </c>
      <c r="AI482" s="11">
        <v>0</v>
      </c>
      <c r="AJ482" s="11">
        <v>0</v>
      </c>
      <c r="AK482" s="40">
        <f t="shared" si="34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1"/>
        <v>0</v>
      </c>
      <c r="AQ482" s="33">
        <f t="shared" si="35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6"/>
      <c r="I483" s="6"/>
      <c r="J483" s="6"/>
      <c r="K483" s="6"/>
      <c r="L483" s="6"/>
      <c r="M483" s="36" t="s">
        <v>2060</v>
      </c>
      <c r="N483" s="36" t="s">
        <v>2014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1646</v>
      </c>
      <c r="T483" s="8" t="s">
        <v>1647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2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3"/>
        <v>0</v>
      </c>
      <c r="AI483" s="11">
        <v>0</v>
      </c>
      <c r="AJ483" s="11">
        <v>0</v>
      </c>
      <c r="AK483" s="40">
        <f t="shared" si="34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1"/>
        <v>0</v>
      </c>
      <c r="AQ483" s="33">
        <f t="shared" si="35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6"/>
      <c r="I484" s="6"/>
      <c r="J484" s="6"/>
      <c r="K484" s="6"/>
      <c r="L484" s="6"/>
      <c r="M484" s="36" t="s">
        <v>2060</v>
      </c>
      <c r="N484" s="36" t="s">
        <v>2014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1647</v>
      </c>
      <c r="T484" s="8" t="s">
        <v>1648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2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3"/>
        <v>0</v>
      </c>
      <c r="AI484" s="11">
        <v>0</v>
      </c>
      <c r="AJ484" s="11">
        <v>0</v>
      </c>
      <c r="AK484" s="40">
        <f t="shared" si="34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1"/>
        <v>0</v>
      </c>
      <c r="AQ484" s="33">
        <f t="shared" si="35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6"/>
      <c r="I485" s="6"/>
      <c r="J485" s="6"/>
      <c r="K485" s="6"/>
      <c r="L485" s="6"/>
      <c r="M485" s="36" t="s">
        <v>2060</v>
      </c>
      <c r="N485" s="36" t="s">
        <v>2014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1648</v>
      </c>
      <c r="T485" s="8" t="s">
        <v>1649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2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3"/>
        <v>0</v>
      </c>
      <c r="AI485" s="11">
        <v>0</v>
      </c>
      <c r="AJ485" s="11">
        <v>0</v>
      </c>
      <c r="AK485" s="40">
        <f t="shared" si="34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1"/>
        <v>0</v>
      </c>
      <c r="AQ485" s="33">
        <f t="shared" si="35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6"/>
      <c r="I486" s="6"/>
      <c r="J486" s="6"/>
      <c r="K486" s="6"/>
      <c r="L486" s="6"/>
      <c r="M486" s="36" t="s">
        <v>2060</v>
      </c>
      <c r="N486" s="36" t="s">
        <v>2014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1649</v>
      </c>
      <c r="T486" s="8" t="s">
        <v>1650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2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3"/>
        <v>0</v>
      </c>
      <c r="AI486" s="11">
        <v>0</v>
      </c>
      <c r="AJ486" s="11">
        <v>0</v>
      </c>
      <c r="AK486" s="40">
        <f t="shared" si="34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1"/>
        <v>0</v>
      </c>
      <c r="AQ486" s="33">
        <f t="shared" si="35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6"/>
      <c r="I487" s="6"/>
      <c r="J487" s="6"/>
      <c r="K487" s="6"/>
      <c r="L487" s="6"/>
      <c r="M487" s="36" t="s">
        <v>2060</v>
      </c>
      <c r="N487" s="36" t="s">
        <v>2014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1650</v>
      </c>
      <c r="T487" s="8" t="s">
        <v>1651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2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3"/>
        <v>0</v>
      </c>
      <c r="AI487" s="11">
        <v>0</v>
      </c>
      <c r="AJ487" s="11">
        <v>0</v>
      </c>
      <c r="AK487" s="40">
        <f t="shared" si="34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1"/>
        <v>0</v>
      </c>
      <c r="AQ487" s="33">
        <f t="shared" si="35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6"/>
      <c r="I488" s="6"/>
      <c r="J488" s="6"/>
      <c r="K488" s="6"/>
      <c r="L488" s="6"/>
      <c r="M488" s="36" t="s">
        <v>2061</v>
      </c>
      <c r="N488" s="36" t="s">
        <v>2015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1651</v>
      </c>
      <c r="T488" s="8" t="s">
        <v>1652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2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3"/>
        <v>0</v>
      </c>
      <c r="AI488" s="11">
        <v>0</v>
      </c>
      <c r="AJ488" s="11">
        <v>0</v>
      </c>
      <c r="AK488" s="40">
        <f t="shared" si="34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1"/>
        <v>0</v>
      </c>
      <c r="AQ488" s="33">
        <f t="shared" si="35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6"/>
      <c r="I489" s="6"/>
      <c r="J489" s="6"/>
      <c r="K489" s="6"/>
      <c r="L489" s="6"/>
      <c r="M489" s="36" t="s">
        <v>2061</v>
      </c>
      <c r="N489" s="36" t="s">
        <v>2015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1652</v>
      </c>
      <c r="T489" s="8" t="s">
        <v>1653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2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3"/>
        <v>0</v>
      </c>
      <c r="AI489" s="11">
        <v>0</v>
      </c>
      <c r="AJ489" s="11">
        <v>0</v>
      </c>
      <c r="AK489" s="40">
        <f t="shared" si="34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6">SUM(AL489:AO489)</f>
        <v>0</v>
      </c>
      <c r="AQ489" s="33">
        <f t="shared" si="35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6"/>
      <c r="I490" s="6"/>
      <c r="J490" s="6"/>
      <c r="K490" s="6"/>
      <c r="L490" s="6"/>
      <c r="M490" s="36" t="s">
        <v>2061</v>
      </c>
      <c r="N490" s="36" t="s">
        <v>2015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1653</v>
      </c>
      <c r="T490" s="8" t="s">
        <v>1654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7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38">SUM(AC490:AG490)</f>
        <v>0</v>
      </c>
      <c r="AI490" s="11">
        <v>0</v>
      </c>
      <c r="AJ490" s="11">
        <v>0</v>
      </c>
      <c r="AK490" s="40">
        <f t="shared" ref="AK490:AK553" si="39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6"/>
        <v>0</v>
      </c>
      <c r="AQ490" s="33">
        <f t="shared" ref="AQ490:AQ553" si="40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6"/>
      <c r="I491" s="6"/>
      <c r="J491" s="6"/>
      <c r="K491" s="6"/>
      <c r="L491" s="6"/>
      <c r="M491" s="36" t="s">
        <v>2061</v>
      </c>
      <c r="N491" s="36" t="s">
        <v>2015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1654</v>
      </c>
      <c r="T491" s="8" t="s">
        <v>1655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7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38"/>
        <v>0</v>
      </c>
      <c r="AI491" s="11">
        <v>0</v>
      </c>
      <c r="AJ491" s="11">
        <v>0</v>
      </c>
      <c r="AK491" s="40">
        <f t="shared" si="39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6"/>
        <v>0</v>
      </c>
      <c r="AQ491" s="33">
        <f t="shared" si="40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6"/>
      <c r="I492" s="6"/>
      <c r="J492" s="6"/>
      <c r="K492" s="6"/>
      <c r="L492" s="6"/>
      <c r="M492" s="36" t="s">
        <v>2061</v>
      </c>
      <c r="N492" s="36" t="s">
        <v>2016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1655</v>
      </c>
      <c r="T492" s="8" t="s">
        <v>1656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7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38"/>
        <v>0</v>
      </c>
      <c r="AI492" s="11">
        <v>0</v>
      </c>
      <c r="AJ492" s="11">
        <v>0</v>
      </c>
      <c r="AK492" s="40">
        <f t="shared" si="39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6"/>
        <v>0</v>
      </c>
      <c r="AQ492" s="33">
        <f t="shared" si="40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6"/>
      <c r="I493" s="6"/>
      <c r="J493" s="6"/>
      <c r="K493" s="6"/>
      <c r="L493" s="6"/>
      <c r="M493" s="36" t="s">
        <v>2061</v>
      </c>
      <c r="N493" s="36" t="s">
        <v>2017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1656</v>
      </c>
      <c r="T493" s="8" t="s">
        <v>1657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7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38"/>
        <v>0</v>
      </c>
      <c r="AI493" s="11">
        <v>0</v>
      </c>
      <c r="AJ493" s="11">
        <v>0</v>
      </c>
      <c r="AK493" s="40">
        <f t="shared" si="39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6"/>
        <v>0</v>
      </c>
      <c r="AQ493" s="33">
        <f t="shared" si="40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6"/>
      <c r="I494" s="6"/>
      <c r="J494" s="6"/>
      <c r="K494" s="6"/>
      <c r="L494" s="6"/>
      <c r="M494" s="36" t="s">
        <v>2061</v>
      </c>
      <c r="N494" s="36" t="s">
        <v>2017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1657</v>
      </c>
      <c r="T494" s="8" t="s">
        <v>1658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7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38"/>
        <v>0</v>
      </c>
      <c r="AI494" s="11">
        <v>0</v>
      </c>
      <c r="AJ494" s="11">
        <v>0</v>
      </c>
      <c r="AK494" s="40">
        <f t="shared" si="39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6"/>
        <v>0</v>
      </c>
      <c r="AQ494" s="33">
        <f t="shared" si="40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6"/>
      <c r="I495" s="6"/>
      <c r="J495" s="6"/>
      <c r="K495" s="6"/>
      <c r="L495" s="6"/>
      <c r="M495" s="36" t="s">
        <v>2061</v>
      </c>
      <c r="N495" s="36" t="s">
        <v>2017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1658</v>
      </c>
      <c r="T495" s="8" t="s">
        <v>1659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7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38"/>
        <v>0</v>
      </c>
      <c r="AI495" s="11">
        <v>0</v>
      </c>
      <c r="AJ495" s="11">
        <v>0</v>
      </c>
      <c r="AK495" s="40">
        <f t="shared" si="39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6"/>
        <v>0</v>
      </c>
      <c r="AQ495" s="33">
        <f t="shared" si="40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6"/>
      <c r="I496" s="6"/>
      <c r="J496" s="6"/>
      <c r="K496" s="6"/>
      <c r="L496" s="6"/>
      <c r="M496" s="36" t="s">
        <v>2061</v>
      </c>
      <c r="N496" s="36" t="s">
        <v>2015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1659</v>
      </c>
      <c r="T496" s="8" t="s">
        <v>1660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7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38"/>
        <v>0</v>
      </c>
      <c r="AI496" s="11">
        <v>0</v>
      </c>
      <c r="AJ496" s="11">
        <v>0</v>
      </c>
      <c r="AK496" s="40">
        <f t="shared" si="39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6"/>
        <v>0</v>
      </c>
      <c r="AQ496" s="33">
        <f t="shared" si="40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6"/>
      <c r="I497" s="6"/>
      <c r="J497" s="6"/>
      <c r="K497" s="6"/>
      <c r="L497" s="6"/>
      <c r="M497" s="36" t="s">
        <v>2061</v>
      </c>
      <c r="N497" s="36" t="s">
        <v>2016</v>
      </c>
      <c r="O497" s="36">
        <v>3604</v>
      </c>
      <c r="P497" s="4" t="s">
        <v>637</v>
      </c>
      <c r="Q497" s="4">
        <v>2</v>
      </c>
      <c r="R497" s="27" t="s">
        <v>1994</v>
      </c>
      <c r="S497" s="8" t="s">
        <v>1660</v>
      </c>
      <c r="T497" s="8" t="s">
        <v>1661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7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38"/>
        <v>0</v>
      </c>
      <c r="AI497" s="11">
        <v>0</v>
      </c>
      <c r="AJ497" s="11">
        <v>0</v>
      </c>
      <c r="AK497" s="40">
        <f t="shared" si="39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6"/>
        <v>0</v>
      </c>
      <c r="AQ497" s="33">
        <f t="shared" si="40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6"/>
      <c r="I498" s="6"/>
      <c r="J498" s="6"/>
      <c r="K498" s="6"/>
      <c r="L498" s="6"/>
      <c r="M498" s="36" t="s">
        <v>2061</v>
      </c>
      <c r="N498" s="36" t="s">
        <v>2016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1661</v>
      </c>
      <c r="T498" s="8" t="s">
        <v>1662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7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38"/>
        <v>0</v>
      </c>
      <c r="AI498" s="11">
        <v>0</v>
      </c>
      <c r="AJ498" s="11">
        <v>0</v>
      </c>
      <c r="AK498" s="40">
        <f t="shared" si="39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6"/>
        <v>0</v>
      </c>
      <c r="AQ498" s="33">
        <f t="shared" si="40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6"/>
      <c r="I499" s="6"/>
      <c r="J499" s="6"/>
      <c r="K499" s="6"/>
      <c r="L499" s="6"/>
      <c r="M499" s="36" t="s">
        <v>2061</v>
      </c>
      <c r="N499" s="36" t="s">
        <v>2015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1662</v>
      </c>
      <c r="T499" s="8" t="s">
        <v>1663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7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38"/>
        <v>0</v>
      </c>
      <c r="AI499" s="11">
        <v>0</v>
      </c>
      <c r="AJ499" s="11">
        <v>0</v>
      </c>
      <c r="AK499" s="40">
        <f t="shared" si="39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6"/>
        <v>0</v>
      </c>
      <c r="AQ499" s="33">
        <f t="shared" si="40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6"/>
      <c r="I500" s="6"/>
      <c r="J500" s="6"/>
      <c r="K500" s="6"/>
      <c r="L500" s="6"/>
      <c r="M500" s="36" t="s">
        <v>2060</v>
      </c>
      <c r="N500" s="36" t="s">
        <v>2014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1663</v>
      </c>
      <c r="T500" s="8" t="s">
        <v>1664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7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38"/>
        <v>0</v>
      </c>
      <c r="AI500" s="11">
        <v>0</v>
      </c>
      <c r="AJ500" s="11">
        <v>0</v>
      </c>
      <c r="AK500" s="40">
        <f t="shared" si="39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6"/>
        <v>0</v>
      </c>
      <c r="AQ500" s="33">
        <f t="shared" si="40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6"/>
      <c r="I501" s="6"/>
      <c r="J501" s="6"/>
      <c r="K501" s="6"/>
      <c r="L501" s="6"/>
      <c r="M501" s="36" t="s">
        <v>2060</v>
      </c>
      <c r="N501" s="36" t="s">
        <v>2014</v>
      </c>
      <c r="O501" s="36">
        <v>3502</v>
      </c>
      <c r="P501" s="4" t="s">
        <v>642</v>
      </c>
      <c r="Q501" s="4">
        <v>2</v>
      </c>
      <c r="R501" s="27" t="s">
        <v>1994</v>
      </c>
      <c r="S501" s="8" t="s">
        <v>1664</v>
      </c>
      <c r="T501" s="8" t="s">
        <v>1665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7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38"/>
        <v>0</v>
      </c>
      <c r="AI501" s="11">
        <v>0</v>
      </c>
      <c r="AJ501" s="11">
        <v>0</v>
      </c>
      <c r="AK501" s="40">
        <f t="shared" si="39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6"/>
        <v>0</v>
      </c>
      <c r="AQ501" s="33">
        <f t="shared" si="40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6"/>
      <c r="I502" s="6"/>
      <c r="J502" s="6"/>
      <c r="K502" s="6"/>
      <c r="L502" s="6"/>
      <c r="M502" s="36" t="s">
        <v>2060</v>
      </c>
      <c r="N502" s="36" t="s">
        <v>2014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1665</v>
      </c>
      <c r="T502" s="8" t="s">
        <v>1666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7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38"/>
        <v>0</v>
      </c>
      <c r="AI502" s="11">
        <v>0</v>
      </c>
      <c r="AJ502" s="11">
        <v>0</v>
      </c>
      <c r="AK502" s="40">
        <f t="shared" si="39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6"/>
        <v>0</v>
      </c>
      <c r="AQ502" s="33">
        <f t="shared" si="40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6"/>
      <c r="I503" s="6"/>
      <c r="J503" s="6"/>
      <c r="K503" s="6"/>
      <c r="L503" s="6"/>
      <c r="M503" s="36" t="s">
        <v>2060</v>
      </c>
      <c r="N503" s="36" t="s">
        <v>2018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1666</v>
      </c>
      <c r="T503" s="8" t="s">
        <v>1667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7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38"/>
        <v>0</v>
      </c>
      <c r="AI503" s="11">
        <v>0</v>
      </c>
      <c r="AJ503" s="11">
        <v>0</v>
      </c>
      <c r="AK503" s="40">
        <f t="shared" si="39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6"/>
        <v>0</v>
      </c>
      <c r="AQ503" s="33">
        <f t="shared" si="40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6"/>
      <c r="I504" s="6"/>
      <c r="J504" s="6"/>
      <c r="K504" s="6"/>
      <c r="L504" s="6"/>
      <c r="M504" s="36" t="s">
        <v>2060</v>
      </c>
      <c r="N504" s="36" t="s">
        <v>2018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1667</v>
      </c>
      <c r="T504" s="8" t="s">
        <v>1668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7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38"/>
        <v>0</v>
      </c>
      <c r="AI504" s="11">
        <v>0</v>
      </c>
      <c r="AJ504" s="11">
        <v>0</v>
      </c>
      <c r="AK504" s="40">
        <f t="shared" si="39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6"/>
        <v>0</v>
      </c>
      <c r="AQ504" s="33">
        <f t="shared" si="40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6"/>
      <c r="I505" s="6"/>
      <c r="J505" s="6"/>
      <c r="K505" s="6"/>
      <c r="L505" s="6"/>
      <c r="M505" s="36" t="s">
        <v>2060</v>
      </c>
      <c r="N505" s="36" t="s">
        <v>2018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1668</v>
      </c>
      <c r="T505" s="8" t="s">
        <v>1669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7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38"/>
        <v>0</v>
      </c>
      <c r="AI505" s="11">
        <v>0</v>
      </c>
      <c r="AJ505" s="11">
        <v>0</v>
      </c>
      <c r="AK505" s="40">
        <f t="shared" si="39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6"/>
        <v>0</v>
      </c>
      <c r="AQ505" s="33">
        <f t="shared" si="40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6"/>
      <c r="I506" s="6"/>
      <c r="J506" s="6"/>
      <c r="K506" s="6"/>
      <c r="L506" s="6"/>
      <c r="M506" s="36" t="s">
        <v>2060</v>
      </c>
      <c r="N506" s="36" t="s">
        <v>2018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1669</v>
      </c>
      <c r="T506" s="8" t="s">
        <v>1670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7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38"/>
        <v>0</v>
      </c>
      <c r="AI506" s="11">
        <v>0</v>
      </c>
      <c r="AJ506" s="11">
        <v>0</v>
      </c>
      <c r="AK506" s="40">
        <f t="shared" si="39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6"/>
        <v>0</v>
      </c>
      <c r="AQ506" s="33">
        <f t="shared" si="40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6"/>
      <c r="I507" s="6"/>
      <c r="J507" s="6"/>
      <c r="K507" s="6"/>
      <c r="L507" s="6"/>
      <c r="M507" s="36" t="s">
        <v>2060</v>
      </c>
      <c r="N507" s="36" t="s">
        <v>2018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1670</v>
      </c>
      <c r="T507" s="8" t="s">
        <v>1671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7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38"/>
        <v>0</v>
      </c>
      <c r="AI507" s="11">
        <v>0</v>
      </c>
      <c r="AJ507" s="11">
        <v>0</v>
      </c>
      <c r="AK507" s="40">
        <f t="shared" si="39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6"/>
        <v>0</v>
      </c>
      <c r="AQ507" s="33">
        <f t="shared" si="40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6"/>
      <c r="I508" s="6"/>
      <c r="J508" s="6"/>
      <c r="K508" s="6"/>
      <c r="L508" s="6"/>
      <c r="M508" s="36" t="s">
        <v>2060</v>
      </c>
      <c r="N508" s="36" t="s">
        <v>2018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1671</v>
      </c>
      <c r="T508" s="8" t="s">
        <v>1672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7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38"/>
        <v>0</v>
      </c>
      <c r="AI508" s="11">
        <v>0</v>
      </c>
      <c r="AJ508" s="11">
        <v>0</v>
      </c>
      <c r="AK508" s="40">
        <f t="shared" si="39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6"/>
        <v>0</v>
      </c>
      <c r="AQ508" s="33">
        <f t="shared" si="40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6"/>
      <c r="I509" s="6"/>
      <c r="J509" s="6"/>
      <c r="K509" s="6"/>
      <c r="L509" s="6"/>
      <c r="M509" s="36" t="s">
        <v>2062</v>
      </c>
      <c r="N509" s="36" t="s">
        <v>2019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1672</v>
      </c>
      <c r="T509" s="8" t="s">
        <v>1673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7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38"/>
        <v>0</v>
      </c>
      <c r="AI509" s="11">
        <v>0</v>
      </c>
      <c r="AJ509" s="11">
        <v>0</v>
      </c>
      <c r="AK509" s="40">
        <f t="shared" si="39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6"/>
        <v>0</v>
      </c>
      <c r="AQ509" s="33">
        <f t="shared" si="40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6"/>
      <c r="I510" s="6"/>
      <c r="J510" s="6"/>
      <c r="K510" s="6"/>
      <c r="L510" s="6"/>
      <c r="M510" s="36" t="s">
        <v>2062</v>
      </c>
      <c r="N510" s="36" t="s">
        <v>2019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1673</v>
      </c>
      <c r="T510" s="8" t="s">
        <v>1674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7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38"/>
        <v>0</v>
      </c>
      <c r="AI510" s="11">
        <v>0</v>
      </c>
      <c r="AJ510" s="11">
        <v>0</v>
      </c>
      <c r="AK510" s="40">
        <f t="shared" si="39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6"/>
        <v>0</v>
      </c>
      <c r="AQ510" s="33">
        <f t="shared" si="40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6"/>
      <c r="I511" s="6"/>
      <c r="J511" s="6"/>
      <c r="K511" s="6"/>
      <c r="L511" s="6"/>
      <c r="M511" s="36" t="s">
        <v>2062</v>
      </c>
      <c r="N511" s="36" t="s">
        <v>2019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1674</v>
      </c>
      <c r="T511" s="8" t="s">
        <v>1675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7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38"/>
        <v>0</v>
      </c>
      <c r="AI511" s="11">
        <v>0</v>
      </c>
      <c r="AJ511" s="11">
        <v>0</v>
      </c>
      <c r="AK511" s="40">
        <f t="shared" si="39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6"/>
        <v>0</v>
      </c>
      <c r="AQ511" s="33">
        <f t="shared" si="40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6"/>
      <c r="I512" s="6"/>
      <c r="J512" s="6"/>
      <c r="K512" s="6"/>
      <c r="L512" s="6"/>
      <c r="M512" s="36" t="s">
        <v>2062</v>
      </c>
      <c r="N512" s="36" t="s">
        <v>2020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1675</v>
      </c>
      <c r="T512" s="8" t="s">
        <v>1676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7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38"/>
        <v>0</v>
      </c>
      <c r="AI512" s="11">
        <v>0</v>
      </c>
      <c r="AJ512" s="11">
        <v>0</v>
      </c>
      <c r="AK512" s="40">
        <f t="shared" si="39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6"/>
        <v>0</v>
      </c>
      <c r="AQ512" s="33">
        <f t="shared" si="40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6"/>
      <c r="I513" s="6"/>
      <c r="J513" s="6"/>
      <c r="K513" s="6"/>
      <c r="L513" s="6"/>
      <c r="M513" s="36" t="s">
        <v>2062</v>
      </c>
      <c r="N513" s="36" t="s">
        <v>2020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1676</v>
      </c>
      <c r="T513" s="8" t="s">
        <v>1677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7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38"/>
        <v>0</v>
      </c>
      <c r="AI513" s="11">
        <v>0</v>
      </c>
      <c r="AJ513" s="11">
        <v>0</v>
      </c>
      <c r="AK513" s="40">
        <f t="shared" si="39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6"/>
        <v>0</v>
      </c>
      <c r="AQ513" s="33">
        <f t="shared" si="40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6"/>
      <c r="I514" s="6"/>
      <c r="J514" s="6"/>
      <c r="K514" s="6"/>
      <c r="L514" s="6"/>
      <c r="M514" s="36" t="s">
        <v>2062</v>
      </c>
      <c r="N514" s="36" t="s">
        <v>2021</v>
      </c>
      <c r="O514" s="36">
        <v>1704</v>
      </c>
      <c r="P514" s="4" t="s">
        <v>660</v>
      </c>
      <c r="Q514" s="4">
        <v>1</v>
      </c>
      <c r="R514" s="27" t="s">
        <v>1994</v>
      </c>
      <c r="S514" s="8" t="s">
        <v>1677</v>
      </c>
      <c r="T514" s="8" t="s">
        <v>1678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7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38"/>
        <v>0</v>
      </c>
      <c r="AI514" s="11">
        <v>0</v>
      </c>
      <c r="AJ514" s="11">
        <v>0</v>
      </c>
      <c r="AK514" s="40">
        <f t="shared" si="39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6"/>
        <v>0</v>
      </c>
      <c r="AQ514" s="33">
        <f t="shared" si="40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6"/>
      <c r="I515" s="6"/>
      <c r="J515" s="6"/>
      <c r="K515" s="6"/>
      <c r="L515" s="6"/>
      <c r="M515" s="36" t="s">
        <v>2062</v>
      </c>
      <c r="N515" s="36" t="s">
        <v>2021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1678</v>
      </c>
      <c r="T515" s="8" t="s">
        <v>1679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7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38"/>
        <v>0</v>
      </c>
      <c r="AI515" s="11">
        <v>0</v>
      </c>
      <c r="AJ515" s="11">
        <v>0</v>
      </c>
      <c r="AK515" s="40">
        <f t="shared" si="39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6"/>
        <v>0</v>
      </c>
      <c r="AQ515" s="33">
        <f t="shared" si="40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6"/>
      <c r="I516" s="6"/>
      <c r="J516" s="6"/>
      <c r="K516" s="6"/>
      <c r="L516" s="6"/>
      <c r="M516" s="36" t="s">
        <v>2062</v>
      </c>
      <c r="N516" s="36" t="s">
        <v>2022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1679</v>
      </c>
      <c r="T516" s="8" t="s">
        <v>1680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7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38"/>
        <v>0</v>
      </c>
      <c r="AI516" s="11">
        <v>0</v>
      </c>
      <c r="AJ516" s="11">
        <v>0</v>
      </c>
      <c r="AK516" s="40">
        <f t="shared" si="39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6"/>
        <v>0</v>
      </c>
      <c r="AQ516" s="33">
        <f t="shared" si="40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6"/>
      <c r="I517" s="6"/>
      <c r="J517" s="6"/>
      <c r="K517" s="6"/>
      <c r="L517" s="6"/>
      <c r="M517" s="36" t="s">
        <v>2062</v>
      </c>
      <c r="N517" s="36" t="s">
        <v>2019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1680</v>
      </c>
      <c r="T517" s="8" t="s">
        <v>1681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7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38"/>
        <v>0</v>
      </c>
      <c r="AI517" s="11">
        <v>0</v>
      </c>
      <c r="AJ517" s="11">
        <v>0</v>
      </c>
      <c r="AK517" s="40">
        <f t="shared" si="39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6"/>
        <v>0</v>
      </c>
      <c r="AQ517" s="33">
        <f t="shared" si="40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6"/>
      <c r="I518" s="6"/>
      <c r="J518" s="6"/>
      <c r="K518" s="6"/>
      <c r="L518" s="6"/>
      <c r="M518" s="36" t="s">
        <v>2062</v>
      </c>
      <c r="N518" s="36" t="s">
        <v>2019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1681</v>
      </c>
      <c r="T518" s="8" t="s">
        <v>1682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7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38"/>
        <v>0</v>
      </c>
      <c r="AI518" s="11">
        <v>0</v>
      </c>
      <c r="AJ518" s="11">
        <v>0</v>
      </c>
      <c r="AK518" s="40">
        <f t="shared" si="39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6"/>
        <v>0</v>
      </c>
      <c r="AQ518" s="33">
        <f t="shared" si="40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6"/>
      <c r="I519" s="6"/>
      <c r="J519" s="6"/>
      <c r="K519" s="6"/>
      <c r="L519" s="6"/>
      <c r="M519" s="36" t="s">
        <v>2062</v>
      </c>
      <c r="N519" s="36" t="s">
        <v>2021</v>
      </c>
      <c r="O519" s="36">
        <v>1704</v>
      </c>
      <c r="P519" s="4" t="s">
        <v>668</v>
      </c>
      <c r="Q519" s="4">
        <v>1</v>
      </c>
      <c r="R519" s="27" t="s">
        <v>1994</v>
      </c>
      <c r="S519" s="8" t="s">
        <v>1682</v>
      </c>
      <c r="T519" s="8" t="s">
        <v>1683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7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38"/>
        <v>0</v>
      </c>
      <c r="AI519" s="11">
        <v>0</v>
      </c>
      <c r="AJ519" s="11">
        <v>0</v>
      </c>
      <c r="AK519" s="40">
        <f t="shared" si="39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6"/>
        <v>0</v>
      </c>
      <c r="AQ519" s="33">
        <f t="shared" si="40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6"/>
      <c r="I520" s="6"/>
      <c r="J520" s="6"/>
      <c r="K520" s="6"/>
      <c r="L520" s="6"/>
      <c r="M520" s="36" t="s">
        <v>2062</v>
      </c>
      <c r="N520" s="36" t="s">
        <v>2021</v>
      </c>
      <c r="O520" s="36">
        <v>1704</v>
      </c>
      <c r="P520" s="4" t="s">
        <v>669</v>
      </c>
      <c r="Q520" s="4">
        <v>1</v>
      </c>
      <c r="R520" s="27" t="s">
        <v>1994</v>
      </c>
      <c r="S520" s="8" t="s">
        <v>1683</v>
      </c>
      <c r="T520" s="8" t="s">
        <v>1684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7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38"/>
        <v>0</v>
      </c>
      <c r="AI520" s="11">
        <v>0</v>
      </c>
      <c r="AJ520" s="11">
        <v>0</v>
      </c>
      <c r="AK520" s="40">
        <f t="shared" si="39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6"/>
        <v>0</v>
      </c>
      <c r="AQ520" s="33">
        <f t="shared" si="40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6"/>
      <c r="I521" s="6"/>
      <c r="J521" s="6"/>
      <c r="K521" s="6"/>
      <c r="L521" s="6"/>
      <c r="M521" s="36" t="s">
        <v>2062</v>
      </c>
      <c r="N521" s="36" t="s">
        <v>2019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1684</v>
      </c>
      <c r="T521" s="8" t="s">
        <v>1685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7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38"/>
        <v>0</v>
      </c>
      <c r="AI521" s="11">
        <v>0</v>
      </c>
      <c r="AJ521" s="11">
        <v>0</v>
      </c>
      <c r="AK521" s="40">
        <f t="shared" si="39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6"/>
        <v>0</v>
      </c>
      <c r="AQ521" s="33">
        <f t="shared" si="40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6"/>
      <c r="I522" s="6"/>
      <c r="J522" s="6"/>
      <c r="K522" s="6"/>
      <c r="L522" s="6"/>
      <c r="M522" s="36" t="s">
        <v>2062</v>
      </c>
      <c r="N522" s="36" t="s">
        <v>2020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1685</v>
      </c>
      <c r="T522" s="8" t="s">
        <v>1686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7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38"/>
        <v>0</v>
      </c>
      <c r="AI522" s="11">
        <v>0</v>
      </c>
      <c r="AJ522" s="11">
        <v>0</v>
      </c>
      <c r="AK522" s="40">
        <f t="shared" si="39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6"/>
        <v>0</v>
      </c>
      <c r="AQ522" s="33">
        <f t="shared" si="40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6"/>
      <c r="I523" s="6"/>
      <c r="J523" s="6"/>
      <c r="K523" s="6"/>
      <c r="L523" s="6"/>
      <c r="M523" s="36" t="s">
        <v>2062</v>
      </c>
      <c r="N523" s="36" t="s">
        <v>2020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1686</v>
      </c>
      <c r="T523" s="8" t="s">
        <v>1687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7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38"/>
        <v>0</v>
      </c>
      <c r="AI523" s="11">
        <v>0</v>
      </c>
      <c r="AJ523" s="11">
        <v>0</v>
      </c>
      <c r="AK523" s="40">
        <f t="shared" si="39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6"/>
        <v>0</v>
      </c>
      <c r="AQ523" s="33">
        <f t="shared" si="40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6"/>
      <c r="I524" s="6"/>
      <c r="J524" s="6"/>
      <c r="K524" s="6"/>
      <c r="L524" s="6"/>
      <c r="M524" s="36" t="s">
        <v>2062</v>
      </c>
      <c r="N524" s="36" t="s">
        <v>2020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1687</v>
      </c>
      <c r="T524" s="8" t="s">
        <v>1688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7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38"/>
        <v>0</v>
      </c>
      <c r="AI524" s="11">
        <v>0</v>
      </c>
      <c r="AJ524" s="11">
        <v>0</v>
      </c>
      <c r="AK524" s="40">
        <f t="shared" si="39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6"/>
        <v>0</v>
      </c>
      <c r="AQ524" s="33">
        <f t="shared" si="40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6"/>
      <c r="I525" s="6"/>
      <c r="J525" s="6"/>
      <c r="K525" s="6"/>
      <c r="L525" s="6"/>
      <c r="M525" s="36" t="s">
        <v>2062</v>
      </c>
      <c r="N525" s="36" t="s">
        <v>2020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1688</v>
      </c>
      <c r="T525" s="8" t="s">
        <v>1689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7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38"/>
        <v>0</v>
      </c>
      <c r="AI525" s="11">
        <v>0</v>
      </c>
      <c r="AJ525" s="11">
        <v>0</v>
      </c>
      <c r="AK525" s="40">
        <f t="shared" si="39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6"/>
        <v>0</v>
      </c>
      <c r="AQ525" s="33">
        <f t="shared" si="40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6"/>
      <c r="I526" s="6"/>
      <c r="J526" s="6"/>
      <c r="K526" s="6"/>
      <c r="L526" s="6"/>
      <c r="M526" s="36" t="s">
        <v>2062</v>
      </c>
      <c r="N526" s="36" t="s">
        <v>2019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1689</v>
      </c>
      <c r="T526" s="8" t="s">
        <v>1690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7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38"/>
        <v>0</v>
      </c>
      <c r="AI526" s="11">
        <v>0</v>
      </c>
      <c r="AJ526" s="11">
        <v>0</v>
      </c>
      <c r="AK526" s="40">
        <f t="shared" si="39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6"/>
        <v>0</v>
      </c>
      <c r="AQ526" s="33">
        <f t="shared" si="40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6"/>
      <c r="I527" s="6"/>
      <c r="J527" s="6"/>
      <c r="K527" s="6"/>
      <c r="L527" s="6"/>
      <c r="M527" s="36" t="s">
        <v>2062</v>
      </c>
      <c r="N527" s="36" t="s">
        <v>2019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1690</v>
      </c>
      <c r="T527" s="8" t="s">
        <v>1691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7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38"/>
        <v>0</v>
      </c>
      <c r="AI527" s="11">
        <v>0</v>
      </c>
      <c r="AJ527" s="11">
        <v>0</v>
      </c>
      <c r="AK527" s="40">
        <f t="shared" si="39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6"/>
        <v>0</v>
      </c>
      <c r="AQ527" s="33">
        <f t="shared" si="40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6"/>
      <c r="I528" s="6"/>
      <c r="J528" s="6"/>
      <c r="K528" s="6"/>
      <c r="L528" s="6"/>
      <c r="M528" s="36" t="s">
        <v>2062</v>
      </c>
      <c r="N528" s="36" t="s">
        <v>2020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1691</v>
      </c>
      <c r="T528" s="8" t="s">
        <v>1692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7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38"/>
        <v>0</v>
      </c>
      <c r="AI528" s="11">
        <v>0</v>
      </c>
      <c r="AJ528" s="11">
        <v>0</v>
      </c>
      <c r="AK528" s="40">
        <f t="shared" si="39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6"/>
        <v>0</v>
      </c>
      <c r="AQ528" s="33">
        <f t="shared" si="40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6"/>
      <c r="I529" s="6"/>
      <c r="J529" s="6"/>
      <c r="K529" s="6"/>
      <c r="L529" s="6"/>
      <c r="M529" s="36" t="s">
        <v>2062</v>
      </c>
      <c r="N529" s="36" t="s">
        <v>2020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1692</v>
      </c>
      <c r="T529" s="8" t="s">
        <v>1693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7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38"/>
        <v>0</v>
      </c>
      <c r="AI529" s="11">
        <v>0</v>
      </c>
      <c r="AJ529" s="11">
        <v>0</v>
      </c>
      <c r="AK529" s="40">
        <f t="shared" si="39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6"/>
        <v>0</v>
      </c>
      <c r="AQ529" s="33">
        <f t="shared" si="40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6"/>
      <c r="I530" s="6"/>
      <c r="J530" s="6"/>
      <c r="K530" s="6"/>
      <c r="L530" s="6"/>
      <c r="M530" s="36" t="s">
        <v>2062</v>
      </c>
      <c r="N530" s="36" t="s">
        <v>2020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1693</v>
      </c>
      <c r="T530" s="8" t="s">
        <v>1694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7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38"/>
        <v>0</v>
      </c>
      <c r="AI530" s="11">
        <v>0</v>
      </c>
      <c r="AJ530" s="11">
        <v>0</v>
      </c>
      <c r="AK530" s="40">
        <f t="shared" si="39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6"/>
        <v>0</v>
      </c>
      <c r="AQ530" s="33">
        <f t="shared" si="40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6"/>
      <c r="I531" s="6"/>
      <c r="J531" s="6"/>
      <c r="K531" s="6"/>
      <c r="L531" s="6"/>
      <c r="M531" s="36" t="s">
        <v>2062</v>
      </c>
      <c r="N531" s="36" t="s">
        <v>2022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1694</v>
      </c>
      <c r="T531" s="8" t="s">
        <v>1695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7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38"/>
        <v>0</v>
      </c>
      <c r="AI531" s="11">
        <v>0</v>
      </c>
      <c r="AJ531" s="11">
        <v>0</v>
      </c>
      <c r="AK531" s="40">
        <f t="shared" si="39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6"/>
        <v>0</v>
      </c>
      <c r="AQ531" s="33">
        <f t="shared" si="40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6"/>
      <c r="I532" s="6"/>
      <c r="J532" s="6"/>
      <c r="K532" s="6"/>
      <c r="L532" s="6"/>
      <c r="M532" s="36" t="s">
        <v>2062</v>
      </c>
      <c r="N532" s="36" t="s">
        <v>2020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1695</v>
      </c>
      <c r="T532" s="8" t="s">
        <v>1696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7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38"/>
        <v>0</v>
      </c>
      <c r="AI532" s="11">
        <v>0</v>
      </c>
      <c r="AJ532" s="11">
        <v>0</v>
      </c>
      <c r="AK532" s="40">
        <f t="shared" si="39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6"/>
        <v>0</v>
      </c>
      <c r="AQ532" s="33">
        <f t="shared" si="40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6"/>
      <c r="I533" s="6"/>
      <c r="J533" s="6"/>
      <c r="K533" s="6"/>
      <c r="L533" s="6"/>
      <c r="M533" s="36" t="s">
        <v>2062</v>
      </c>
      <c r="N533" s="36" t="s">
        <v>2020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1696</v>
      </c>
      <c r="T533" s="8" t="s">
        <v>1697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7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38"/>
        <v>0</v>
      </c>
      <c r="AI533" s="11">
        <v>0</v>
      </c>
      <c r="AJ533" s="11">
        <v>0</v>
      </c>
      <c r="AK533" s="40">
        <f t="shared" si="39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6"/>
        <v>0</v>
      </c>
      <c r="AQ533" s="33">
        <f t="shared" si="40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6"/>
      <c r="I534" s="6"/>
      <c r="J534" s="6"/>
      <c r="K534" s="6"/>
      <c r="L534" s="6"/>
      <c r="M534" s="36" t="s">
        <v>2062</v>
      </c>
      <c r="N534" s="36" t="s">
        <v>2020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1697</v>
      </c>
      <c r="T534" s="8" t="s">
        <v>1698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7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38"/>
        <v>0</v>
      </c>
      <c r="AI534" s="11">
        <v>0</v>
      </c>
      <c r="AJ534" s="11">
        <v>0</v>
      </c>
      <c r="AK534" s="40">
        <f t="shared" si="39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6"/>
        <v>0</v>
      </c>
      <c r="AQ534" s="33">
        <f t="shared" si="40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6"/>
      <c r="I535" s="6"/>
      <c r="J535" s="6"/>
      <c r="K535" s="6"/>
      <c r="L535" s="6"/>
      <c r="M535" s="36" t="s">
        <v>2062</v>
      </c>
      <c r="N535" s="36" t="s">
        <v>2020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1698</v>
      </c>
      <c r="T535" s="8" t="s">
        <v>1699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7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38"/>
        <v>0</v>
      </c>
      <c r="AI535" s="11">
        <v>0</v>
      </c>
      <c r="AJ535" s="11">
        <v>0</v>
      </c>
      <c r="AK535" s="40">
        <f t="shared" si="39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6"/>
        <v>0</v>
      </c>
      <c r="AQ535" s="33">
        <f t="shared" si="40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6"/>
      <c r="I536" s="6"/>
      <c r="J536" s="6"/>
      <c r="K536" s="6"/>
      <c r="L536" s="6"/>
      <c r="M536" s="36" t="s">
        <v>2062</v>
      </c>
      <c r="N536" s="36" t="s">
        <v>2020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1699</v>
      </c>
      <c r="T536" s="8" t="s">
        <v>1700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7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38"/>
        <v>0</v>
      </c>
      <c r="AI536" s="11">
        <v>0</v>
      </c>
      <c r="AJ536" s="11">
        <v>0</v>
      </c>
      <c r="AK536" s="40">
        <f t="shared" si="39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6"/>
        <v>0</v>
      </c>
      <c r="AQ536" s="33">
        <f t="shared" si="40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6"/>
      <c r="I537" s="6"/>
      <c r="J537" s="6"/>
      <c r="K537" s="6"/>
      <c r="L537" s="6"/>
      <c r="M537" s="36" t="s">
        <v>2062</v>
      </c>
      <c r="N537" s="36" t="s">
        <v>2020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1700</v>
      </c>
      <c r="T537" s="8" t="s">
        <v>1701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7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38"/>
        <v>0</v>
      </c>
      <c r="AI537" s="11">
        <v>0</v>
      </c>
      <c r="AJ537" s="11">
        <v>0</v>
      </c>
      <c r="AK537" s="40">
        <f t="shared" si="39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6"/>
        <v>0</v>
      </c>
      <c r="AQ537" s="33">
        <f t="shared" si="40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6"/>
      <c r="I538" s="6"/>
      <c r="J538" s="6"/>
      <c r="K538" s="6"/>
      <c r="L538" s="6"/>
      <c r="M538" s="36" t="s">
        <v>2063</v>
      </c>
      <c r="N538" s="36" t="s">
        <v>2023</v>
      </c>
      <c r="O538" s="36">
        <v>2409</v>
      </c>
      <c r="P538" s="5" t="s">
        <v>694</v>
      </c>
      <c r="Q538" s="5">
        <v>1</v>
      </c>
      <c r="R538" s="27" t="s">
        <v>1994</v>
      </c>
      <c r="S538" s="10" t="s">
        <v>1701</v>
      </c>
      <c r="T538" s="8" t="s">
        <v>1702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7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38"/>
        <v>0</v>
      </c>
      <c r="AI538" s="11">
        <v>0</v>
      </c>
      <c r="AJ538" s="11">
        <v>0</v>
      </c>
      <c r="AK538" s="40">
        <f t="shared" si="39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6"/>
        <v>0</v>
      </c>
      <c r="AQ538" s="33">
        <f t="shared" si="40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6"/>
      <c r="I539" s="6"/>
      <c r="J539" s="6"/>
      <c r="K539" s="6"/>
      <c r="L539" s="6"/>
      <c r="M539" s="36" t="s">
        <v>2063</v>
      </c>
      <c r="N539" s="36" t="s">
        <v>2023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1702</v>
      </c>
      <c r="T539" s="8" t="s">
        <v>1703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7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38"/>
        <v>0</v>
      </c>
      <c r="AI539" s="11">
        <v>0</v>
      </c>
      <c r="AJ539" s="11">
        <v>0</v>
      </c>
      <c r="AK539" s="40">
        <f t="shared" si="39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6"/>
        <v>0</v>
      </c>
      <c r="AQ539" s="33">
        <f t="shared" si="40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6"/>
      <c r="I540" s="6"/>
      <c r="J540" s="6"/>
      <c r="K540" s="6"/>
      <c r="L540" s="6"/>
      <c r="M540" s="36" t="s">
        <v>2063</v>
      </c>
      <c r="N540" s="36" t="s">
        <v>2023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1703</v>
      </c>
      <c r="T540" s="8" t="s">
        <v>1704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7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38"/>
        <v>0</v>
      </c>
      <c r="AI540" s="11">
        <v>0</v>
      </c>
      <c r="AJ540" s="11">
        <v>0</v>
      </c>
      <c r="AK540" s="40">
        <f t="shared" si="39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6"/>
        <v>0</v>
      </c>
      <c r="AQ540" s="33">
        <f t="shared" si="40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6"/>
      <c r="I541" s="6"/>
      <c r="J541" s="6"/>
      <c r="K541" s="6"/>
      <c r="L541" s="6"/>
      <c r="M541" s="36" t="s">
        <v>2063</v>
      </c>
      <c r="N541" s="36" t="s">
        <v>2023</v>
      </c>
      <c r="O541" s="36">
        <v>2409</v>
      </c>
      <c r="P541" s="5" t="s">
        <v>698</v>
      </c>
      <c r="Q541" s="5">
        <v>1</v>
      </c>
      <c r="R541" s="27" t="s">
        <v>1994</v>
      </c>
      <c r="S541" s="10" t="s">
        <v>1704</v>
      </c>
      <c r="T541" s="8" t="s">
        <v>1705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7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38"/>
        <v>0</v>
      </c>
      <c r="AI541" s="11">
        <v>0</v>
      </c>
      <c r="AJ541" s="11">
        <v>0</v>
      </c>
      <c r="AK541" s="40">
        <f t="shared" si="39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6"/>
        <v>0</v>
      </c>
      <c r="AQ541" s="33">
        <f t="shared" si="40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6"/>
      <c r="I542" s="6"/>
      <c r="J542" s="6"/>
      <c r="K542" s="6"/>
      <c r="L542" s="6"/>
      <c r="M542" s="36" t="s">
        <v>2063</v>
      </c>
      <c r="N542" s="36" t="s">
        <v>2023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1705</v>
      </c>
      <c r="T542" s="8" t="s">
        <v>1706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7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38"/>
        <v>0</v>
      </c>
      <c r="AI542" s="11">
        <v>0</v>
      </c>
      <c r="AJ542" s="11">
        <v>0</v>
      </c>
      <c r="AK542" s="40">
        <f t="shared" si="39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6"/>
        <v>0</v>
      </c>
      <c r="AQ542" s="33">
        <f t="shared" si="40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6"/>
      <c r="I543" s="6"/>
      <c r="J543" s="6"/>
      <c r="K543" s="6"/>
      <c r="L543" s="6"/>
      <c r="M543" s="36" t="s">
        <v>2063</v>
      </c>
      <c r="N543" s="36" t="s">
        <v>2023</v>
      </c>
      <c r="O543" s="36">
        <v>2409</v>
      </c>
      <c r="P543" s="5" t="s">
        <v>701</v>
      </c>
      <c r="Q543" s="5">
        <v>2</v>
      </c>
      <c r="R543" s="27" t="s">
        <v>1994</v>
      </c>
      <c r="S543" s="10" t="s">
        <v>1706</v>
      </c>
      <c r="T543" s="8" t="s">
        <v>1707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7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38"/>
        <v>0</v>
      </c>
      <c r="AI543" s="11">
        <v>0</v>
      </c>
      <c r="AJ543" s="11">
        <v>0</v>
      </c>
      <c r="AK543" s="40">
        <f t="shared" si="39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6"/>
        <v>0</v>
      </c>
      <c r="AQ543" s="33">
        <f t="shared" si="40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6"/>
      <c r="I544" s="6"/>
      <c r="J544" s="6"/>
      <c r="K544" s="6"/>
      <c r="L544" s="6"/>
      <c r="M544" s="36" t="s">
        <v>2063</v>
      </c>
      <c r="N544" s="36" t="s">
        <v>2023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1707</v>
      </c>
      <c r="T544" s="8" t="s">
        <v>1708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7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38"/>
        <v>0</v>
      </c>
      <c r="AI544" s="11">
        <v>0</v>
      </c>
      <c r="AJ544" s="11">
        <v>0</v>
      </c>
      <c r="AK544" s="40">
        <f t="shared" si="39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6"/>
        <v>0</v>
      </c>
      <c r="AQ544" s="33">
        <f t="shared" si="40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6"/>
      <c r="I545" s="6"/>
      <c r="J545" s="6"/>
      <c r="K545" s="6"/>
      <c r="L545" s="6"/>
      <c r="M545" s="36" t="s">
        <v>2063</v>
      </c>
      <c r="N545" s="36" t="s">
        <v>2024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1708</v>
      </c>
      <c r="T545" s="8" t="s">
        <v>1709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7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38"/>
        <v>0</v>
      </c>
      <c r="AI545" s="11">
        <v>0</v>
      </c>
      <c r="AJ545" s="11">
        <v>0</v>
      </c>
      <c r="AK545" s="40">
        <f t="shared" si="39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6"/>
        <v>0</v>
      </c>
      <c r="AQ545" s="33">
        <f t="shared" si="40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6"/>
      <c r="I546" s="6"/>
      <c r="J546" s="6"/>
      <c r="K546" s="6"/>
      <c r="L546" s="6"/>
      <c r="M546" s="36" t="s">
        <v>2063</v>
      </c>
      <c r="N546" s="36" t="s">
        <v>2024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1709</v>
      </c>
      <c r="T546" s="8" t="s">
        <v>1710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7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38"/>
        <v>0</v>
      </c>
      <c r="AI546" s="11">
        <v>0</v>
      </c>
      <c r="AJ546" s="11">
        <v>0</v>
      </c>
      <c r="AK546" s="40">
        <f t="shared" si="39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6"/>
        <v>0</v>
      </c>
      <c r="AQ546" s="33">
        <f t="shared" si="40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6"/>
      <c r="I547" s="6"/>
      <c r="J547" s="6"/>
      <c r="K547" s="6"/>
      <c r="L547" s="6"/>
      <c r="M547" s="36" t="s">
        <v>2063</v>
      </c>
      <c r="N547" s="36" t="s">
        <v>2024</v>
      </c>
      <c r="O547" s="36">
        <v>2408</v>
      </c>
      <c r="P547" s="5" t="s">
        <v>705</v>
      </c>
      <c r="Q547" s="5">
        <v>1</v>
      </c>
      <c r="R547" s="27" t="s">
        <v>1994</v>
      </c>
      <c r="S547" s="10" t="s">
        <v>1710</v>
      </c>
      <c r="T547" s="8" t="s">
        <v>1711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7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38"/>
        <v>0</v>
      </c>
      <c r="AI547" s="11">
        <v>0</v>
      </c>
      <c r="AJ547" s="11">
        <v>0</v>
      </c>
      <c r="AK547" s="40">
        <f t="shared" si="39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6"/>
        <v>0</v>
      </c>
      <c r="AQ547" s="33">
        <f t="shared" si="40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6"/>
      <c r="I548" s="6"/>
      <c r="J548" s="6"/>
      <c r="K548" s="6"/>
      <c r="L548" s="6"/>
      <c r="M548" s="36" t="s">
        <v>2063</v>
      </c>
      <c r="N548" s="36" t="s">
        <v>2024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1711</v>
      </c>
      <c r="T548" s="8" t="s">
        <v>1712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7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38"/>
        <v>0</v>
      </c>
      <c r="AI548" s="11">
        <v>0</v>
      </c>
      <c r="AJ548" s="11">
        <v>0</v>
      </c>
      <c r="AK548" s="40">
        <f t="shared" si="39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6"/>
        <v>0</v>
      </c>
      <c r="AQ548" s="33">
        <f t="shared" si="40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6"/>
      <c r="I549" s="6"/>
      <c r="J549" s="6"/>
      <c r="K549" s="6"/>
      <c r="L549" s="6"/>
      <c r="M549" s="36" t="s">
        <v>2063</v>
      </c>
      <c r="N549" s="36" t="s">
        <v>2024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1712</v>
      </c>
      <c r="T549" s="8" t="s">
        <v>1713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7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38"/>
        <v>0</v>
      </c>
      <c r="AI549" s="11">
        <v>0</v>
      </c>
      <c r="AJ549" s="11">
        <v>0</v>
      </c>
      <c r="AK549" s="40">
        <f t="shared" si="39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6"/>
        <v>0</v>
      </c>
      <c r="AQ549" s="33">
        <f t="shared" si="40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6"/>
      <c r="I550" s="6"/>
      <c r="J550" s="6"/>
      <c r="K550" s="6"/>
      <c r="L550" s="6"/>
      <c r="M550" s="36" t="s">
        <v>2063</v>
      </c>
      <c r="N550" s="36" t="s">
        <v>2024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1713</v>
      </c>
      <c r="T550" s="8" t="s">
        <v>1714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7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38"/>
        <v>0</v>
      </c>
      <c r="AI550" s="11">
        <v>0</v>
      </c>
      <c r="AJ550" s="11">
        <v>0</v>
      </c>
      <c r="AK550" s="40">
        <f t="shared" si="39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6"/>
        <v>0</v>
      </c>
      <c r="AQ550" s="33">
        <f t="shared" si="40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6"/>
      <c r="I551" s="6"/>
      <c r="J551" s="6"/>
      <c r="K551" s="6"/>
      <c r="L551" s="6"/>
      <c r="M551" s="36" t="s">
        <v>2063</v>
      </c>
      <c r="N551" s="36" t="s">
        <v>2024</v>
      </c>
      <c r="O551" s="36">
        <v>2408</v>
      </c>
      <c r="P551" s="5" t="s">
        <v>709</v>
      </c>
      <c r="Q551" s="5">
        <v>134</v>
      </c>
      <c r="R551" s="28" t="s">
        <v>1994</v>
      </c>
      <c r="S551" s="10" t="s">
        <v>1714</v>
      </c>
      <c r="T551" s="8" t="s">
        <v>1715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7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38"/>
        <v>0</v>
      </c>
      <c r="AI551" s="11">
        <v>0</v>
      </c>
      <c r="AJ551" s="11">
        <v>0</v>
      </c>
      <c r="AK551" s="40">
        <f t="shared" si="39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6"/>
        <v>0</v>
      </c>
      <c r="AQ551" s="33">
        <f t="shared" si="40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6"/>
      <c r="I552" s="6"/>
      <c r="J552" s="6"/>
      <c r="K552" s="6"/>
      <c r="L552" s="6"/>
      <c r="M552" s="36" t="s">
        <v>2063</v>
      </c>
      <c r="N552" s="36" t="s">
        <v>2024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1715</v>
      </c>
      <c r="T552" s="8" t="s">
        <v>1716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7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38"/>
        <v>0</v>
      </c>
      <c r="AI552" s="11">
        <v>0</v>
      </c>
      <c r="AJ552" s="11">
        <v>0</v>
      </c>
      <c r="AK552" s="40">
        <f t="shared" si="39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6"/>
        <v>0</v>
      </c>
      <c r="AQ552" s="33">
        <f t="shared" si="40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6"/>
      <c r="I553" s="6"/>
      <c r="J553" s="6"/>
      <c r="K553" s="6"/>
      <c r="L553" s="6"/>
      <c r="M553" s="36" t="s">
        <v>2063</v>
      </c>
      <c r="N553" s="36" t="s">
        <v>2024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1716</v>
      </c>
      <c r="T553" s="8" t="s">
        <v>1717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7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38"/>
        <v>0</v>
      </c>
      <c r="AI553" s="11">
        <v>0</v>
      </c>
      <c r="AJ553" s="11">
        <v>0</v>
      </c>
      <c r="AK553" s="40">
        <f t="shared" si="39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1">SUM(AL553:AO553)</f>
        <v>0</v>
      </c>
      <c r="AQ553" s="33">
        <f t="shared" si="40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6"/>
      <c r="I554" s="6"/>
      <c r="J554" s="6"/>
      <c r="K554" s="6"/>
      <c r="L554" s="6"/>
      <c r="M554" s="36" t="s">
        <v>2063</v>
      </c>
      <c r="N554" s="36" t="s">
        <v>2024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1717</v>
      </c>
      <c r="T554" s="8" t="s">
        <v>1718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2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3">SUM(AC554:AG554)</f>
        <v>0</v>
      </c>
      <c r="AI554" s="11">
        <v>0</v>
      </c>
      <c r="AJ554" s="11">
        <v>0</v>
      </c>
      <c r="AK554" s="40">
        <f t="shared" ref="AK554:AK617" si="44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1"/>
        <v>0</v>
      </c>
      <c r="AQ554" s="33">
        <f t="shared" ref="AQ554:AQ617" si="45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6"/>
      <c r="I555" s="6"/>
      <c r="J555" s="6"/>
      <c r="K555" s="6"/>
      <c r="L555" s="6"/>
      <c r="M555" s="36" t="s">
        <v>2063</v>
      </c>
      <c r="N555" s="36" t="s">
        <v>2024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1718</v>
      </c>
      <c r="T555" s="8" t="s">
        <v>1719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2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3"/>
        <v>0</v>
      </c>
      <c r="AI555" s="11">
        <v>0</v>
      </c>
      <c r="AJ555" s="11">
        <v>0</v>
      </c>
      <c r="AK555" s="40">
        <f t="shared" si="44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1"/>
        <v>0</v>
      </c>
      <c r="AQ555" s="33">
        <f t="shared" si="45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6"/>
      <c r="I556" s="6"/>
      <c r="J556" s="6"/>
      <c r="K556" s="6"/>
      <c r="L556" s="6"/>
      <c r="M556" s="36" t="s">
        <v>2063</v>
      </c>
      <c r="N556" s="36" t="s">
        <v>2024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1719</v>
      </c>
      <c r="T556" s="8" t="s">
        <v>1720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2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3"/>
        <v>0</v>
      </c>
      <c r="AI556" s="11">
        <v>0</v>
      </c>
      <c r="AJ556" s="11">
        <v>0</v>
      </c>
      <c r="AK556" s="40">
        <f t="shared" si="44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1"/>
        <v>0</v>
      </c>
      <c r="AQ556" s="33">
        <f t="shared" si="45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6"/>
      <c r="I557" s="6"/>
      <c r="J557" s="6"/>
      <c r="K557" s="6"/>
      <c r="L557" s="6"/>
      <c r="M557" s="36" t="s">
        <v>2063</v>
      </c>
      <c r="N557" s="36" t="s">
        <v>2024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1720</v>
      </c>
      <c r="T557" s="8" t="s">
        <v>1721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2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3"/>
        <v>0</v>
      </c>
      <c r="AI557" s="11">
        <v>0</v>
      </c>
      <c r="AJ557" s="11">
        <v>0</v>
      </c>
      <c r="AK557" s="40">
        <f t="shared" si="44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1"/>
        <v>0</v>
      </c>
      <c r="AQ557" s="33">
        <f t="shared" si="45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6"/>
      <c r="I558" s="6"/>
      <c r="J558" s="6"/>
      <c r="K558" s="6"/>
      <c r="L558" s="6"/>
      <c r="M558" s="36" t="s">
        <v>2063</v>
      </c>
      <c r="N558" s="36" t="s">
        <v>2023</v>
      </c>
      <c r="O558" s="36">
        <v>2409</v>
      </c>
      <c r="P558" s="4" t="s">
        <v>716</v>
      </c>
      <c r="Q558" s="4">
        <v>1</v>
      </c>
      <c r="R558" s="27" t="s">
        <v>1994</v>
      </c>
      <c r="S558" s="8" t="s">
        <v>1721</v>
      </c>
      <c r="T558" s="8" t="s">
        <v>1722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2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3"/>
        <v>0</v>
      </c>
      <c r="AI558" s="11">
        <v>0</v>
      </c>
      <c r="AJ558" s="11">
        <v>0</v>
      </c>
      <c r="AK558" s="40">
        <f t="shared" si="44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1"/>
        <v>0</v>
      </c>
      <c r="AQ558" s="33">
        <f t="shared" si="45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6"/>
      <c r="I559" s="6"/>
      <c r="J559" s="6"/>
      <c r="K559" s="6"/>
      <c r="L559" s="6"/>
      <c r="M559" s="36" t="s">
        <v>2063</v>
      </c>
      <c r="N559" s="36" t="s">
        <v>2024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1722</v>
      </c>
      <c r="T559" s="8" t="s">
        <v>1723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2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3"/>
        <v>0</v>
      </c>
      <c r="AI559" s="11">
        <v>0</v>
      </c>
      <c r="AJ559" s="11">
        <v>0</v>
      </c>
      <c r="AK559" s="40">
        <f t="shared" si="44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1"/>
        <v>0</v>
      </c>
      <c r="AQ559" s="33">
        <f t="shared" si="45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6"/>
      <c r="I560" s="6"/>
      <c r="J560" s="6"/>
      <c r="K560" s="6"/>
      <c r="L560" s="6"/>
      <c r="M560" s="36" t="s">
        <v>2063</v>
      </c>
      <c r="N560" s="36" t="s">
        <v>2024</v>
      </c>
      <c r="O560" s="36">
        <v>2408</v>
      </c>
      <c r="P560" s="4" t="s">
        <v>718</v>
      </c>
      <c r="Q560" s="4">
        <v>1</v>
      </c>
      <c r="R560" s="27" t="s">
        <v>1994</v>
      </c>
      <c r="S560" s="8" t="s">
        <v>1723</v>
      </c>
      <c r="T560" s="8" t="s">
        <v>1724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2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3"/>
        <v>0</v>
      </c>
      <c r="AI560" s="11">
        <v>0</v>
      </c>
      <c r="AJ560" s="11">
        <v>0</v>
      </c>
      <c r="AK560" s="40">
        <f t="shared" si="44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1"/>
        <v>0</v>
      </c>
      <c r="AQ560" s="33">
        <f t="shared" si="45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6"/>
      <c r="I561" s="6"/>
      <c r="J561" s="6"/>
      <c r="K561" s="6"/>
      <c r="L561" s="6"/>
      <c r="M561" s="36" t="s">
        <v>2063</v>
      </c>
      <c r="N561" s="36" t="s">
        <v>2024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1724</v>
      </c>
      <c r="T561" s="8" t="s">
        <v>1725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2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3"/>
        <v>0</v>
      </c>
      <c r="AI561" s="11">
        <v>0</v>
      </c>
      <c r="AJ561" s="11">
        <v>0</v>
      </c>
      <c r="AK561" s="40">
        <f t="shared" si="44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1"/>
        <v>0</v>
      </c>
      <c r="AQ561" s="33">
        <f t="shared" si="45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6"/>
      <c r="I562" s="6"/>
      <c r="J562" s="6"/>
      <c r="K562" s="6"/>
      <c r="L562" s="6"/>
      <c r="M562" s="36" t="s">
        <v>2063</v>
      </c>
      <c r="N562" s="36" t="s">
        <v>2023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1725</v>
      </c>
      <c r="T562" s="8" t="s">
        <v>1726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2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3"/>
        <v>0</v>
      </c>
      <c r="AI562" s="11">
        <v>0</v>
      </c>
      <c r="AJ562" s="11">
        <v>0</v>
      </c>
      <c r="AK562" s="40">
        <f t="shared" si="44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1"/>
        <v>0</v>
      </c>
      <c r="AQ562" s="33">
        <f t="shared" si="45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6"/>
      <c r="I563" s="6"/>
      <c r="J563" s="6"/>
      <c r="K563" s="6"/>
      <c r="L563" s="6"/>
      <c r="M563" s="36" t="s">
        <v>2063</v>
      </c>
      <c r="N563" s="36" t="s">
        <v>2023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1726</v>
      </c>
      <c r="T563" s="8" t="s">
        <v>1727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2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3"/>
        <v>0</v>
      </c>
      <c r="AI563" s="11">
        <v>0</v>
      </c>
      <c r="AJ563" s="11">
        <v>0</v>
      </c>
      <c r="AK563" s="40">
        <f t="shared" si="44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1"/>
        <v>0</v>
      </c>
      <c r="AQ563" s="33">
        <f t="shared" si="45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6"/>
      <c r="I564" s="6"/>
      <c r="J564" s="6"/>
      <c r="K564" s="6"/>
      <c r="L564" s="6"/>
      <c r="M564" s="36" t="s">
        <v>2063</v>
      </c>
      <c r="N564" s="36" t="s">
        <v>2023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1727</v>
      </c>
      <c r="T564" s="8" t="s">
        <v>1728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2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3"/>
        <v>0</v>
      </c>
      <c r="AI564" s="11">
        <v>0</v>
      </c>
      <c r="AJ564" s="11">
        <v>0</v>
      </c>
      <c r="AK564" s="40">
        <f t="shared" si="44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1"/>
        <v>0</v>
      </c>
      <c r="AQ564" s="33">
        <f t="shared" si="45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6"/>
      <c r="I565" s="6"/>
      <c r="J565" s="6"/>
      <c r="K565" s="6"/>
      <c r="L565" s="6"/>
      <c r="M565" s="36" t="s">
        <v>2063</v>
      </c>
      <c r="N565" s="36" t="s">
        <v>2023</v>
      </c>
      <c r="O565" s="36">
        <v>2409</v>
      </c>
      <c r="P565" s="4" t="s">
        <v>725</v>
      </c>
      <c r="Q565" s="4">
        <v>2</v>
      </c>
      <c r="R565" s="27" t="s">
        <v>1994</v>
      </c>
      <c r="S565" s="8" t="s">
        <v>1728</v>
      </c>
      <c r="T565" s="8" t="s">
        <v>1729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2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3"/>
        <v>0</v>
      </c>
      <c r="AI565" s="11">
        <v>0</v>
      </c>
      <c r="AJ565" s="11">
        <v>0</v>
      </c>
      <c r="AK565" s="40">
        <f t="shared" si="44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1"/>
        <v>0</v>
      </c>
      <c r="AQ565" s="33">
        <f t="shared" si="45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6"/>
      <c r="I566" s="6"/>
      <c r="J566" s="6"/>
      <c r="K566" s="6"/>
      <c r="L566" s="6"/>
      <c r="M566" s="36" t="s">
        <v>2063</v>
      </c>
      <c r="N566" s="36" t="s">
        <v>2023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1729</v>
      </c>
      <c r="T566" s="8" t="s">
        <v>1730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2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3"/>
        <v>0</v>
      </c>
      <c r="AI566" s="11">
        <v>0</v>
      </c>
      <c r="AJ566" s="11">
        <v>0</v>
      </c>
      <c r="AK566" s="40">
        <f t="shared" si="44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1"/>
        <v>0</v>
      </c>
      <c r="AQ566" s="33">
        <f t="shared" si="45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6"/>
      <c r="I567" s="6"/>
      <c r="J567" s="6"/>
      <c r="K567" s="6"/>
      <c r="L567" s="6"/>
      <c r="M567" s="36" t="s">
        <v>2063</v>
      </c>
      <c r="N567" s="36" t="s">
        <v>2023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1730</v>
      </c>
      <c r="T567" s="8" t="s">
        <v>1731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2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3"/>
        <v>0</v>
      </c>
      <c r="AI567" s="11">
        <v>0</v>
      </c>
      <c r="AJ567" s="11">
        <v>0</v>
      </c>
      <c r="AK567" s="40">
        <f t="shared" si="44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1"/>
        <v>0</v>
      </c>
      <c r="AQ567" s="33">
        <f t="shared" si="45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6"/>
      <c r="I568" s="6"/>
      <c r="J568" s="6"/>
      <c r="K568" s="6"/>
      <c r="L568" s="6"/>
      <c r="M568" s="36" t="s">
        <v>2063</v>
      </c>
      <c r="N568" s="36" t="s">
        <v>2023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1731</v>
      </c>
      <c r="T568" s="8" t="s">
        <v>1732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2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3"/>
        <v>0</v>
      </c>
      <c r="AI568" s="11">
        <v>0</v>
      </c>
      <c r="AJ568" s="11">
        <v>0</v>
      </c>
      <c r="AK568" s="40">
        <f t="shared" si="44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1"/>
        <v>0</v>
      </c>
      <c r="AQ568" s="33">
        <f t="shared" si="45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6"/>
      <c r="I569" s="6"/>
      <c r="J569" s="6"/>
      <c r="K569" s="6"/>
      <c r="L569" s="6"/>
      <c r="M569" s="36" t="s">
        <v>2063</v>
      </c>
      <c r="N569" s="36" t="s">
        <v>2023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1732</v>
      </c>
      <c r="T569" s="8" t="s">
        <v>1733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2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3"/>
        <v>0</v>
      </c>
      <c r="AI569" s="11">
        <v>0</v>
      </c>
      <c r="AJ569" s="11">
        <v>0</v>
      </c>
      <c r="AK569" s="40">
        <f t="shared" si="44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1"/>
        <v>0</v>
      </c>
      <c r="AQ569" s="33">
        <f t="shared" si="45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6"/>
      <c r="I570" s="6"/>
      <c r="J570" s="6"/>
      <c r="K570" s="6"/>
      <c r="L570" s="6"/>
      <c r="M570" s="36" t="s">
        <v>2063</v>
      </c>
      <c r="N570" s="36" t="s">
        <v>2023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1733</v>
      </c>
      <c r="T570" s="8" t="s">
        <v>1734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2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3"/>
        <v>0</v>
      </c>
      <c r="AI570" s="11">
        <v>0</v>
      </c>
      <c r="AJ570" s="11">
        <v>0</v>
      </c>
      <c r="AK570" s="40">
        <f t="shared" si="44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1"/>
        <v>0</v>
      </c>
      <c r="AQ570" s="33">
        <f t="shared" si="45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6"/>
      <c r="I571" s="6"/>
      <c r="J571" s="6"/>
      <c r="K571" s="6"/>
      <c r="L571" s="6"/>
      <c r="M571" s="36" t="s">
        <v>2063</v>
      </c>
      <c r="N571" s="36" t="s">
        <v>2023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1734</v>
      </c>
      <c r="T571" s="8" t="s">
        <v>1735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2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3"/>
        <v>0</v>
      </c>
      <c r="AI571" s="11">
        <v>0</v>
      </c>
      <c r="AJ571" s="11">
        <v>0</v>
      </c>
      <c r="AK571" s="40">
        <f t="shared" si="44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1"/>
        <v>0</v>
      </c>
      <c r="AQ571" s="33">
        <f t="shared" si="45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6"/>
      <c r="I572" s="6"/>
      <c r="J572" s="6"/>
      <c r="K572" s="6"/>
      <c r="L572" s="6"/>
      <c r="M572" s="36" t="s">
        <v>2063</v>
      </c>
      <c r="N572" s="36" t="s">
        <v>2023</v>
      </c>
      <c r="O572" s="36">
        <v>2409</v>
      </c>
      <c r="P572" s="4" t="s">
        <v>733</v>
      </c>
      <c r="Q572" s="4">
        <v>2</v>
      </c>
      <c r="R572" s="27" t="s">
        <v>1994</v>
      </c>
      <c r="S572" s="8" t="s">
        <v>1735</v>
      </c>
      <c r="T572" s="8" t="s">
        <v>1736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2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3"/>
        <v>0</v>
      </c>
      <c r="AI572" s="11">
        <v>0</v>
      </c>
      <c r="AJ572" s="11">
        <v>0</v>
      </c>
      <c r="AK572" s="40">
        <f t="shared" si="44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1"/>
        <v>0</v>
      </c>
      <c r="AQ572" s="33">
        <f t="shared" si="45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6"/>
      <c r="I573" s="6"/>
      <c r="J573" s="6"/>
      <c r="K573" s="6"/>
      <c r="L573" s="6"/>
      <c r="M573" s="36" t="s">
        <v>2063</v>
      </c>
      <c r="N573" s="36" t="s">
        <v>2023</v>
      </c>
      <c r="O573" s="36">
        <v>2409</v>
      </c>
      <c r="P573" s="4" t="s">
        <v>735</v>
      </c>
      <c r="Q573" s="4">
        <v>1</v>
      </c>
      <c r="R573" s="27" t="s">
        <v>1994</v>
      </c>
      <c r="S573" s="8" t="s">
        <v>1736</v>
      </c>
      <c r="T573" s="8" t="s">
        <v>1737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2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3"/>
        <v>0</v>
      </c>
      <c r="AI573" s="11">
        <v>0</v>
      </c>
      <c r="AJ573" s="11">
        <v>0</v>
      </c>
      <c r="AK573" s="40">
        <f t="shared" si="44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1"/>
        <v>0</v>
      </c>
      <c r="AQ573" s="33">
        <f t="shared" si="45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6"/>
      <c r="I574" s="6"/>
      <c r="J574" s="6"/>
      <c r="K574" s="6"/>
      <c r="L574" s="6"/>
      <c r="M574" s="36" t="s">
        <v>2063</v>
      </c>
      <c r="N574" s="36" t="s">
        <v>2023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1737</v>
      </c>
      <c r="T574" s="8" t="s">
        <v>1738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2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3"/>
        <v>0</v>
      </c>
      <c r="AI574" s="11">
        <v>0</v>
      </c>
      <c r="AJ574" s="11">
        <v>0</v>
      </c>
      <c r="AK574" s="40">
        <f t="shared" si="44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1"/>
        <v>0</v>
      </c>
      <c r="AQ574" s="33">
        <f t="shared" si="45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6"/>
      <c r="I575" s="6"/>
      <c r="J575" s="6"/>
      <c r="K575" s="6"/>
      <c r="L575" s="6"/>
      <c r="M575" s="36" t="s">
        <v>2063</v>
      </c>
      <c r="N575" s="36" t="s">
        <v>2023</v>
      </c>
      <c r="O575" s="36">
        <v>2409</v>
      </c>
      <c r="P575" s="4" t="s">
        <v>737</v>
      </c>
      <c r="Q575" s="4">
        <v>1</v>
      </c>
      <c r="R575" s="26" t="s">
        <v>1994</v>
      </c>
      <c r="S575" s="8" t="s">
        <v>1738</v>
      </c>
      <c r="T575" s="8" t="s">
        <v>1739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2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3"/>
        <v>0</v>
      </c>
      <c r="AI575" s="11">
        <v>0</v>
      </c>
      <c r="AJ575" s="11">
        <v>0</v>
      </c>
      <c r="AK575" s="40">
        <f t="shared" si="44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1"/>
        <v>0</v>
      </c>
      <c r="AQ575" s="33">
        <f t="shared" si="45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6"/>
      <c r="I576" s="6"/>
      <c r="J576" s="6"/>
      <c r="K576" s="6"/>
      <c r="L576" s="6"/>
      <c r="M576" s="36" t="s">
        <v>2063</v>
      </c>
      <c r="N576" s="36" t="s">
        <v>2023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1739</v>
      </c>
      <c r="T576" s="8" t="s">
        <v>1740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2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3"/>
        <v>0</v>
      </c>
      <c r="AI576" s="11">
        <v>0</v>
      </c>
      <c r="AJ576" s="11">
        <v>0</v>
      </c>
      <c r="AK576" s="40">
        <f t="shared" si="44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1"/>
        <v>0</v>
      </c>
      <c r="AQ576" s="33">
        <f t="shared" si="45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6"/>
      <c r="I577" s="6"/>
      <c r="J577" s="6"/>
      <c r="K577" s="6"/>
      <c r="L577" s="6"/>
      <c r="M577" s="36" t="s">
        <v>2063</v>
      </c>
      <c r="N577" s="36" t="s">
        <v>2024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1740</v>
      </c>
      <c r="T577" s="8" t="s">
        <v>1741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2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3"/>
        <v>0</v>
      </c>
      <c r="AI577" s="11">
        <v>0</v>
      </c>
      <c r="AJ577" s="11">
        <v>0</v>
      </c>
      <c r="AK577" s="40">
        <f t="shared" si="44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1"/>
        <v>0</v>
      </c>
      <c r="AQ577" s="33">
        <f t="shared" si="45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6"/>
      <c r="I578" s="6"/>
      <c r="J578" s="6"/>
      <c r="K578" s="6"/>
      <c r="L578" s="6"/>
      <c r="M578" s="36" t="s">
        <v>2063</v>
      </c>
      <c r="N578" s="36" t="s">
        <v>2024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1741</v>
      </c>
      <c r="T578" s="8" t="s">
        <v>1742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2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3"/>
        <v>0</v>
      </c>
      <c r="AI578" s="11">
        <v>0</v>
      </c>
      <c r="AJ578" s="11">
        <v>0</v>
      </c>
      <c r="AK578" s="40">
        <f t="shared" si="44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1"/>
        <v>0</v>
      </c>
      <c r="AQ578" s="33">
        <f t="shared" si="45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6"/>
      <c r="I579" s="6"/>
      <c r="J579" s="6"/>
      <c r="K579" s="6"/>
      <c r="L579" s="6"/>
      <c r="M579" s="36" t="s">
        <v>2063</v>
      </c>
      <c r="N579" s="36" t="s">
        <v>2024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1742</v>
      </c>
      <c r="T579" s="8" t="s">
        <v>1743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2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3"/>
        <v>0</v>
      </c>
      <c r="AI579" s="11">
        <v>0</v>
      </c>
      <c r="AJ579" s="11">
        <v>0</v>
      </c>
      <c r="AK579" s="40">
        <f t="shared" si="44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1"/>
        <v>0</v>
      </c>
      <c r="AQ579" s="33">
        <f t="shared" si="45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6"/>
      <c r="I580" s="6"/>
      <c r="J580" s="6"/>
      <c r="K580" s="6"/>
      <c r="L580" s="6"/>
      <c r="M580" s="36" t="s">
        <v>2063</v>
      </c>
      <c r="N580" s="36" t="s">
        <v>2024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1743</v>
      </c>
      <c r="T580" s="8" t="s">
        <v>1744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2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3"/>
        <v>0</v>
      </c>
      <c r="AI580" s="11">
        <v>0</v>
      </c>
      <c r="AJ580" s="11">
        <v>0</v>
      </c>
      <c r="AK580" s="40">
        <f t="shared" si="44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1"/>
        <v>0</v>
      </c>
      <c r="AQ580" s="33">
        <f t="shared" si="45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6"/>
      <c r="I581" s="6"/>
      <c r="J581" s="6"/>
      <c r="K581" s="6"/>
      <c r="L581" s="6"/>
      <c r="M581" s="36" t="s">
        <v>2063</v>
      </c>
      <c r="N581" s="36" t="s">
        <v>2023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1744</v>
      </c>
      <c r="T581" s="8" t="s">
        <v>1745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2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3"/>
        <v>0</v>
      </c>
      <c r="AI581" s="11">
        <v>0</v>
      </c>
      <c r="AJ581" s="11">
        <v>0</v>
      </c>
      <c r="AK581" s="40">
        <f t="shared" si="44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1"/>
        <v>0</v>
      </c>
      <c r="AQ581" s="33">
        <f t="shared" si="45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6"/>
      <c r="I582" s="6"/>
      <c r="J582" s="6"/>
      <c r="K582" s="6"/>
      <c r="L582" s="6"/>
      <c r="M582" s="36" t="s">
        <v>2063</v>
      </c>
      <c r="N582" s="36" t="s">
        <v>2023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1745</v>
      </c>
      <c r="T582" s="8" t="s">
        <v>1746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2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3"/>
        <v>0</v>
      </c>
      <c r="AI582" s="11">
        <v>0</v>
      </c>
      <c r="AJ582" s="11">
        <v>0</v>
      </c>
      <c r="AK582" s="40">
        <f t="shared" si="44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1"/>
        <v>0</v>
      </c>
      <c r="AQ582" s="33">
        <f t="shared" si="45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6"/>
      <c r="I583" s="6"/>
      <c r="J583" s="6"/>
      <c r="K583" s="6"/>
      <c r="L583" s="6"/>
      <c r="M583" s="36" t="s">
        <v>2063</v>
      </c>
      <c r="N583" s="36" t="s">
        <v>2023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1746</v>
      </c>
      <c r="T583" s="8" t="s">
        <v>1747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2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3"/>
        <v>0</v>
      </c>
      <c r="AI583" s="11">
        <v>0</v>
      </c>
      <c r="AJ583" s="11">
        <v>0</v>
      </c>
      <c r="AK583" s="40">
        <f t="shared" si="44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1"/>
        <v>0</v>
      </c>
      <c r="AQ583" s="33">
        <f t="shared" si="45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6"/>
      <c r="I584" s="6"/>
      <c r="J584" s="6"/>
      <c r="K584" s="6"/>
      <c r="L584" s="6"/>
      <c r="M584" s="36" t="s">
        <v>2063</v>
      </c>
      <c r="N584" s="36" t="s">
        <v>2023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1747</v>
      </c>
      <c r="T584" s="8" t="s">
        <v>1748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2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3"/>
        <v>0</v>
      </c>
      <c r="AI584" s="11">
        <v>0</v>
      </c>
      <c r="AJ584" s="11">
        <v>0</v>
      </c>
      <c r="AK584" s="40">
        <f t="shared" si="44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1"/>
        <v>0</v>
      </c>
      <c r="AQ584" s="33">
        <f t="shared" si="45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6"/>
      <c r="I585" s="6"/>
      <c r="J585" s="6"/>
      <c r="K585" s="6"/>
      <c r="L585" s="6"/>
      <c r="M585" s="36" t="s">
        <v>2063</v>
      </c>
      <c r="N585" s="36" t="s">
        <v>2023</v>
      </c>
      <c r="O585" s="36">
        <v>2409</v>
      </c>
      <c r="P585" s="4" t="s">
        <v>747</v>
      </c>
      <c r="Q585" s="4">
        <v>1</v>
      </c>
      <c r="R585" s="27" t="s">
        <v>1994</v>
      </c>
      <c r="S585" s="8" t="s">
        <v>1748</v>
      </c>
      <c r="T585" s="8" t="s">
        <v>1749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2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3"/>
        <v>0</v>
      </c>
      <c r="AI585" s="11">
        <v>0</v>
      </c>
      <c r="AJ585" s="11">
        <v>0</v>
      </c>
      <c r="AK585" s="40">
        <f t="shared" si="44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1"/>
        <v>0</v>
      </c>
      <c r="AQ585" s="33">
        <f t="shared" si="45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6"/>
      <c r="I586" s="6"/>
      <c r="J586" s="6"/>
      <c r="K586" s="6"/>
      <c r="L586" s="6"/>
      <c r="M586" s="36" t="s">
        <v>2063</v>
      </c>
      <c r="N586" s="36" t="s">
        <v>2023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1749</v>
      </c>
      <c r="T586" s="8" t="s">
        <v>1750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2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3"/>
        <v>0</v>
      </c>
      <c r="AI586" s="11">
        <v>0</v>
      </c>
      <c r="AJ586" s="11">
        <v>0</v>
      </c>
      <c r="AK586" s="40">
        <f t="shared" si="44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1"/>
        <v>0</v>
      </c>
      <c r="AQ586" s="33">
        <f t="shared" si="45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6"/>
      <c r="I587" s="6"/>
      <c r="J587" s="6"/>
      <c r="K587" s="6"/>
      <c r="L587" s="6"/>
      <c r="M587" s="36" t="s">
        <v>2063</v>
      </c>
      <c r="N587" s="36" t="s">
        <v>2023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1750</v>
      </c>
      <c r="T587" s="8" t="s">
        <v>1751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2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3"/>
        <v>0</v>
      </c>
      <c r="AI587" s="11">
        <v>0</v>
      </c>
      <c r="AJ587" s="11">
        <v>0</v>
      </c>
      <c r="AK587" s="40">
        <f t="shared" si="44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1"/>
        <v>0</v>
      </c>
      <c r="AQ587" s="33">
        <f t="shared" si="45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6"/>
      <c r="I588" s="6"/>
      <c r="J588" s="6"/>
      <c r="K588" s="6"/>
      <c r="L588" s="6"/>
      <c r="M588" s="36" t="s">
        <v>2063</v>
      </c>
      <c r="N588" s="36" t="s">
        <v>2023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1751</v>
      </c>
      <c r="T588" s="8" t="s">
        <v>1752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2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3"/>
        <v>0</v>
      </c>
      <c r="AI588" s="11">
        <v>0</v>
      </c>
      <c r="AJ588" s="11">
        <v>0</v>
      </c>
      <c r="AK588" s="40">
        <f t="shared" si="44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1"/>
        <v>0</v>
      </c>
      <c r="AQ588" s="33">
        <f t="shared" si="45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6"/>
      <c r="I589" s="6"/>
      <c r="J589" s="6"/>
      <c r="K589" s="6"/>
      <c r="L589" s="6"/>
      <c r="M589" s="36" t="s">
        <v>2063</v>
      </c>
      <c r="N589" s="36" t="s">
        <v>2023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1752</v>
      </c>
      <c r="T589" s="8" t="s">
        <v>1753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2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3"/>
        <v>0</v>
      </c>
      <c r="AI589" s="11">
        <v>0</v>
      </c>
      <c r="AJ589" s="11">
        <v>0</v>
      </c>
      <c r="AK589" s="40">
        <f t="shared" si="44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1"/>
        <v>0</v>
      </c>
      <c r="AQ589" s="33">
        <f t="shared" si="45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6"/>
      <c r="I590" s="6"/>
      <c r="J590" s="6"/>
      <c r="K590" s="6"/>
      <c r="L590" s="6"/>
      <c r="M590" s="36" t="s">
        <v>2064</v>
      </c>
      <c r="N590" s="36" t="s">
        <v>2025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1753</v>
      </c>
      <c r="T590" s="8" t="s">
        <v>1754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2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3"/>
        <v>0</v>
      </c>
      <c r="AI590" s="11">
        <v>0</v>
      </c>
      <c r="AJ590" s="11">
        <v>0</v>
      </c>
      <c r="AK590" s="40">
        <f t="shared" si="44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1"/>
        <v>0</v>
      </c>
      <c r="AQ590" s="33">
        <f t="shared" si="45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6"/>
      <c r="I591" s="6"/>
      <c r="J591" s="6"/>
      <c r="K591" s="6"/>
      <c r="L591" s="6"/>
      <c r="M591" s="36" t="s">
        <v>2064</v>
      </c>
      <c r="N591" s="36" t="s">
        <v>2025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1754</v>
      </c>
      <c r="T591" s="8" t="s">
        <v>1755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2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3"/>
        <v>0</v>
      </c>
      <c r="AI591" s="11">
        <v>0</v>
      </c>
      <c r="AJ591" s="11">
        <v>0</v>
      </c>
      <c r="AK591" s="40">
        <f t="shared" si="44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1"/>
        <v>0</v>
      </c>
      <c r="AQ591" s="33">
        <f t="shared" si="45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6"/>
      <c r="I592" s="6"/>
      <c r="J592" s="6"/>
      <c r="K592" s="6"/>
      <c r="L592" s="6"/>
      <c r="M592" s="36" t="s">
        <v>2064</v>
      </c>
      <c r="N592" s="36" t="s">
        <v>2025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1755</v>
      </c>
      <c r="T592" s="8" t="s">
        <v>1756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2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3"/>
        <v>0</v>
      </c>
      <c r="AI592" s="11">
        <v>0</v>
      </c>
      <c r="AJ592" s="11">
        <v>0</v>
      </c>
      <c r="AK592" s="40">
        <f t="shared" si="44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1"/>
        <v>0</v>
      </c>
      <c r="AQ592" s="33">
        <f t="shared" si="45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6"/>
      <c r="I593" s="6"/>
      <c r="J593" s="6"/>
      <c r="K593" s="6"/>
      <c r="L593" s="6"/>
      <c r="M593" s="36" t="s">
        <v>2064</v>
      </c>
      <c r="N593" s="36" t="s">
        <v>2025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1756</v>
      </c>
      <c r="T593" s="8" t="s">
        <v>1757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2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3"/>
        <v>0</v>
      </c>
      <c r="AI593" s="11">
        <v>0</v>
      </c>
      <c r="AJ593" s="11">
        <v>0</v>
      </c>
      <c r="AK593" s="40">
        <f t="shared" si="44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1"/>
        <v>0</v>
      </c>
      <c r="AQ593" s="33">
        <f t="shared" si="45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6"/>
      <c r="I594" s="6"/>
      <c r="J594" s="6"/>
      <c r="K594" s="6"/>
      <c r="L594" s="6"/>
      <c r="M594" s="36" t="s">
        <v>2064</v>
      </c>
      <c r="N594" s="36" t="s">
        <v>2025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1757</v>
      </c>
      <c r="T594" s="8" t="s">
        <v>1758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2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3"/>
        <v>0</v>
      </c>
      <c r="AI594" s="11">
        <v>0</v>
      </c>
      <c r="AJ594" s="11">
        <v>0</v>
      </c>
      <c r="AK594" s="40">
        <f t="shared" si="44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1"/>
        <v>0</v>
      </c>
      <c r="AQ594" s="33">
        <f t="shared" si="45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6"/>
      <c r="I595" s="6"/>
      <c r="J595" s="6"/>
      <c r="K595" s="6"/>
      <c r="L595" s="6"/>
      <c r="M595" s="36" t="s">
        <v>2054</v>
      </c>
      <c r="N595" s="36" t="s">
        <v>2026</v>
      </c>
      <c r="O595" s="36">
        <v>3204</v>
      </c>
      <c r="P595" s="4" t="s">
        <v>7</v>
      </c>
      <c r="Q595" s="5">
        <v>1</v>
      </c>
      <c r="R595" s="26" t="s">
        <v>1994</v>
      </c>
      <c r="S595" s="8" t="s">
        <v>1758</v>
      </c>
      <c r="T595" s="8" t="s">
        <v>1759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2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3"/>
        <v>0</v>
      </c>
      <c r="AI595" s="11">
        <v>0</v>
      </c>
      <c r="AJ595" s="11">
        <v>0</v>
      </c>
      <c r="AK595" s="40">
        <f t="shared" si="44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1"/>
        <v>0</v>
      </c>
      <c r="AQ595" s="33">
        <f t="shared" si="45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6"/>
      <c r="I596" s="6"/>
      <c r="J596" s="6"/>
      <c r="K596" s="6"/>
      <c r="L596" s="6"/>
      <c r="M596" s="36" t="s">
        <v>2054</v>
      </c>
      <c r="N596" s="36" t="s">
        <v>2027</v>
      </c>
      <c r="O596" s="36">
        <v>3201</v>
      </c>
      <c r="P596" s="4" t="s">
        <v>765</v>
      </c>
      <c r="Q596" s="4">
        <v>1</v>
      </c>
      <c r="R596" s="27" t="s">
        <v>1994</v>
      </c>
      <c r="S596" s="8" t="s">
        <v>1759</v>
      </c>
      <c r="T596" s="8" t="s">
        <v>1760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2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3"/>
        <v>0</v>
      </c>
      <c r="AI596" s="11">
        <v>0</v>
      </c>
      <c r="AJ596" s="11">
        <v>0</v>
      </c>
      <c r="AK596" s="40">
        <f t="shared" si="44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1"/>
        <v>0</v>
      </c>
      <c r="AQ596" s="33">
        <f t="shared" si="45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6"/>
      <c r="I597" s="6"/>
      <c r="J597" s="6"/>
      <c r="K597" s="6"/>
      <c r="L597" s="6"/>
      <c r="M597" s="36" t="s">
        <v>2054</v>
      </c>
      <c r="N597" s="36" t="s">
        <v>2027</v>
      </c>
      <c r="O597" s="36">
        <v>3201</v>
      </c>
      <c r="P597" s="4" t="s">
        <v>766</v>
      </c>
      <c r="Q597" s="4">
        <v>1</v>
      </c>
      <c r="R597" s="27" t="s">
        <v>1994</v>
      </c>
      <c r="S597" s="8" t="s">
        <v>1760</v>
      </c>
      <c r="T597" s="8" t="s">
        <v>1761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2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3"/>
        <v>0</v>
      </c>
      <c r="AI597" s="11">
        <v>0</v>
      </c>
      <c r="AJ597" s="11">
        <v>0</v>
      </c>
      <c r="AK597" s="40">
        <f t="shared" si="44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1"/>
        <v>0</v>
      </c>
      <c r="AQ597" s="33">
        <f t="shared" si="45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1994</v>
      </c>
      <c r="H598" s="6"/>
      <c r="I598" s="6"/>
      <c r="J598" s="6"/>
      <c r="K598" s="6"/>
      <c r="L598" s="6"/>
      <c r="M598" s="36" t="s">
        <v>2054</v>
      </c>
      <c r="N598" s="36" t="s">
        <v>2026</v>
      </c>
      <c r="O598" s="36">
        <v>3204</v>
      </c>
      <c r="P598" s="4" t="s">
        <v>767</v>
      </c>
      <c r="Q598" s="4">
        <v>1</v>
      </c>
      <c r="R598" s="27" t="s">
        <v>1994</v>
      </c>
      <c r="S598" s="8" t="s">
        <v>1761</v>
      </c>
      <c r="T598" s="8" t="s">
        <v>1762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2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3"/>
        <v>0</v>
      </c>
      <c r="AI598" s="11">
        <v>0</v>
      </c>
      <c r="AJ598" s="11">
        <v>0</v>
      </c>
      <c r="AK598" s="40">
        <f t="shared" si="44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1"/>
        <v>0</v>
      </c>
      <c r="AQ598" s="33">
        <f t="shared" si="45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6"/>
      <c r="I599" s="6"/>
      <c r="J599" s="6"/>
      <c r="K599" s="6"/>
      <c r="L599" s="6"/>
      <c r="M599" s="36" t="s">
        <v>2054</v>
      </c>
      <c r="N599" s="36" t="s">
        <v>2028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1762</v>
      </c>
      <c r="T599" s="8" t="s">
        <v>1763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2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3"/>
        <v>0</v>
      </c>
      <c r="AI599" s="11">
        <v>0</v>
      </c>
      <c r="AJ599" s="11">
        <v>0</v>
      </c>
      <c r="AK599" s="40">
        <f t="shared" si="44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1"/>
        <v>0</v>
      </c>
      <c r="AQ599" s="33">
        <f t="shared" si="45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6"/>
      <c r="I600" s="6"/>
      <c r="J600" s="6"/>
      <c r="K600" s="6"/>
      <c r="L600" s="6"/>
      <c r="M600" s="36" t="s">
        <v>2054</v>
      </c>
      <c r="N600" s="36" t="s">
        <v>2026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1763</v>
      </c>
      <c r="T600" s="8" t="s">
        <v>1764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2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3"/>
        <v>0</v>
      </c>
      <c r="AI600" s="11">
        <v>0</v>
      </c>
      <c r="AJ600" s="11">
        <v>0</v>
      </c>
      <c r="AK600" s="40">
        <f t="shared" si="44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1"/>
        <v>0</v>
      </c>
      <c r="AQ600" s="33">
        <f t="shared" si="45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6"/>
      <c r="I601" s="6"/>
      <c r="J601" s="6"/>
      <c r="K601" s="6"/>
      <c r="L601" s="6"/>
      <c r="M601" s="36" t="s">
        <v>2054</v>
      </c>
      <c r="N601" s="36" t="s">
        <v>2028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1764</v>
      </c>
      <c r="T601" s="8" t="s">
        <v>1765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2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3"/>
        <v>0</v>
      </c>
      <c r="AI601" s="11">
        <v>0</v>
      </c>
      <c r="AJ601" s="11">
        <v>0</v>
      </c>
      <c r="AK601" s="40">
        <f t="shared" si="44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1"/>
        <v>0</v>
      </c>
      <c r="AQ601" s="33">
        <f t="shared" si="45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6"/>
      <c r="I602" s="6"/>
      <c r="J602" s="6"/>
      <c r="K602" s="6"/>
      <c r="L602" s="6"/>
      <c r="M602" s="36" t="s">
        <v>2054</v>
      </c>
      <c r="N602" s="36" t="s">
        <v>2026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1765</v>
      </c>
      <c r="T602" s="8" t="s">
        <v>1766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2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3"/>
        <v>0</v>
      </c>
      <c r="AI602" s="11">
        <v>0</v>
      </c>
      <c r="AJ602" s="11">
        <v>0</v>
      </c>
      <c r="AK602" s="40">
        <f t="shared" si="44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1"/>
        <v>0</v>
      </c>
      <c r="AQ602" s="33">
        <f t="shared" si="45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9"/>
      <c r="I603" s="9"/>
      <c r="J603" s="9"/>
      <c r="K603" s="9"/>
      <c r="L603" s="9"/>
      <c r="M603" s="35" t="s">
        <v>2054</v>
      </c>
      <c r="N603" s="35" t="s">
        <v>2002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1766</v>
      </c>
      <c r="T603" s="10" t="s">
        <v>1767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2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3"/>
        <v>0</v>
      </c>
      <c r="AI603" s="11">
        <v>0</v>
      </c>
      <c r="AJ603" s="11">
        <v>0</v>
      </c>
      <c r="AK603" s="40">
        <f t="shared" si="44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1"/>
        <v>0</v>
      </c>
      <c r="AQ603" s="33">
        <f t="shared" si="45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6"/>
      <c r="I604" s="6"/>
      <c r="J604" s="6"/>
      <c r="K604" s="6"/>
      <c r="L604" s="6"/>
      <c r="M604" s="36" t="s">
        <v>2054</v>
      </c>
      <c r="N604" s="36" t="s">
        <v>2028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1767</v>
      </c>
      <c r="T604" s="8" t="s">
        <v>1768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2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3"/>
        <v>0</v>
      </c>
      <c r="AI604" s="11">
        <v>0</v>
      </c>
      <c r="AJ604" s="11">
        <v>0</v>
      </c>
      <c r="AK604" s="40">
        <f t="shared" si="44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1"/>
        <v>0</v>
      </c>
      <c r="AQ604" s="33">
        <f t="shared" si="45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6"/>
      <c r="I605" s="6"/>
      <c r="J605" s="6"/>
      <c r="K605" s="6"/>
      <c r="L605" s="6"/>
      <c r="M605" s="36" t="s">
        <v>2054</v>
      </c>
      <c r="N605" s="36" t="s">
        <v>2028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1768</v>
      </c>
      <c r="T605" s="8" t="s">
        <v>1769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2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3"/>
        <v>0</v>
      </c>
      <c r="AI605" s="11">
        <v>0</v>
      </c>
      <c r="AJ605" s="11">
        <v>0</v>
      </c>
      <c r="AK605" s="40">
        <f t="shared" si="44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1"/>
        <v>0</v>
      </c>
      <c r="AQ605" s="33">
        <f t="shared" si="45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6"/>
      <c r="I606" s="6"/>
      <c r="J606" s="6"/>
      <c r="K606" s="6"/>
      <c r="L606" s="6"/>
      <c r="M606" s="36" t="s">
        <v>2054</v>
      </c>
      <c r="N606" s="36" t="s">
        <v>2028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1769</v>
      </c>
      <c r="T606" s="8" t="s">
        <v>1770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2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3"/>
        <v>0</v>
      </c>
      <c r="AI606" s="11">
        <v>0</v>
      </c>
      <c r="AJ606" s="11">
        <v>0</v>
      </c>
      <c r="AK606" s="40">
        <f t="shared" si="44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1"/>
        <v>0</v>
      </c>
      <c r="AQ606" s="33">
        <f t="shared" si="45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6"/>
      <c r="I607" s="6"/>
      <c r="J607" s="6"/>
      <c r="K607" s="6"/>
      <c r="L607" s="6"/>
      <c r="M607" s="36" t="s">
        <v>2054</v>
      </c>
      <c r="N607" s="36" t="s">
        <v>2026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1770</v>
      </c>
      <c r="T607" s="8" t="s">
        <v>1771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2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3"/>
        <v>0</v>
      </c>
      <c r="AI607" s="11">
        <v>0</v>
      </c>
      <c r="AJ607" s="11">
        <v>0</v>
      </c>
      <c r="AK607" s="40">
        <f t="shared" si="44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1"/>
        <v>0</v>
      </c>
      <c r="AQ607" s="33">
        <f t="shared" si="45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6"/>
      <c r="I608" s="6"/>
      <c r="J608" s="6"/>
      <c r="K608" s="6"/>
      <c r="L608" s="6"/>
      <c r="M608" s="36" t="s">
        <v>2054</v>
      </c>
      <c r="N608" s="36" t="s">
        <v>2029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1771</v>
      </c>
      <c r="T608" s="8" t="s">
        <v>1772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2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3"/>
        <v>0</v>
      </c>
      <c r="AI608" s="11">
        <v>0</v>
      </c>
      <c r="AJ608" s="11">
        <v>0</v>
      </c>
      <c r="AK608" s="40">
        <f t="shared" si="44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1"/>
        <v>0</v>
      </c>
      <c r="AQ608" s="33">
        <f t="shared" si="45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6"/>
      <c r="I609" s="6"/>
      <c r="J609" s="6"/>
      <c r="K609" s="6"/>
      <c r="L609" s="6"/>
      <c r="M609" s="36" t="s">
        <v>2054</v>
      </c>
      <c r="N609" s="36" t="s">
        <v>2026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1772</v>
      </c>
      <c r="T609" s="8" t="s">
        <v>1773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2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3"/>
        <v>0</v>
      </c>
      <c r="AI609" s="11">
        <v>0</v>
      </c>
      <c r="AJ609" s="11">
        <v>0</v>
      </c>
      <c r="AK609" s="40">
        <f t="shared" si="44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1"/>
        <v>0</v>
      </c>
      <c r="AQ609" s="33">
        <f t="shared" si="45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6"/>
      <c r="I610" s="6"/>
      <c r="J610" s="6"/>
      <c r="K610" s="6"/>
      <c r="L610" s="6"/>
      <c r="M610" s="36" t="s">
        <v>2054</v>
      </c>
      <c r="N610" s="36" t="s">
        <v>2026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1773</v>
      </c>
      <c r="T610" s="8" t="s">
        <v>1774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2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3"/>
        <v>0</v>
      </c>
      <c r="AI610" s="11">
        <v>0</v>
      </c>
      <c r="AJ610" s="11">
        <v>0</v>
      </c>
      <c r="AK610" s="40">
        <f t="shared" si="44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1"/>
        <v>0</v>
      </c>
      <c r="AQ610" s="33">
        <f t="shared" si="45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6"/>
      <c r="I611" s="6"/>
      <c r="J611" s="6"/>
      <c r="K611" s="6"/>
      <c r="L611" s="6"/>
      <c r="M611" s="36" t="s">
        <v>2054</v>
      </c>
      <c r="N611" s="36" t="s">
        <v>2029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1774</v>
      </c>
      <c r="T611" s="8" t="s">
        <v>1775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2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3"/>
        <v>0</v>
      </c>
      <c r="AI611" s="11">
        <v>0</v>
      </c>
      <c r="AJ611" s="11">
        <v>0</v>
      </c>
      <c r="AK611" s="40">
        <f t="shared" si="44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1"/>
        <v>0</v>
      </c>
      <c r="AQ611" s="33">
        <f t="shared" si="45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6"/>
      <c r="I612" s="6"/>
      <c r="J612" s="6"/>
      <c r="K612" s="6"/>
      <c r="L612" s="6"/>
      <c r="M612" s="36" t="s">
        <v>2054</v>
      </c>
      <c r="N612" s="36" t="s">
        <v>2002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1775</v>
      </c>
      <c r="T612" s="8" t="s">
        <v>1776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2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3"/>
        <v>0</v>
      </c>
      <c r="AI612" s="11">
        <v>0</v>
      </c>
      <c r="AJ612" s="11">
        <v>0</v>
      </c>
      <c r="AK612" s="40">
        <f t="shared" si="44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1"/>
        <v>0</v>
      </c>
      <c r="AQ612" s="33">
        <f t="shared" si="45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6"/>
      <c r="I613" s="6"/>
      <c r="J613" s="6"/>
      <c r="K613" s="6"/>
      <c r="L613" s="6"/>
      <c r="M613" s="36" t="s">
        <v>2054</v>
      </c>
      <c r="N613" s="36" t="s">
        <v>2002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1776</v>
      </c>
      <c r="T613" s="8" t="s">
        <v>1777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2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3"/>
        <v>0</v>
      </c>
      <c r="AI613" s="11">
        <v>0</v>
      </c>
      <c r="AJ613" s="11">
        <v>0</v>
      </c>
      <c r="AK613" s="40">
        <f t="shared" si="44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1"/>
        <v>0</v>
      </c>
      <c r="AQ613" s="33">
        <f t="shared" si="45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6"/>
      <c r="I614" s="6"/>
      <c r="J614" s="6"/>
      <c r="K614" s="6"/>
      <c r="L614" s="6"/>
      <c r="M614" s="36" t="s">
        <v>2054</v>
      </c>
      <c r="N614" s="36" t="s">
        <v>2002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1777</v>
      </c>
      <c r="T614" s="8" t="s">
        <v>1778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2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3"/>
        <v>0</v>
      </c>
      <c r="AI614" s="11">
        <v>0</v>
      </c>
      <c r="AJ614" s="11">
        <v>0</v>
      </c>
      <c r="AK614" s="40">
        <f t="shared" si="44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1"/>
        <v>0</v>
      </c>
      <c r="AQ614" s="33">
        <f t="shared" si="45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6"/>
      <c r="I615" s="6"/>
      <c r="J615" s="6"/>
      <c r="K615" s="6"/>
      <c r="L615" s="6"/>
      <c r="M615" s="36" t="s">
        <v>2054</v>
      </c>
      <c r="N615" s="36" t="s">
        <v>2002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1778</v>
      </c>
      <c r="T615" s="8" t="s">
        <v>1779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2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3"/>
        <v>0</v>
      </c>
      <c r="AI615" s="11">
        <v>0</v>
      </c>
      <c r="AJ615" s="11">
        <v>0</v>
      </c>
      <c r="AK615" s="40">
        <f t="shared" si="44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1"/>
        <v>0</v>
      </c>
      <c r="AQ615" s="33">
        <f t="shared" si="45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6"/>
      <c r="I616" s="6"/>
      <c r="J616" s="6"/>
      <c r="K616" s="6"/>
      <c r="L616" s="6"/>
      <c r="M616" s="36" t="s">
        <v>2054</v>
      </c>
      <c r="N616" s="36" t="s">
        <v>2029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1779</v>
      </c>
      <c r="T616" s="8" t="s">
        <v>1780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2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3"/>
        <v>0</v>
      </c>
      <c r="AI616" s="11">
        <v>0</v>
      </c>
      <c r="AJ616" s="11">
        <v>0</v>
      </c>
      <c r="AK616" s="40">
        <f t="shared" si="44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1"/>
        <v>0</v>
      </c>
      <c r="AQ616" s="33">
        <f t="shared" si="45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6"/>
      <c r="I617" s="6"/>
      <c r="J617" s="6"/>
      <c r="K617" s="6"/>
      <c r="L617" s="6"/>
      <c r="M617" s="36" t="s">
        <v>2054</v>
      </c>
      <c r="N617" s="36" t="s">
        <v>2029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1780</v>
      </c>
      <c r="T617" s="8" t="s">
        <v>1781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2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3"/>
        <v>0</v>
      </c>
      <c r="AI617" s="11">
        <v>0</v>
      </c>
      <c r="AJ617" s="11">
        <v>0</v>
      </c>
      <c r="AK617" s="40">
        <f t="shared" si="44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6">SUM(AL617:AO617)</f>
        <v>0</v>
      </c>
      <c r="AQ617" s="33">
        <f t="shared" si="45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6"/>
      <c r="I618" s="6"/>
      <c r="J618" s="6"/>
      <c r="K618" s="6"/>
      <c r="L618" s="6"/>
      <c r="M618" s="36" t="s">
        <v>2054</v>
      </c>
      <c r="N618" s="36" t="s">
        <v>2029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1781</v>
      </c>
      <c r="T618" s="8" t="s">
        <v>1782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7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48">SUM(AC618:AG618)</f>
        <v>0</v>
      </c>
      <c r="AI618" s="11">
        <v>0</v>
      </c>
      <c r="AJ618" s="11">
        <v>0</v>
      </c>
      <c r="AK618" s="40">
        <f t="shared" ref="AK618:AK681" si="49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6"/>
        <v>0</v>
      </c>
      <c r="AQ618" s="33">
        <f t="shared" ref="AQ618:AQ681" si="50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6"/>
      <c r="I619" s="6"/>
      <c r="J619" s="6"/>
      <c r="K619" s="6"/>
      <c r="L619" s="6"/>
      <c r="M619" s="36" t="s">
        <v>2054</v>
      </c>
      <c r="N619" s="36" t="s">
        <v>2002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1782</v>
      </c>
      <c r="T619" s="8" t="s">
        <v>1783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7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48"/>
        <v>0</v>
      </c>
      <c r="AI619" s="11">
        <v>0</v>
      </c>
      <c r="AJ619" s="11">
        <v>0</v>
      </c>
      <c r="AK619" s="40">
        <f t="shared" si="49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6"/>
        <v>0</v>
      </c>
      <c r="AQ619" s="33">
        <f t="shared" si="50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6"/>
      <c r="I620" s="6"/>
      <c r="J620" s="6"/>
      <c r="K620" s="6"/>
      <c r="L620" s="6"/>
      <c r="M620" s="36" t="s">
        <v>2054</v>
      </c>
      <c r="N620" s="36" t="s">
        <v>2027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1783</v>
      </c>
      <c r="T620" s="8" t="s">
        <v>1784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7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48"/>
        <v>0</v>
      </c>
      <c r="AI620" s="11">
        <v>0</v>
      </c>
      <c r="AJ620" s="11">
        <v>0</v>
      </c>
      <c r="AK620" s="40">
        <f t="shared" si="49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6"/>
        <v>0</v>
      </c>
      <c r="AQ620" s="33">
        <f t="shared" si="50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6"/>
      <c r="I621" s="6"/>
      <c r="J621" s="6"/>
      <c r="K621" s="6"/>
      <c r="L621" s="6"/>
      <c r="M621" s="36" t="s">
        <v>2054</v>
      </c>
      <c r="N621" s="36" t="s">
        <v>2027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1784</v>
      </c>
      <c r="T621" s="8" t="s">
        <v>1785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7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48"/>
        <v>0</v>
      </c>
      <c r="AI621" s="11">
        <v>0</v>
      </c>
      <c r="AJ621" s="11">
        <v>0</v>
      </c>
      <c r="AK621" s="40">
        <f t="shared" si="49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6"/>
        <v>0</v>
      </c>
      <c r="AQ621" s="33">
        <f t="shared" si="50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6"/>
      <c r="I622" s="6"/>
      <c r="J622" s="6"/>
      <c r="K622" s="6"/>
      <c r="L622" s="6"/>
      <c r="M622" s="36" t="s">
        <v>2054</v>
      </c>
      <c r="N622" s="36" t="s">
        <v>2030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1785</v>
      </c>
      <c r="T622" s="8" t="s">
        <v>1786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7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48"/>
        <v>0</v>
      </c>
      <c r="AI622" s="11">
        <v>0</v>
      </c>
      <c r="AJ622" s="11">
        <v>0</v>
      </c>
      <c r="AK622" s="40">
        <f t="shared" si="49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6"/>
        <v>0</v>
      </c>
      <c r="AQ622" s="33">
        <f t="shared" si="50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6"/>
      <c r="I623" s="6"/>
      <c r="J623" s="6"/>
      <c r="K623" s="6"/>
      <c r="L623" s="6"/>
      <c r="M623" s="36" t="s">
        <v>2054</v>
      </c>
      <c r="N623" s="36" t="s">
        <v>2029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1786</v>
      </c>
      <c r="T623" s="8" t="s">
        <v>1787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7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48"/>
        <v>0</v>
      </c>
      <c r="AI623" s="11">
        <v>0</v>
      </c>
      <c r="AJ623" s="11">
        <v>0</v>
      </c>
      <c r="AK623" s="40">
        <f t="shared" si="49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6"/>
        <v>0</v>
      </c>
      <c r="AQ623" s="33">
        <f t="shared" si="50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1994</v>
      </c>
      <c r="H624" s="6"/>
      <c r="I624" s="6"/>
      <c r="J624" s="6"/>
      <c r="K624" s="6"/>
      <c r="L624" s="6"/>
      <c r="M624" s="36" t="s">
        <v>2054</v>
      </c>
      <c r="N624" s="36" t="s">
        <v>2029</v>
      </c>
      <c r="O624" s="36">
        <v>3202</v>
      </c>
      <c r="P624" s="4" t="s">
        <v>807</v>
      </c>
      <c r="Q624" s="4">
        <v>1</v>
      </c>
      <c r="R624" s="27" t="s">
        <v>1994</v>
      </c>
      <c r="S624" s="8" t="s">
        <v>1787</v>
      </c>
      <c r="T624" s="8" t="s">
        <v>1788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7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48"/>
        <v>0</v>
      </c>
      <c r="AI624" s="11">
        <v>0</v>
      </c>
      <c r="AJ624" s="11">
        <v>0</v>
      </c>
      <c r="AK624" s="40">
        <f t="shared" si="49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6"/>
        <v>0</v>
      </c>
      <c r="AQ624" s="33">
        <f t="shared" si="50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6"/>
      <c r="I625" s="6"/>
      <c r="J625" s="6"/>
      <c r="K625" s="6"/>
      <c r="L625" s="6"/>
      <c r="M625" s="36" t="s">
        <v>2054</v>
      </c>
      <c r="N625" s="36" t="s">
        <v>2030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1788</v>
      </c>
      <c r="T625" s="8" t="s">
        <v>1789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7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48"/>
        <v>0</v>
      </c>
      <c r="AI625" s="11">
        <v>0</v>
      </c>
      <c r="AJ625" s="11">
        <v>0</v>
      </c>
      <c r="AK625" s="40">
        <f t="shared" si="49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6"/>
        <v>0</v>
      </c>
      <c r="AQ625" s="33">
        <f t="shared" si="50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6"/>
      <c r="I626" s="6"/>
      <c r="J626" s="6"/>
      <c r="K626" s="6"/>
      <c r="L626" s="6"/>
      <c r="M626" s="36" t="s">
        <v>2054</v>
      </c>
      <c r="N626" s="36" t="s">
        <v>2027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1789</v>
      </c>
      <c r="T626" s="8" t="s">
        <v>1790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7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48"/>
        <v>0</v>
      </c>
      <c r="AI626" s="11">
        <v>0</v>
      </c>
      <c r="AJ626" s="11">
        <v>0</v>
      </c>
      <c r="AK626" s="40">
        <f t="shared" si="49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6"/>
        <v>0</v>
      </c>
      <c r="AQ626" s="33">
        <f t="shared" si="50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6"/>
      <c r="I627" s="6"/>
      <c r="J627" s="6"/>
      <c r="K627" s="6"/>
      <c r="L627" s="6"/>
      <c r="M627" s="36" t="s">
        <v>2054</v>
      </c>
      <c r="N627" s="36" t="s">
        <v>2029</v>
      </c>
      <c r="O627" s="36">
        <v>3202</v>
      </c>
      <c r="P627" s="4" t="s">
        <v>810</v>
      </c>
      <c r="Q627" s="4">
        <v>1</v>
      </c>
      <c r="R627" s="27" t="s">
        <v>1994</v>
      </c>
      <c r="S627" s="8" t="s">
        <v>1790</v>
      </c>
      <c r="T627" s="8" t="s">
        <v>1791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7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48"/>
        <v>0</v>
      </c>
      <c r="AI627" s="11">
        <v>0</v>
      </c>
      <c r="AJ627" s="11">
        <v>0</v>
      </c>
      <c r="AK627" s="40">
        <f t="shared" si="49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6"/>
        <v>0</v>
      </c>
      <c r="AQ627" s="33">
        <f t="shared" si="50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6"/>
      <c r="I628" s="6"/>
      <c r="J628" s="6"/>
      <c r="K628" s="6"/>
      <c r="L628" s="6"/>
      <c r="M628" s="36" t="s">
        <v>2054</v>
      </c>
      <c r="N628" s="36" t="s">
        <v>2030</v>
      </c>
      <c r="O628" s="36">
        <v>3206</v>
      </c>
      <c r="P628" s="4" t="s">
        <v>811</v>
      </c>
      <c r="Q628" s="4">
        <v>1</v>
      </c>
      <c r="R628" s="27" t="s">
        <v>1994</v>
      </c>
      <c r="S628" s="8" t="s">
        <v>1791</v>
      </c>
      <c r="T628" s="8" t="s">
        <v>1792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7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48"/>
        <v>0</v>
      </c>
      <c r="AI628" s="11">
        <v>0</v>
      </c>
      <c r="AJ628" s="11">
        <v>0</v>
      </c>
      <c r="AK628" s="40">
        <f t="shared" si="49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6"/>
        <v>0</v>
      </c>
      <c r="AQ628" s="33">
        <f t="shared" si="50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6"/>
      <c r="I629" s="6"/>
      <c r="J629" s="6"/>
      <c r="K629" s="6"/>
      <c r="L629" s="6"/>
      <c r="M629" s="36" t="s">
        <v>2054</v>
      </c>
      <c r="N629" s="36" t="s">
        <v>2030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1792</v>
      </c>
      <c r="T629" s="8" t="s">
        <v>1793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7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48"/>
        <v>0</v>
      </c>
      <c r="AI629" s="11">
        <v>0</v>
      </c>
      <c r="AJ629" s="11">
        <v>0</v>
      </c>
      <c r="AK629" s="40">
        <f t="shared" si="49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6"/>
        <v>0</v>
      </c>
      <c r="AQ629" s="33">
        <f t="shared" si="50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6"/>
      <c r="I630" s="6"/>
      <c r="J630" s="6"/>
      <c r="K630" s="6"/>
      <c r="L630" s="6"/>
      <c r="M630" s="36" t="s">
        <v>2054</v>
      </c>
      <c r="N630" s="36" t="s">
        <v>2002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1793</v>
      </c>
      <c r="T630" s="8" t="s">
        <v>1794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7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48"/>
        <v>0</v>
      </c>
      <c r="AI630" s="11">
        <v>0</v>
      </c>
      <c r="AJ630" s="11">
        <v>0</v>
      </c>
      <c r="AK630" s="40">
        <f t="shared" si="49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6"/>
        <v>0</v>
      </c>
      <c r="AQ630" s="33">
        <f t="shared" si="50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6"/>
      <c r="I631" s="6"/>
      <c r="J631" s="6"/>
      <c r="K631" s="6"/>
      <c r="L631" s="6"/>
      <c r="M631" s="36" t="s">
        <v>2054</v>
      </c>
      <c r="N631" s="36" t="s">
        <v>2029</v>
      </c>
      <c r="O631" s="36">
        <v>3202</v>
      </c>
      <c r="P631" s="4" t="s">
        <v>817</v>
      </c>
      <c r="Q631" s="4">
        <v>1</v>
      </c>
      <c r="R631" s="27" t="s">
        <v>1994</v>
      </c>
      <c r="S631" s="8" t="s">
        <v>1794</v>
      </c>
      <c r="T631" s="8" t="s">
        <v>1795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7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48"/>
        <v>0</v>
      </c>
      <c r="AI631" s="11">
        <v>0</v>
      </c>
      <c r="AJ631" s="11">
        <v>0</v>
      </c>
      <c r="AK631" s="40">
        <f t="shared" si="49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6"/>
        <v>0</v>
      </c>
      <c r="AQ631" s="33">
        <f t="shared" si="50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6"/>
      <c r="I632" s="6"/>
      <c r="J632" s="6"/>
      <c r="K632" s="6"/>
      <c r="L632" s="6"/>
      <c r="M632" s="36" t="s">
        <v>2054</v>
      </c>
      <c r="N632" s="36" t="s">
        <v>2029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1795</v>
      </c>
      <c r="T632" s="8" t="s">
        <v>1796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7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48"/>
        <v>0</v>
      </c>
      <c r="AI632" s="11">
        <v>0</v>
      </c>
      <c r="AJ632" s="11">
        <v>0</v>
      </c>
      <c r="AK632" s="40">
        <f t="shared" si="49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6"/>
        <v>0</v>
      </c>
      <c r="AQ632" s="33">
        <f t="shared" si="50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6"/>
      <c r="I633" s="6"/>
      <c r="J633" s="6"/>
      <c r="K633" s="6"/>
      <c r="L633" s="6"/>
      <c r="M633" s="36" t="s">
        <v>2054</v>
      </c>
      <c r="N633" s="36" t="s">
        <v>2029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1796</v>
      </c>
      <c r="T633" s="8" t="s">
        <v>1797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7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48"/>
        <v>0</v>
      </c>
      <c r="AI633" s="11">
        <v>0</v>
      </c>
      <c r="AJ633" s="11">
        <v>0</v>
      </c>
      <c r="AK633" s="40">
        <f t="shared" si="49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6"/>
        <v>0</v>
      </c>
      <c r="AQ633" s="33">
        <f t="shared" si="50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6"/>
      <c r="I634" s="6"/>
      <c r="J634" s="6"/>
      <c r="K634" s="6"/>
      <c r="L634" s="6"/>
      <c r="M634" s="36" t="s">
        <v>2054</v>
      </c>
      <c r="N634" s="36" t="s">
        <v>2029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1797</v>
      </c>
      <c r="T634" s="8" t="s">
        <v>1798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7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48"/>
        <v>0</v>
      </c>
      <c r="AI634" s="11">
        <v>0</v>
      </c>
      <c r="AJ634" s="11">
        <v>0</v>
      </c>
      <c r="AK634" s="40">
        <f t="shared" si="49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6"/>
        <v>0</v>
      </c>
      <c r="AQ634" s="33">
        <f t="shared" si="50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6"/>
      <c r="I635" s="6"/>
      <c r="J635" s="6"/>
      <c r="K635" s="6"/>
      <c r="L635" s="6"/>
      <c r="M635" s="36" t="s">
        <v>2054</v>
      </c>
      <c r="N635" s="36" t="s">
        <v>2029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1798</v>
      </c>
      <c r="T635" s="8" t="s">
        <v>1799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7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48"/>
        <v>0</v>
      </c>
      <c r="AI635" s="11">
        <v>0</v>
      </c>
      <c r="AJ635" s="11">
        <v>0</v>
      </c>
      <c r="AK635" s="40">
        <f t="shared" si="49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6"/>
        <v>0</v>
      </c>
      <c r="AQ635" s="33">
        <f t="shared" si="50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6"/>
      <c r="I636" s="6"/>
      <c r="J636" s="6"/>
      <c r="K636" s="6"/>
      <c r="L636" s="6"/>
      <c r="M636" s="36" t="s">
        <v>2054</v>
      </c>
      <c r="N636" s="36" t="s">
        <v>2028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1799</v>
      </c>
      <c r="T636" s="8" t="s">
        <v>1800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7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48"/>
        <v>0</v>
      </c>
      <c r="AI636" s="11">
        <v>0</v>
      </c>
      <c r="AJ636" s="11">
        <v>0</v>
      </c>
      <c r="AK636" s="40">
        <f t="shared" si="49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6"/>
        <v>0</v>
      </c>
      <c r="AQ636" s="33">
        <f t="shared" si="50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6"/>
      <c r="I637" s="6"/>
      <c r="J637" s="6"/>
      <c r="K637" s="6"/>
      <c r="L637" s="6"/>
      <c r="M637" s="36" t="s">
        <v>2054</v>
      </c>
      <c r="N637" s="36" t="s">
        <v>2029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1800</v>
      </c>
      <c r="T637" s="8" t="s">
        <v>1801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7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48"/>
        <v>0</v>
      </c>
      <c r="AI637" s="11">
        <v>0</v>
      </c>
      <c r="AJ637" s="11">
        <v>0</v>
      </c>
      <c r="AK637" s="40">
        <f t="shared" si="49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6"/>
        <v>0</v>
      </c>
      <c r="AQ637" s="33">
        <f t="shared" si="50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6"/>
      <c r="I638" s="6"/>
      <c r="J638" s="6"/>
      <c r="K638" s="6"/>
      <c r="L638" s="6"/>
      <c r="M638" s="36" t="s">
        <v>2054</v>
      </c>
      <c r="N638" s="36" t="s">
        <v>2028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1801</v>
      </c>
      <c r="T638" s="8" t="s">
        <v>1802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7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48"/>
        <v>0</v>
      </c>
      <c r="AI638" s="11">
        <v>0</v>
      </c>
      <c r="AJ638" s="11">
        <v>0</v>
      </c>
      <c r="AK638" s="40">
        <f t="shared" si="49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6"/>
        <v>0</v>
      </c>
      <c r="AQ638" s="33">
        <f t="shared" si="50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6"/>
      <c r="I639" s="6"/>
      <c r="J639" s="6"/>
      <c r="K639" s="6"/>
      <c r="L639" s="6"/>
      <c r="M639" s="36" t="s">
        <v>2054</v>
      </c>
      <c r="N639" s="36" t="s">
        <v>2028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1802</v>
      </c>
      <c r="T639" s="8" t="s">
        <v>1803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7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48"/>
        <v>0</v>
      </c>
      <c r="AI639" s="11">
        <v>0</v>
      </c>
      <c r="AJ639" s="11">
        <v>0</v>
      </c>
      <c r="AK639" s="40">
        <f t="shared" si="49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6"/>
        <v>0</v>
      </c>
      <c r="AQ639" s="33">
        <f t="shared" si="50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6"/>
      <c r="I640" s="6"/>
      <c r="J640" s="6"/>
      <c r="K640" s="6"/>
      <c r="L640" s="6"/>
      <c r="M640" s="36" t="s">
        <v>2054</v>
      </c>
      <c r="N640" s="36" t="s">
        <v>2029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1803</v>
      </c>
      <c r="T640" s="8" t="s">
        <v>1804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7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48"/>
        <v>0</v>
      </c>
      <c r="AI640" s="11">
        <v>0</v>
      </c>
      <c r="AJ640" s="11">
        <v>0</v>
      </c>
      <c r="AK640" s="40">
        <f t="shared" si="49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6"/>
        <v>0</v>
      </c>
      <c r="AQ640" s="33">
        <f t="shared" si="50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6"/>
      <c r="I641" s="6"/>
      <c r="J641" s="6"/>
      <c r="K641" s="6"/>
      <c r="L641" s="6"/>
      <c r="M641" s="36" t="s">
        <v>2054</v>
      </c>
      <c r="N641" s="36" t="s">
        <v>2029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1804</v>
      </c>
      <c r="T641" s="8" t="s">
        <v>1805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7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48"/>
        <v>0</v>
      </c>
      <c r="AI641" s="11">
        <v>0</v>
      </c>
      <c r="AJ641" s="11">
        <v>0</v>
      </c>
      <c r="AK641" s="40">
        <f t="shared" si="49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6"/>
        <v>0</v>
      </c>
      <c r="AQ641" s="33">
        <f t="shared" si="50"/>
        <v>0</v>
      </c>
      <c r="AR641" s="41">
        <v>0</v>
      </c>
    </row>
    <row r="642" spans="1:44" customFormat="1" ht="60" hidden="1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6"/>
      <c r="I642" s="6"/>
      <c r="J642" s="6"/>
      <c r="K642" s="6"/>
      <c r="L642" s="6"/>
      <c r="M642" s="36" t="s">
        <v>2056</v>
      </c>
      <c r="N642" s="36" t="s">
        <v>2031</v>
      </c>
      <c r="O642" s="36">
        <v>4501</v>
      </c>
      <c r="P642" s="4" t="s">
        <v>7</v>
      </c>
      <c r="Q642" s="4">
        <v>1</v>
      </c>
      <c r="R642" s="27">
        <v>1</v>
      </c>
      <c r="S642" s="8" t="s">
        <v>1805</v>
      </c>
      <c r="T642" s="8" t="s">
        <v>1806</v>
      </c>
      <c r="U642" s="6"/>
      <c r="V642" s="6"/>
      <c r="W642" s="11">
        <v>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7"/>
        <v>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48"/>
        <v>0</v>
      </c>
      <c r="AI642" s="11">
        <v>0</v>
      </c>
      <c r="AJ642" s="11">
        <v>0</v>
      </c>
      <c r="AK642" s="40">
        <f t="shared" si="49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6"/>
        <v>0</v>
      </c>
      <c r="AQ642" s="33">
        <f t="shared" si="50"/>
        <v>0</v>
      </c>
      <c r="AR642" s="41">
        <v>0</v>
      </c>
    </row>
    <row r="643" spans="1:44" customFormat="1" ht="60" hidden="1" x14ac:dyDescent="0.25">
      <c r="A643" s="4" t="s">
        <v>829</v>
      </c>
      <c r="B643" s="4" t="s">
        <v>1161</v>
      </c>
      <c r="C643" s="4" t="s">
        <v>830</v>
      </c>
      <c r="D643" s="4" t="s">
        <v>832</v>
      </c>
      <c r="E643" s="4" t="s">
        <v>831</v>
      </c>
      <c r="F643" s="4">
        <v>100</v>
      </c>
      <c r="G643" s="38">
        <v>75</v>
      </c>
      <c r="H643" s="6"/>
      <c r="I643" s="6"/>
      <c r="J643" s="6"/>
      <c r="K643" s="6"/>
      <c r="L643" s="6"/>
      <c r="M643" s="36" t="s">
        <v>2056</v>
      </c>
      <c r="N643" s="36" t="s">
        <v>2031</v>
      </c>
      <c r="O643" s="36">
        <v>4501</v>
      </c>
      <c r="P643" s="4" t="s">
        <v>8</v>
      </c>
      <c r="Q643" s="4">
        <v>1</v>
      </c>
      <c r="R643" s="27" t="s">
        <v>1994</v>
      </c>
      <c r="S643" s="8" t="s">
        <v>1806</v>
      </c>
      <c r="T643" s="8" t="s">
        <v>1807</v>
      </c>
      <c r="U643" s="6"/>
      <c r="V643" s="6"/>
      <c r="W643" s="11">
        <v>0</v>
      </c>
      <c r="X643" s="11">
        <v>0</v>
      </c>
      <c r="Y643" s="11">
        <v>0</v>
      </c>
      <c r="Z643" s="11">
        <v>0</v>
      </c>
      <c r="AA643" s="11">
        <v>0</v>
      </c>
      <c r="AB643" s="40">
        <f t="shared" si="47"/>
        <v>0</v>
      </c>
      <c r="AC643" s="7">
        <v>0</v>
      </c>
      <c r="AD643" s="7">
        <v>0</v>
      </c>
      <c r="AE643" s="7">
        <v>0</v>
      </c>
      <c r="AF643" s="7">
        <v>0</v>
      </c>
      <c r="AG643" s="11">
        <v>0</v>
      </c>
      <c r="AH643" s="40">
        <f t="shared" si="48"/>
        <v>0</v>
      </c>
      <c r="AI643" s="11">
        <v>0</v>
      </c>
      <c r="AJ643" s="11">
        <v>0</v>
      </c>
      <c r="AK643" s="40">
        <f t="shared" si="49"/>
        <v>0</v>
      </c>
      <c r="AL643" s="11">
        <v>0</v>
      </c>
      <c r="AM643" s="11">
        <v>0</v>
      </c>
      <c r="AN643" s="11">
        <v>0</v>
      </c>
      <c r="AO643" s="11">
        <v>0</v>
      </c>
      <c r="AP643" s="34">
        <f t="shared" si="46"/>
        <v>0</v>
      </c>
      <c r="AQ643" s="33">
        <f t="shared" si="50"/>
        <v>0</v>
      </c>
      <c r="AR643" s="41">
        <v>0</v>
      </c>
    </row>
    <row r="644" spans="1:44" customFormat="1" ht="60" hidden="1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6"/>
      <c r="I644" s="6"/>
      <c r="J644" s="6"/>
      <c r="K644" s="6"/>
      <c r="L644" s="6"/>
      <c r="M644" s="36" t="s">
        <v>2056</v>
      </c>
      <c r="N644" s="36" t="s">
        <v>2031</v>
      </c>
      <c r="O644" s="36">
        <v>4501</v>
      </c>
      <c r="P644" s="4" t="s">
        <v>1130</v>
      </c>
      <c r="Q644" s="4">
        <v>1</v>
      </c>
      <c r="R644" s="27">
        <v>1</v>
      </c>
      <c r="S644" s="8" t="s">
        <v>1807</v>
      </c>
      <c r="T644" s="8" t="s">
        <v>1808</v>
      </c>
      <c r="U644" s="6"/>
      <c r="V644" s="6"/>
      <c r="W644" s="11">
        <v>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7"/>
        <v>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48"/>
        <v>0</v>
      </c>
      <c r="AI644" s="11">
        <v>0</v>
      </c>
      <c r="AJ644" s="11">
        <v>0</v>
      </c>
      <c r="AK644" s="40">
        <f t="shared" si="49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6"/>
        <v>0</v>
      </c>
      <c r="AQ644" s="33">
        <f t="shared" si="50"/>
        <v>0</v>
      </c>
      <c r="AR644" s="41">
        <v>0</v>
      </c>
    </row>
    <row r="645" spans="1:44" customFormat="1" ht="60" hidden="1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6"/>
      <c r="I645" s="6"/>
      <c r="J645" s="6"/>
      <c r="K645" s="6"/>
      <c r="L645" s="6"/>
      <c r="M645" s="36" t="s">
        <v>2056</v>
      </c>
      <c r="N645" s="36" t="s">
        <v>2031</v>
      </c>
      <c r="O645" s="36">
        <v>4501</v>
      </c>
      <c r="P645" s="4" t="s">
        <v>833</v>
      </c>
      <c r="Q645" s="4">
        <v>1</v>
      </c>
      <c r="R645" s="27">
        <v>0.75</v>
      </c>
      <c r="S645" s="8" t="s">
        <v>1808</v>
      </c>
      <c r="T645" s="8" t="s">
        <v>1809</v>
      </c>
      <c r="U645" s="6"/>
      <c r="V645" s="6"/>
      <c r="W645" s="11">
        <v>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7"/>
        <v>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48"/>
        <v>0</v>
      </c>
      <c r="AI645" s="11">
        <v>0</v>
      </c>
      <c r="AJ645" s="11">
        <v>0</v>
      </c>
      <c r="AK645" s="40">
        <f t="shared" si="49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6"/>
        <v>0</v>
      </c>
      <c r="AQ645" s="33">
        <f t="shared" si="50"/>
        <v>0</v>
      </c>
      <c r="AR645" s="41">
        <v>0</v>
      </c>
    </row>
    <row r="646" spans="1:44" customFormat="1" ht="60" hidden="1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6"/>
      <c r="I646" s="6"/>
      <c r="J646" s="6"/>
      <c r="K646" s="6"/>
      <c r="L646" s="6"/>
      <c r="M646" s="36" t="s">
        <v>2056</v>
      </c>
      <c r="N646" s="36" t="s">
        <v>2031</v>
      </c>
      <c r="O646" s="36">
        <v>4501</v>
      </c>
      <c r="P646" s="4" t="s">
        <v>834</v>
      </c>
      <c r="Q646" s="4">
        <v>3</v>
      </c>
      <c r="R646" s="27">
        <v>1</v>
      </c>
      <c r="S646" s="8" t="s">
        <v>1809</v>
      </c>
      <c r="T646" s="8" t="s">
        <v>1810</v>
      </c>
      <c r="U646" s="6"/>
      <c r="V646" s="6"/>
      <c r="W646" s="11">
        <v>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7"/>
        <v>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48"/>
        <v>0</v>
      </c>
      <c r="AI646" s="11">
        <v>0</v>
      </c>
      <c r="AJ646" s="11">
        <v>0</v>
      </c>
      <c r="AK646" s="40">
        <f t="shared" si="49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6"/>
        <v>0</v>
      </c>
      <c r="AQ646" s="33">
        <f t="shared" si="50"/>
        <v>0</v>
      </c>
      <c r="AR646" s="41">
        <v>0</v>
      </c>
    </row>
    <row r="647" spans="1:44" customFormat="1" ht="45" hidden="1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6"/>
      <c r="I647" s="6"/>
      <c r="J647" s="6"/>
      <c r="K647" s="6"/>
      <c r="L647" s="6"/>
      <c r="M647" s="36" t="s">
        <v>2056</v>
      </c>
      <c r="N647" s="36" t="s">
        <v>2031</v>
      </c>
      <c r="O647" s="36">
        <v>4501</v>
      </c>
      <c r="P647" s="4" t="s">
        <v>838</v>
      </c>
      <c r="Q647" s="4">
        <v>1</v>
      </c>
      <c r="R647" s="27">
        <v>1</v>
      </c>
      <c r="S647" s="8" t="s">
        <v>1810</v>
      </c>
      <c r="T647" s="8" t="s">
        <v>1811</v>
      </c>
      <c r="U647" s="6"/>
      <c r="V647" s="6"/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7"/>
        <v>0</v>
      </c>
      <c r="AC647" s="7">
        <v>0</v>
      </c>
      <c r="AD647" s="7">
        <v>0</v>
      </c>
      <c r="AE647" s="7">
        <v>0</v>
      </c>
      <c r="AF647" s="7">
        <v>0</v>
      </c>
      <c r="AG647" s="11">
        <v>0</v>
      </c>
      <c r="AH647" s="40">
        <f t="shared" si="48"/>
        <v>0</v>
      </c>
      <c r="AI647" s="11">
        <v>0</v>
      </c>
      <c r="AJ647" s="11">
        <v>0</v>
      </c>
      <c r="AK647" s="40">
        <f t="shared" si="49"/>
        <v>0</v>
      </c>
      <c r="AL647" s="11">
        <v>0</v>
      </c>
      <c r="AM647" s="11">
        <v>0</v>
      </c>
      <c r="AN647" s="11">
        <v>0</v>
      </c>
      <c r="AO647" s="11">
        <v>0</v>
      </c>
      <c r="AP647" s="34">
        <f t="shared" si="46"/>
        <v>0</v>
      </c>
      <c r="AQ647" s="33">
        <f t="shared" si="50"/>
        <v>0</v>
      </c>
      <c r="AR647" s="41">
        <v>0</v>
      </c>
    </row>
    <row r="648" spans="1:44" customFormat="1" ht="90" hidden="1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6"/>
      <c r="I648" s="6"/>
      <c r="J648" s="6"/>
      <c r="K648" s="6"/>
      <c r="L648" s="6"/>
      <c r="M648" s="36" t="s">
        <v>2056</v>
      </c>
      <c r="N648" s="36" t="s">
        <v>2031</v>
      </c>
      <c r="O648" s="36">
        <v>4501</v>
      </c>
      <c r="P648" s="4" t="s">
        <v>840</v>
      </c>
      <c r="Q648" s="4">
        <v>5</v>
      </c>
      <c r="R648" s="27">
        <v>1</v>
      </c>
      <c r="S648" s="8" t="s">
        <v>1811</v>
      </c>
      <c r="T648" s="8" t="s">
        <v>1812</v>
      </c>
      <c r="U648" s="6"/>
      <c r="V648" s="6"/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7"/>
        <v>0</v>
      </c>
      <c r="AC648" s="7">
        <v>0</v>
      </c>
      <c r="AD648" s="7">
        <v>0</v>
      </c>
      <c r="AE648" s="7">
        <v>0</v>
      </c>
      <c r="AF648" s="7">
        <v>0</v>
      </c>
      <c r="AG648" s="11">
        <v>0</v>
      </c>
      <c r="AH648" s="40">
        <f t="shared" si="48"/>
        <v>0</v>
      </c>
      <c r="AI648" s="11">
        <v>0</v>
      </c>
      <c r="AJ648" s="11">
        <v>0</v>
      </c>
      <c r="AK648" s="40">
        <f t="shared" si="49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6"/>
        <v>0</v>
      </c>
      <c r="AQ648" s="33">
        <f t="shared" si="50"/>
        <v>0</v>
      </c>
      <c r="AR648" s="41">
        <v>0</v>
      </c>
    </row>
    <row r="649" spans="1:44" customFormat="1" ht="45" hidden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6"/>
      <c r="I649" s="6"/>
      <c r="J649" s="6"/>
      <c r="K649" s="6"/>
      <c r="L649" s="6"/>
      <c r="M649" s="36" t="s">
        <v>2056</v>
      </c>
      <c r="N649" s="36" t="s">
        <v>2031</v>
      </c>
      <c r="O649" s="36">
        <v>4501</v>
      </c>
      <c r="P649" s="4" t="s">
        <v>845</v>
      </c>
      <c r="Q649" s="4">
        <v>1200</v>
      </c>
      <c r="R649" s="27">
        <v>330</v>
      </c>
      <c r="S649" s="8" t="s">
        <v>1812</v>
      </c>
      <c r="T649" s="8" t="s">
        <v>1813</v>
      </c>
      <c r="U649" s="6"/>
      <c r="V649" s="6"/>
      <c r="W649" s="11">
        <v>0</v>
      </c>
      <c r="X649" s="11">
        <v>0</v>
      </c>
      <c r="Y649" s="11">
        <v>0</v>
      </c>
      <c r="Z649" s="11">
        <v>0</v>
      </c>
      <c r="AA649" s="11">
        <v>0</v>
      </c>
      <c r="AB649" s="40">
        <f t="shared" si="47"/>
        <v>0</v>
      </c>
      <c r="AC649" s="7">
        <v>0</v>
      </c>
      <c r="AD649" s="7">
        <v>0</v>
      </c>
      <c r="AE649" s="7">
        <v>0</v>
      </c>
      <c r="AF649" s="7">
        <v>0</v>
      </c>
      <c r="AG649" s="11">
        <v>0</v>
      </c>
      <c r="AH649" s="40">
        <f t="shared" si="48"/>
        <v>0</v>
      </c>
      <c r="AI649" s="11">
        <v>0</v>
      </c>
      <c r="AJ649" s="11">
        <v>0</v>
      </c>
      <c r="AK649" s="40">
        <f t="shared" si="49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6"/>
        <v>0</v>
      </c>
      <c r="AQ649" s="33">
        <f t="shared" si="50"/>
        <v>0</v>
      </c>
      <c r="AR649" s="41">
        <v>0</v>
      </c>
    </row>
    <row r="650" spans="1:44" customFormat="1" ht="45" hidden="1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6"/>
      <c r="I650" s="6"/>
      <c r="J650" s="6"/>
      <c r="K650" s="6"/>
      <c r="L650" s="6"/>
      <c r="M650" s="36" t="s">
        <v>2056</v>
      </c>
      <c r="N650" s="36" t="s">
        <v>2031</v>
      </c>
      <c r="O650" s="36">
        <v>4501</v>
      </c>
      <c r="P650" s="4" t="s">
        <v>847</v>
      </c>
      <c r="Q650" s="4">
        <v>4</v>
      </c>
      <c r="R650" s="27">
        <v>1</v>
      </c>
      <c r="S650" s="8" t="s">
        <v>1813</v>
      </c>
      <c r="T650" s="8" t="s">
        <v>1814</v>
      </c>
      <c r="U650" s="6"/>
      <c r="V650" s="6"/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7"/>
        <v>0</v>
      </c>
      <c r="AC650" s="7">
        <v>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48"/>
        <v>0</v>
      </c>
      <c r="AI650" s="11">
        <v>0</v>
      </c>
      <c r="AJ650" s="11">
        <v>0</v>
      </c>
      <c r="AK650" s="40">
        <f t="shared" si="49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6"/>
        <v>0</v>
      </c>
      <c r="AQ650" s="33">
        <f t="shared" si="50"/>
        <v>0</v>
      </c>
      <c r="AR650" s="41">
        <v>0</v>
      </c>
    </row>
    <row r="651" spans="1:44" customFormat="1" ht="45" hidden="1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6"/>
      <c r="I651" s="6"/>
      <c r="J651" s="6"/>
      <c r="K651" s="6"/>
      <c r="L651" s="6"/>
      <c r="M651" s="36" t="s">
        <v>2056</v>
      </c>
      <c r="N651" s="36" t="s">
        <v>2031</v>
      </c>
      <c r="O651" s="36">
        <v>4501</v>
      </c>
      <c r="P651" s="4" t="s">
        <v>846</v>
      </c>
      <c r="Q651" s="4">
        <v>48</v>
      </c>
      <c r="R651" s="27">
        <v>12</v>
      </c>
      <c r="S651" s="8" t="s">
        <v>1814</v>
      </c>
      <c r="T651" s="8" t="s">
        <v>1815</v>
      </c>
      <c r="U651" s="6"/>
      <c r="V651" s="6"/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7"/>
        <v>0</v>
      </c>
      <c r="AC651" s="7">
        <v>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48"/>
        <v>0</v>
      </c>
      <c r="AI651" s="11">
        <v>0</v>
      </c>
      <c r="AJ651" s="11">
        <v>0</v>
      </c>
      <c r="AK651" s="40">
        <f t="shared" si="49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6"/>
        <v>0</v>
      </c>
      <c r="AQ651" s="33">
        <f t="shared" si="50"/>
        <v>0</v>
      </c>
      <c r="AR651" s="41">
        <v>0</v>
      </c>
    </row>
    <row r="652" spans="1:44" customFormat="1" ht="60" hidden="1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6"/>
      <c r="I652" s="6"/>
      <c r="J652" s="6"/>
      <c r="K652" s="6"/>
      <c r="L652" s="6"/>
      <c r="M652" s="36" t="s">
        <v>2056</v>
      </c>
      <c r="N652" s="36" t="s">
        <v>2031</v>
      </c>
      <c r="O652" s="36">
        <v>4501</v>
      </c>
      <c r="P652" s="4" t="s">
        <v>848</v>
      </c>
      <c r="Q652" s="4">
        <v>40</v>
      </c>
      <c r="R652" s="27">
        <v>10</v>
      </c>
      <c r="S652" s="8" t="s">
        <v>1815</v>
      </c>
      <c r="T652" s="8" t="s">
        <v>1816</v>
      </c>
      <c r="U652" s="6"/>
      <c r="V652" s="6"/>
      <c r="W652" s="11">
        <v>0</v>
      </c>
      <c r="X652" s="11">
        <v>0</v>
      </c>
      <c r="Y652" s="11">
        <v>0</v>
      </c>
      <c r="Z652" s="11">
        <v>0</v>
      </c>
      <c r="AA652" s="11">
        <v>0</v>
      </c>
      <c r="AB652" s="40">
        <f t="shared" si="47"/>
        <v>0</v>
      </c>
      <c r="AC652" s="7">
        <v>0</v>
      </c>
      <c r="AD652" s="7">
        <v>0</v>
      </c>
      <c r="AE652" s="7">
        <v>0</v>
      </c>
      <c r="AF652" s="7">
        <v>0</v>
      </c>
      <c r="AG652" s="11">
        <v>0</v>
      </c>
      <c r="AH652" s="40">
        <f t="shared" si="48"/>
        <v>0</v>
      </c>
      <c r="AI652" s="11">
        <v>0</v>
      </c>
      <c r="AJ652" s="11">
        <v>0</v>
      </c>
      <c r="AK652" s="40">
        <f t="shared" si="49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6"/>
        <v>0</v>
      </c>
      <c r="AQ652" s="33">
        <f t="shared" si="50"/>
        <v>0</v>
      </c>
      <c r="AR652" s="41">
        <v>0</v>
      </c>
    </row>
    <row r="653" spans="1:44" customFormat="1" ht="45" hidden="1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6"/>
      <c r="I653" s="6"/>
      <c r="J653" s="6"/>
      <c r="K653" s="6"/>
      <c r="L653" s="6"/>
      <c r="M653" s="36" t="s">
        <v>2056</v>
      </c>
      <c r="N653" s="36" t="s">
        <v>2031</v>
      </c>
      <c r="O653" s="36">
        <v>4501</v>
      </c>
      <c r="P653" s="4" t="s">
        <v>841</v>
      </c>
      <c r="Q653" s="4">
        <v>2</v>
      </c>
      <c r="R653" s="27">
        <v>2</v>
      </c>
      <c r="S653" s="8" t="s">
        <v>1816</v>
      </c>
      <c r="T653" s="8" t="s">
        <v>1817</v>
      </c>
      <c r="U653" s="6"/>
      <c r="V653" s="6"/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7"/>
        <v>0</v>
      </c>
      <c r="AC653" s="7">
        <v>0</v>
      </c>
      <c r="AD653" s="7">
        <v>0</v>
      </c>
      <c r="AE653" s="7">
        <v>0</v>
      </c>
      <c r="AF653" s="7">
        <v>0</v>
      </c>
      <c r="AG653" s="11">
        <v>0</v>
      </c>
      <c r="AH653" s="40">
        <f t="shared" si="48"/>
        <v>0</v>
      </c>
      <c r="AI653" s="11">
        <v>0</v>
      </c>
      <c r="AJ653" s="11">
        <v>0</v>
      </c>
      <c r="AK653" s="40">
        <f t="shared" si="49"/>
        <v>0</v>
      </c>
      <c r="AL653" s="11">
        <v>0</v>
      </c>
      <c r="AM653" s="11">
        <v>0</v>
      </c>
      <c r="AN653" s="11">
        <v>0</v>
      </c>
      <c r="AO653" s="11">
        <v>0</v>
      </c>
      <c r="AP653" s="34">
        <f t="shared" si="46"/>
        <v>0</v>
      </c>
      <c r="AQ653" s="33">
        <f t="shared" si="50"/>
        <v>0</v>
      </c>
      <c r="AR653" s="41">
        <v>0</v>
      </c>
    </row>
    <row r="654" spans="1:44" customFormat="1" ht="60" hidden="1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6"/>
      <c r="I654" s="6"/>
      <c r="J654" s="6"/>
      <c r="K654" s="6"/>
      <c r="L654" s="6"/>
      <c r="M654" s="36" t="s">
        <v>2056</v>
      </c>
      <c r="N654" s="36" t="s">
        <v>2031</v>
      </c>
      <c r="O654" s="36">
        <v>4501</v>
      </c>
      <c r="P654" s="4" t="s">
        <v>850</v>
      </c>
      <c r="Q654" s="4">
        <v>1</v>
      </c>
      <c r="R654" s="27">
        <v>1</v>
      </c>
      <c r="S654" s="8" t="s">
        <v>1817</v>
      </c>
      <c r="T654" s="8" t="s">
        <v>1818</v>
      </c>
      <c r="U654" s="6"/>
      <c r="V654" s="6"/>
      <c r="W654" s="11">
        <v>0</v>
      </c>
      <c r="X654" s="11">
        <v>0</v>
      </c>
      <c r="Y654" s="11">
        <v>0</v>
      </c>
      <c r="Z654" s="11">
        <v>0</v>
      </c>
      <c r="AA654" s="11">
        <v>0</v>
      </c>
      <c r="AB654" s="40">
        <f t="shared" si="47"/>
        <v>0</v>
      </c>
      <c r="AC654" s="7">
        <v>0</v>
      </c>
      <c r="AD654" s="7">
        <v>0</v>
      </c>
      <c r="AE654" s="7">
        <v>0</v>
      </c>
      <c r="AF654" s="7">
        <v>0</v>
      </c>
      <c r="AG654" s="11">
        <v>0</v>
      </c>
      <c r="AH654" s="40">
        <f t="shared" si="48"/>
        <v>0</v>
      </c>
      <c r="AI654" s="11">
        <v>0</v>
      </c>
      <c r="AJ654" s="11">
        <v>0</v>
      </c>
      <c r="AK654" s="40">
        <f t="shared" si="49"/>
        <v>0</v>
      </c>
      <c r="AL654" s="11">
        <v>0</v>
      </c>
      <c r="AM654" s="11">
        <v>0</v>
      </c>
      <c r="AN654" s="11">
        <v>0</v>
      </c>
      <c r="AO654" s="11">
        <v>0</v>
      </c>
      <c r="AP654" s="34">
        <f t="shared" si="46"/>
        <v>0</v>
      </c>
      <c r="AQ654" s="33">
        <f t="shared" si="50"/>
        <v>0</v>
      </c>
      <c r="AR654" s="41">
        <v>0</v>
      </c>
    </row>
    <row r="655" spans="1:44" customFormat="1" ht="60" hidden="1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6"/>
      <c r="I655" s="6"/>
      <c r="J655" s="6"/>
      <c r="K655" s="6"/>
      <c r="L655" s="6"/>
      <c r="M655" s="36" t="s">
        <v>2056</v>
      </c>
      <c r="N655" s="36" t="s">
        <v>2031</v>
      </c>
      <c r="O655" s="36">
        <v>4501</v>
      </c>
      <c r="P655" s="4" t="s">
        <v>851</v>
      </c>
      <c r="Q655" s="4">
        <v>40000</v>
      </c>
      <c r="R655" s="27">
        <v>11000</v>
      </c>
      <c r="S655" s="8" t="s">
        <v>1818</v>
      </c>
      <c r="T655" s="8" t="s">
        <v>1819</v>
      </c>
      <c r="U655" s="6"/>
      <c r="V655" s="6"/>
      <c r="W655" s="11">
        <v>0</v>
      </c>
      <c r="X655" s="11">
        <v>0</v>
      </c>
      <c r="Y655" s="11">
        <v>0</v>
      </c>
      <c r="Z655" s="11">
        <v>0</v>
      </c>
      <c r="AA655" s="11">
        <v>0</v>
      </c>
      <c r="AB655" s="40">
        <f t="shared" si="47"/>
        <v>0</v>
      </c>
      <c r="AC655" s="7">
        <v>0</v>
      </c>
      <c r="AD655" s="7">
        <v>0</v>
      </c>
      <c r="AE655" s="7">
        <v>0</v>
      </c>
      <c r="AF655" s="7">
        <v>0</v>
      </c>
      <c r="AG655" s="11">
        <v>0</v>
      </c>
      <c r="AH655" s="40">
        <f t="shared" si="48"/>
        <v>0</v>
      </c>
      <c r="AI655" s="11">
        <v>0</v>
      </c>
      <c r="AJ655" s="11">
        <v>0</v>
      </c>
      <c r="AK655" s="40">
        <f t="shared" si="49"/>
        <v>0</v>
      </c>
      <c r="AL655" s="11">
        <v>0</v>
      </c>
      <c r="AM655" s="11">
        <v>0</v>
      </c>
      <c r="AN655" s="11">
        <v>0</v>
      </c>
      <c r="AO655" s="11">
        <v>0</v>
      </c>
      <c r="AP655" s="34">
        <f t="shared" si="46"/>
        <v>0</v>
      </c>
      <c r="AQ655" s="33">
        <f t="shared" si="50"/>
        <v>0</v>
      </c>
      <c r="AR655" s="41">
        <v>0</v>
      </c>
    </row>
    <row r="656" spans="1:44" customFormat="1" ht="60" hidden="1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6"/>
      <c r="I656" s="6"/>
      <c r="J656" s="6"/>
      <c r="K656" s="6"/>
      <c r="L656" s="6"/>
      <c r="M656" s="36" t="s">
        <v>2056</v>
      </c>
      <c r="N656" s="36" t="s">
        <v>2031</v>
      </c>
      <c r="O656" s="36">
        <v>4501</v>
      </c>
      <c r="P656" s="4" t="s">
        <v>852</v>
      </c>
      <c r="Q656" s="4">
        <v>50</v>
      </c>
      <c r="R656" s="27">
        <v>13</v>
      </c>
      <c r="S656" s="8" t="s">
        <v>1819</v>
      </c>
      <c r="T656" s="8" t="s">
        <v>1820</v>
      </c>
      <c r="U656" s="6"/>
      <c r="V656" s="6"/>
      <c r="W656" s="11">
        <v>0</v>
      </c>
      <c r="X656" s="11">
        <v>0</v>
      </c>
      <c r="Y656" s="11">
        <v>0</v>
      </c>
      <c r="Z656" s="11">
        <v>0</v>
      </c>
      <c r="AA656" s="11">
        <v>0</v>
      </c>
      <c r="AB656" s="40">
        <f t="shared" si="47"/>
        <v>0</v>
      </c>
      <c r="AC656" s="7">
        <v>0</v>
      </c>
      <c r="AD656" s="7">
        <v>0</v>
      </c>
      <c r="AE656" s="7">
        <v>0</v>
      </c>
      <c r="AF656" s="7">
        <v>0</v>
      </c>
      <c r="AG656" s="11">
        <v>0</v>
      </c>
      <c r="AH656" s="40">
        <f t="shared" si="48"/>
        <v>0</v>
      </c>
      <c r="AI656" s="11">
        <v>0</v>
      </c>
      <c r="AJ656" s="11">
        <v>0</v>
      </c>
      <c r="AK656" s="40">
        <f t="shared" si="49"/>
        <v>0</v>
      </c>
      <c r="AL656" s="11">
        <v>0</v>
      </c>
      <c r="AM656" s="11">
        <v>0</v>
      </c>
      <c r="AN656" s="11">
        <v>0</v>
      </c>
      <c r="AO656" s="11">
        <v>0</v>
      </c>
      <c r="AP656" s="34">
        <f t="shared" si="46"/>
        <v>0</v>
      </c>
      <c r="AQ656" s="33">
        <f t="shared" si="50"/>
        <v>0</v>
      </c>
      <c r="AR656" s="41">
        <v>0</v>
      </c>
    </row>
    <row r="657" spans="1:44" customFormat="1" ht="60" hidden="1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6"/>
      <c r="I657" s="6"/>
      <c r="J657" s="6"/>
      <c r="K657" s="6"/>
      <c r="L657" s="6"/>
      <c r="M657" s="36" t="s">
        <v>2056</v>
      </c>
      <c r="N657" s="36" t="s">
        <v>2031</v>
      </c>
      <c r="O657" s="36">
        <v>4501</v>
      </c>
      <c r="P657" s="4" t="s">
        <v>853</v>
      </c>
      <c r="Q657" s="4">
        <v>8000</v>
      </c>
      <c r="R657" s="27">
        <v>5500</v>
      </c>
      <c r="S657" s="8" t="s">
        <v>1820</v>
      </c>
      <c r="T657" s="8" t="s">
        <v>1821</v>
      </c>
      <c r="U657" s="6"/>
      <c r="V657" s="6"/>
      <c r="W657" s="11">
        <v>0</v>
      </c>
      <c r="X657" s="11">
        <v>0</v>
      </c>
      <c r="Y657" s="11">
        <v>0</v>
      </c>
      <c r="Z657" s="11">
        <v>0</v>
      </c>
      <c r="AA657" s="11">
        <v>0</v>
      </c>
      <c r="AB657" s="40">
        <f t="shared" si="47"/>
        <v>0</v>
      </c>
      <c r="AC657" s="7">
        <v>0</v>
      </c>
      <c r="AD657" s="7">
        <v>0</v>
      </c>
      <c r="AE657" s="7">
        <v>0</v>
      </c>
      <c r="AF657" s="7">
        <v>0</v>
      </c>
      <c r="AG657" s="11">
        <v>0</v>
      </c>
      <c r="AH657" s="40">
        <f t="shared" si="48"/>
        <v>0</v>
      </c>
      <c r="AI657" s="11">
        <v>0</v>
      </c>
      <c r="AJ657" s="11">
        <v>0</v>
      </c>
      <c r="AK657" s="40">
        <f t="shared" si="49"/>
        <v>0</v>
      </c>
      <c r="AL657" s="11">
        <v>0</v>
      </c>
      <c r="AM657" s="11">
        <v>0</v>
      </c>
      <c r="AN657" s="11">
        <v>0</v>
      </c>
      <c r="AO657" s="11">
        <v>0</v>
      </c>
      <c r="AP657" s="34">
        <f t="shared" si="46"/>
        <v>0</v>
      </c>
      <c r="AQ657" s="33">
        <f t="shared" si="50"/>
        <v>0</v>
      </c>
      <c r="AR657" s="41">
        <v>0</v>
      </c>
    </row>
    <row r="658" spans="1:44" customFormat="1" ht="60" hidden="1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6"/>
      <c r="I658" s="6"/>
      <c r="J658" s="6"/>
      <c r="K658" s="6"/>
      <c r="L658" s="6"/>
      <c r="M658" s="36" t="s">
        <v>2056</v>
      </c>
      <c r="N658" s="36" t="s">
        <v>2031</v>
      </c>
      <c r="O658" s="36">
        <v>4501</v>
      </c>
      <c r="P658" s="4" t="s">
        <v>854</v>
      </c>
      <c r="Q658" s="4">
        <v>2</v>
      </c>
      <c r="R658" s="27">
        <v>2</v>
      </c>
      <c r="S658" s="8" t="s">
        <v>1821</v>
      </c>
      <c r="T658" s="8" t="s">
        <v>1822</v>
      </c>
      <c r="U658" s="6"/>
      <c r="V658" s="6"/>
      <c r="W658" s="11">
        <v>0</v>
      </c>
      <c r="X658" s="11">
        <v>0</v>
      </c>
      <c r="Y658" s="11">
        <v>0</v>
      </c>
      <c r="Z658" s="11">
        <v>0</v>
      </c>
      <c r="AA658" s="11">
        <v>0</v>
      </c>
      <c r="AB658" s="40">
        <f t="shared" si="47"/>
        <v>0</v>
      </c>
      <c r="AC658" s="7">
        <v>0</v>
      </c>
      <c r="AD658" s="7">
        <v>0</v>
      </c>
      <c r="AE658" s="7">
        <v>0</v>
      </c>
      <c r="AF658" s="7">
        <v>0</v>
      </c>
      <c r="AG658" s="11">
        <v>0</v>
      </c>
      <c r="AH658" s="40">
        <f t="shared" si="48"/>
        <v>0</v>
      </c>
      <c r="AI658" s="11">
        <v>0</v>
      </c>
      <c r="AJ658" s="11">
        <v>0</v>
      </c>
      <c r="AK658" s="40">
        <f t="shared" si="49"/>
        <v>0</v>
      </c>
      <c r="AL658" s="11">
        <v>0</v>
      </c>
      <c r="AM658" s="11">
        <v>0</v>
      </c>
      <c r="AN658" s="11">
        <v>0</v>
      </c>
      <c r="AO658" s="11">
        <v>0</v>
      </c>
      <c r="AP658" s="34">
        <f t="shared" si="46"/>
        <v>0</v>
      </c>
      <c r="AQ658" s="33">
        <f t="shared" si="50"/>
        <v>0</v>
      </c>
      <c r="AR658" s="41">
        <v>0</v>
      </c>
    </row>
    <row r="659" spans="1:44" customFormat="1" ht="60" hidden="1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6"/>
      <c r="I659" s="6"/>
      <c r="J659" s="6"/>
      <c r="K659" s="6"/>
      <c r="L659" s="6"/>
      <c r="M659" s="36" t="s">
        <v>2056</v>
      </c>
      <c r="N659" s="36" t="s">
        <v>2031</v>
      </c>
      <c r="O659" s="36">
        <v>4501</v>
      </c>
      <c r="P659" s="4" t="s">
        <v>843</v>
      </c>
      <c r="Q659" s="4">
        <v>4000</v>
      </c>
      <c r="R659" s="27">
        <v>1100</v>
      </c>
      <c r="S659" s="8" t="s">
        <v>1822</v>
      </c>
      <c r="T659" s="8" t="s">
        <v>1823</v>
      </c>
      <c r="U659" s="6"/>
      <c r="V659" s="6"/>
      <c r="W659" s="11">
        <v>0</v>
      </c>
      <c r="X659" s="11">
        <v>0</v>
      </c>
      <c r="Y659" s="11">
        <v>0</v>
      </c>
      <c r="Z659" s="11">
        <v>0</v>
      </c>
      <c r="AA659" s="11">
        <v>0</v>
      </c>
      <c r="AB659" s="40">
        <f t="shared" si="47"/>
        <v>0</v>
      </c>
      <c r="AC659" s="7">
        <v>0</v>
      </c>
      <c r="AD659" s="7">
        <v>0</v>
      </c>
      <c r="AE659" s="7">
        <v>0</v>
      </c>
      <c r="AF659" s="7">
        <v>0</v>
      </c>
      <c r="AG659" s="11">
        <v>0</v>
      </c>
      <c r="AH659" s="40">
        <f t="shared" si="48"/>
        <v>0</v>
      </c>
      <c r="AI659" s="11">
        <v>0</v>
      </c>
      <c r="AJ659" s="11">
        <v>0</v>
      </c>
      <c r="AK659" s="40">
        <f t="shared" si="49"/>
        <v>0</v>
      </c>
      <c r="AL659" s="11">
        <v>0</v>
      </c>
      <c r="AM659" s="11">
        <v>0</v>
      </c>
      <c r="AN659" s="11">
        <v>0</v>
      </c>
      <c r="AO659" s="11">
        <v>0</v>
      </c>
      <c r="AP659" s="34">
        <f t="shared" si="46"/>
        <v>0</v>
      </c>
      <c r="AQ659" s="33">
        <f t="shared" si="50"/>
        <v>0</v>
      </c>
      <c r="AR659" s="41">
        <v>0</v>
      </c>
    </row>
    <row r="660" spans="1:44" customFormat="1" ht="60" hidden="1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6"/>
      <c r="I660" s="6"/>
      <c r="J660" s="6"/>
      <c r="K660" s="6"/>
      <c r="L660" s="6"/>
      <c r="M660" s="36" t="s">
        <v>2056</v>
      </c>
      <c r="N660" s="36" t="s">
        <v>2031</v>
      </c>
      <c r="O660" s="36">
        <v>4501</v>
      </c>
      <c r="P660" s="4" t="s">
        <v>844</v>
      </c>
      <c r="Q660" s="4">
        <v>2280</v>
      </c>
      <c r="R660" s="27">
        <v>620</v>
      </c>
      <c r="S660" s="8" t="s">
        <v>1823</v>
      </c>
      <c r="T660" s="8" t="s">
        <v>1824</v>
      </c>
      <c r="U660" s="6"/>
      <c r="V660" s="6"/>
      <c r="W660" s="11">
        <v>0</v>
      </c>
      <c r="X660" s="11">
        <v>0</v>
      </c>
      <c r="Y660" s="11">
        <v>0</v>
      </c>
      <c r="Z660" s="11">
        <v>0</v>
      </c>
      <c r="AA660" s="11">
        <v>0</v>
      </c>
      <c r="AB660" s="40">
        <f t="shared" si="47"/>
        <v>0</v>
      </c>
      <c r="AC660" s="7">
        <v>0</v>
      </c>
      <c r="AD660" s="7">
        <v>0</v>
      </c>
      <c r="AE660" s="7">
        <v>0</v>
      </c>
      <c r="AF660" s="7">
        <v>0</v>
      </c>
      <c r="AG660" s="11">
        <v>0</v>
      </c>
      <c r="AH660" s="40">
        <f t="shared" si="48"/>
        <v>0</v>
      </c>
      <c r="AI660" s="11">
        <v>0</v>
      </c>
      <c r="AJ660" s="11">
        <v>0</v>
      </c>
      <c r="AK660" s="40">
        <f t="shared" si="49"/>
        <v>0</v>
      </c>
      <c r="AL660" s="11">
        <v>0</v>
      </c>
      <c r="AM660" s="11">
        <v>0</v>
      </c>
      <c r="AN660" s="11">
        <v>0</v>
      </c>
      <c r="AO660" s="11">
        <v>0</v>
      </c>
      <c r="AP660" s="34">
        <f t="shared" si="46"/>
        <v>0</v>
      </c>
      <c r="AQ660" s="33">
        <f t="shared" si="50"/>
        <v>0</v>
      </c>
      <c r="AR660" s="41">
        <v>0</v>
      </c>
    </row>
    <row r="661" spans="1:44" customFormat="1" ht="60" hidden="1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6"/>
      <c r="I661" s="6"/>
      <c r="J661" s="6"/>
      <c r="K661" s="6"/>
      <c r="L661" s="6"/>
      <c r="M661" s="36" t="s">
        <v>2056</v>
      </c>
      <c r="N661" s="36" t="s">
        <v>2031</v>
      </c>
      <c r="O661" s="36">
        <v>4501</v>
      </c>
      <c r="P661" s="4" t="s">
        <v>859</v>
      </c>
      <c r="Q661" s="4">
        <v>400</v>
      </c>
      <c r="R661" s="27">
        <v>150</v>
      </c>
      <c r="S661" s="8" t="s">
        <v>1824</v>
      </c>
      <c r="T661" s="8" t="s">
        <v>1825</v>
      </c>
      <c r="U661" s="6"/>
      <c r="V661" s="6"/>
      <c r="W661" s="11">
        <v>0</v>
      </c>
      <c r="X661" s="11">
        <v>0</v>
      </c>
      <c r="Y661" s="11">
        <v>0</v>
      </c>
      <c r="Z661" s="11">
        <v>0</v>
      </c>
      <c r="AA661" s="11">
        <v>0</v>
      </c>
      <c r="AB661" s="40">
        <f t="shared" si="47"/>
        <v>0</v>
      </c>
      <c r="AC661" s="7">
        <v>0</v>
      </c>
      <c r="AD661" s="7">
        <v>0</v>
      </c>
      <c r="AE661" s="7">
        <v>0</v>
      </c>
      <c r="AF661" s="7">
        <v>0</v>
      </c>
      <c r="AG661" s="11">
        <v>0</v>
      </c>
      <c r="AH661" s="40">
        <f t="shared" si="48"/>
        <v>0</v>
      </c>
      <c r="AI661" s="11">
        <v>0</v>
      </c>
      <c r="AJ661" s="11">
        <v>0</v>
      </c>
      <c r="AK661" s="40">
        <f t="shared" si="49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6"/>
        <v>0</v>
      </c>
      <c r="AQ661" s="33">
        <f t="shared" si="50"/>
        <v>0</v>
      </c>
      <c r="AR661" s="41">
        <v>0</v>
      </c>
    </row>
    <row r="662" spans="1:44" customFormat="1" ht="45" hidden="1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6"/>
      <c r="I662" s="6"/>
      <c r="J662" s="6"/>
      <c r="K662" s="6"/>
      <c r="L662" s="6"/>
      <c r="M662" s="36" t="s">
        <v>2056</v>
      </c>
      <c r="N662" s="36" t="s">
        <v>2031</v>
      </c>
      <c r="O662" s="36">
        <v>4501</v>
      </c>
      <c r="P662" s="4" t="s">
        <v>857</v>
      </c>
      <c r="Q662" s="4">
        <v>20</v>
      </c>
      <c r="R662" s="27">
        <v>10</v>
      </c>
      <c r="S662" s="8" t="s">
        <v>1825</v>
      </c>
      <c r="T662" s="8" t="s">
        <v>1826</v>
      </c>
      <c r="U662" s="6"/>
      <c r="V662" s="6"/>
      <c r="W662" s="11">
        <v>0</v>
      </c>
      <c r="X662" s="11">
        <v>0</v>
      </c>
      <c r="Y662" s="11">
        <v>0</v>
      </c>
      <c r="Z662" s="11">
        <v>0</v>
      </c>
      <c r="AA662" s="11">
        <v>0</v>
      </c>
      <c r="AB662" s="40">
        <f t="shared" si="47"/>
        <v>0</v>
      </c>
      <c r="AC662" s="7">
        <v>0</v>
      </c>
      <c r="AD662" s="7">
        <v>0</v>
      </c>
      <c r="AE662" s="7">
        <v>0</v>
      </c>
      <c r="AF662" s="7">
        <v>0</v>
      </c>
      <c r="AG662" s="11">
        <v>0</v>
      </c>
      <c r="AH662" s="40">
        <f t="shared" si="48"/>
        <v>0</v>
      </c>
      <c r="AI662" s="11">
        <v>0</v>
      </c>
      <c r="AJ662" s="11">
        <v>0</v>
      </c>
      <c r="AK662" s="40">
        <f t="shared" si="49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6"/>
        <v>0</v>
      </c>
      <c r="AQ662" s="33">
        <f t="shared" si="50"/>
        <v>0</v>
      </c>
      <c r="AR662" s="41">
        <v>0</v>
      </c>
    </row>
    <row r="663" spans="1:44" customFormat="1" ht="75" hidden="1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6"/>
      <c r="I663" s="6"/>
      <c r="J663" s="6"/>
      <c r="K663" s="6"/>
      <c r="L663" s="6"/>
      <c r="M663" s="36" t="s">
        <v>2056</v>
      </c>
      <c r="N663" s="36" t="s">
        <v>2031</v>
      </c>
      <c r="O663" s="36">
        <v>4501</v>
      </c>
      <c r="P663" s="4" t="s">
        <v>860</v>
      </c>
      <c r="Q663" s="4">
        <v>420</v>
      </c>
      <c r="R663" s="27">
        <v>120</v>
      </c>
      <c r="S663" s="8" t="s">
        <v>1826</v>
      </c>
      <c r="T663" s="8" t="s">
        <v>1827</v>
      </c>
      <c r="U663" s="6"/>
      <c r="V663" s="6"/>
      <c r="W663" s="11">
        <v>0</v>
      </c>
      <c r="X663" s="11">
        <v>0</v>
      </c>
      <c r="Y663" s="11">
        <v>0</v>
      </c>
      <c r="Z663" s="11">
        <v>0</v>
      </c>
      <c r="AA663" s="11">
        <v>0</v>
      </c>
      <c r="AB663" s="40">
        <f t="shared" si="47"/>
        <v>0</v>
      </c>
      <c r="AC663" s="7">
        <v>0</v>
      </c>
      <c r="AD663" s="7">
        <v>0</v>
      </c>
      <c r="AE663" s="7">
        <v>0</v>
      </c>
      <c r="AF663" s="7">
        <v>0</v>
      </c>
      <c r="AG663" s="11">
        <v>0</v>
      </c>
      <c r="AH663" s="40">
        <f t="shared" si="48"/>
        <v>0</v>
      </c>
      <c r="AI663" s="11">
        <v>0</v>
      </c>
      <c r="AJ663" s="11">
        <v>0</v>
      </c>
      <c r="AK663" s="40">
        <f t="shared" si="49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6"/>
        <v>0</v>
      </c>
      <c r="AQ663" s="33">
        <f t="shared" si="50"/>
        <v>0</v>
      </c>
      <c r="AR663" s="41">
        <v>0</v>
      </c>
    </row>
    <row r="664" spans="1:44" customFormat="1" ht="60" hidden="1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6"/>
      <c r="I664" s="6"/>
      <c r="J664" s="6"/>
      <c r="K664" s="6"/>
      <c r="L664" s="6"/>
      <c r="M664" s="36" t="s">
        <v>2056</v>
      </c>
      <c r="N664" s="36" t="s">
        <v>2031</v>
      </c>
      <c r="O664" s="36">
        <v>4501</v>
      </c>
      <c r="P664" s="4" t="s">
        <v>861</v>
      </c>
      <c r="Q664" s="4">
        <v>1</v>
      </c>
      <c r="R664" s="27">
        <v>1</v>
      </c>
      <c r="S664" s="8" t="s">
        <v>1827</v>
      </c>
      <c r="T664" s="8" t="s">
        <v>1828</v>
      </c>
      <c r="U664" s="6"/>
      <c r="V664" s="6"/>
      <c r="W664" s="11">
        <v>0</v>
      </c>
      <c r="X664" s="11">
        <v>0</v>
      </c>
      <c r="Y664" s="11">
        <v>0</v>
      </c>
      <c r="Z664" s="11">
        <v>0</v>
      </c>
      <c r="AA664" s="11">
        <v>0</v>
      </c>
      <c r="AB664" s="40">
        <f t="shared" si="47"/>
        <v>0</v>
      </c>
      <c r="AC664" s="7">
        <v>0</v>
      </c>
      <c r="AD664" s="7">
        <v>0</v>
      </c>
      <c r="AE664" s="7">
        <v>0</v>
      </c>
      <c r="AF664" s="7">
        <v>0</v>
      </c>
      <c r="AG664" s="11">
        <v>0</v>
      </c>
      <c r="AH664" s="40">
        <f t="shared" si="48"/>
        <v>0</v>
      </c>
      <c r="AI664" s="11">
        <v>0</v>
      </c>
      <c r="AJ664" s="11">
        <v>0</v>
      </c>
      <c r="AK664" s="40">
        <f t="shared" si="49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6"/>
        <v>0</v>
      </c>
      <c r="AQ664" s="33">
        <f t="shared" si="50"/>
        <v>0</v>
      </c>
      <c r="AR664" s="41">
        <v>0</v>
      </c>
    </row>
    <row r="665" spans="1:44" customFormat="1" ht="45" hidden="1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6"/>
      <c r="I665" s="6"/>
      <c r="J665" s="6"/>
      <c r="K665" s="6"/>
      <c r="L665" s="6"/>
      <c r="M665" s="36" t="s">
        <v>2056</v>
      </c>
      <c r="N665" s="36" t="s">
        <v>2031</v>
      </c>
      <c r="O665" s="36">
        <v>4501</v>
      </c>
      <c r="P665" s="4" t="s">
        <v>858</v>
      </c>
      <c r="Q665" s="5">
        <v>16</v>
      </c>
      <c r="R665" s="27">
        <v>4</v>
      </c>
      <c r="S665" s="8" t="s">
        <v>1828</v>
      </c>
      <c r="T665" s="8" t="s">
        <v>1829</v>
      </c>
      <c r="U665" s="6"/>
      <c r="V665" s="6"/>
      <c r="W665" s="11">
        <v>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7"/>
        <v>0</v>
      </c>
      <c r="AC665" s="7">
        <v>0</v>
      </c>
      <c r="AD665" s="7">
        <v>0</v>
      </c>
      <c r="AE665" s="7">
        <v>0</v>
      </c>
      <c r="AF665" s="7">
        <v>0</v>
      </c>
      <c r="AG665" s="11">
        <v>0</v>
      </c>
      <c r="AH665" s="40">
        <f t="shared" si="48"/>
        <v>0</v>
      </c>
      <c r="AI665" s="11">
        <v>0</v>
      </c>
      <c r="AJ665" s="11">
        <v>0</v>
      </c>
      <c r="AK665" s="40">
        <f t="shared" si="49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6"/>
        <v>0</v>
      </c>
      <c r="AQ665" s="33">
        <f t="shared" si="50"/>
        <v>0</v>
      </c>
      <c r="AR665" s="41">
        <v>0</v>
      </c>
    </row>
    <row r="666" spans="1:44" customFormat="1" ht="60" hidden="1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6"/>
      <c r="I666" s="6"/>
      <c r="J666" s="6"/>
      <c r="K666" s="6"/>
      <c r="L666" s="6"/>
      <c r="M666" s="36" t="s">
        <v>2056</v>
      </c>
      <c r="N666" s="36" t="s">
        <v>2031</v>
      </c>
      <c r="O666" s="36">
        <v>4501</v>
      </c>
      <c r="P666" s="4" t="s">
        <v>862</v>
      </c>
      <c r="Q666" s="4">
        <v>32</v>
      </c>
      <c r="R666" s="27">
        <v>8</v>
      </c>
      <c r="S666" s="8" t="s">
        <v>1829</v>
      </c>
      <c r="T666" s="8" t="s">
        <v>1830</v>
      </c>
      <c r="U666" s="6"/>
      <c r="V666" s="6"/>
      <c r="W666" s="11">
        <v>0</v>
      </c>
      <c r="X666" s="11">
        <v>0</v>
      </c>
      <c r="Y666" s="11">
        <v>0</v>
      </c>
      <c r="Z666" s="11">
        <v>0</v>
      </c>
      <c r="AA666" s="11">
        <v>0</v>
      </c>
      <c r="AB666" s="40">
        <f t="shared" si="47"/>
        <v>0</v>
      </c>
      <c r="AC666" s="7">
        <v>0</v>
      </c>
      <c r="AD666" s="7">
        <v>0</v>
      </c>
      <c r="AE666" s="7">
        <v>0</v>
      </c>
      <c r="AF666" s="7">
        <v>0</v>
      </c>
      <c r="AG666" s="11">
        <v>0</v>
      </c>
      <c r="AH666" s="40">
        <f t="shared" si="48"/>
        <v>0</v>
      </c>
      <c r="AI666" s="11">
        <v>0</v>
      </c>
      <c r="AJ666" s="11">
        <v>0</v>
      </c>
      <c r="AK666" s="40">
        <f t="shared" si="49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6"/>
        <v>0</v>
      </c>
      <c r="AQ666" s="33">
        <f t="shared" si="50"/>
        <v>0</v>
      </c>
      <c r="AR666" s="41">
        <v>0</v>
      </c>
    </row>
    <row r="667" spans="1:44" customFormat="1" ht="60" hidden="1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6"/>
      <c r="I667" s="6"/>
      <c r="J667" s="6"/>
      <c r="K667" s="6"/>
      <c r="L667" s="6"/>
      <c r="M667" s="36" t="s">
        <v>2056</v>
      </c>
      <c r="N667" s="36" t="s">
        <v>2031</v>
      </c>
      <c r="O667" s="36">
        <v>4501</v>
      </c>
      <c r="P667" s="4" t="s">
        <v>863</v>
      </c>
      <c r="Q667" s="4">
        <v>4</v>
      </c>
      <c r="R667" s="27">
        <v>4</v>
      </c>
      <c r="S667" s="8" t="s">
        <v>1830</v>
      </c>
      <c r="T667" s="8" t="s">
        <v>1831</v>
      </c>
      <c r="U667" s="6"/>
      <c r="V667" s="6"/>
      <c r="W667" s="11">
        <v>0</v>
      </c>
      <c r="X667" s="11">
        <v>0</v>
      </c>
      <c r="Y667" s="11">
        <v>0</v>
      </c>
      <c r="Z667" s="11">
        <v>0</v>
      </c>
      <c r="AA667" s="11">
        <v>0</v>
      </c>
      <c r="AB667" s="40">
        <f t="shared" si="47"/>
        <v>0</v>
      </c>
      <c r="AC667" s="7">
        <v>0</v>
      </c>
      <c r="AD667" s="7">
        <v>0</v>
      </c>
      <c r="AE667" s="7">
        <v>0</v>
      </c>
      <c r="AF667" s="7">
        <v>0</v>
      </c>
      <c r="AG667" s="11">
        <v>0</v>
      </c>
      <c r="AH667" s="40">
        <f t="shared" si="48"/>
        <v>0</v>
      </c>
      <c r="AI667" s="11">
        <v>0</v>
      </c>
      <c r="AJ667" s="11">
        <v>0</v>
      </c>
      <c r="AK667" s="40">
        <f t="shared" si="49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6"/>
        <v>0</v>
      </c>
      <c r="AQ667" s="33">
        <f t="shared" si="50"/>
        <v>0</v>
      </c>
      <c r="AR667" s="41">
        <v>0</v>
      </c>
    </row>
    <row r="668" spans="1:44" customFormat="1" ht="60" hidden="1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6"/>
      <c r="I668" s="6"/>
      <c r="J668" s="6"/>
      <c r="K668" s="6"/>
      <c r="L668" s="6"/>
      <c r="M668" s="36" t="s">
        <v>2056</v>
      </c>
      <c r="N668" s="36" t="s">
        <v>2031</v>
      </c>
      <c r="O668" s="36">
        <v>4501</v>
      </c>
      <c r="P668" s="4" t="s">
        <v>864</v>
      </c>
      <c r="Q668" s="4">
        <v>24</v>
      </c>
      <c r="R668" s="27">
        <v>6</v>
      </c>
      <c r="S668" s="8" t="s">
        <v>1831</v>
      </c>
      <c r="T668" s="8" t="s">
        <v>1832</v>
      </c>
      <c r="U668" s="6"/>
      <c r="V668" s="6"/>
      <c r="W668" s="11">
        <v>0</v>
      </c>
      <c r="X668" s="11">
        <v>0</v>
      </c>
      <c r="Y668" s="11">
        <v>0</v>
      </c>
      <c r="Z668" s="11">
        <v>0</v>
      </c>
      <c r="AA668" s="11">
        <v>0</v>
      </c>
      <c r="AB668" s="40">
        <f t="shared" si="47"/>
        <v>0</v>
      </c>
      <c r="AC668" s="7">
        <v>0</v>
      </c>
      <c r="AD668" s="7">
        <v>0</v>
      </c>
      <c r="AE668" s="7">
        <v>0</v>
      </c>
      <c r="AF668" s="7">
        <v>0</v>
      </c>
      <c r="AG668" s="11">
        <v>0</v>
      </c>
      <c r="AH668" s="40">
        <f t="shared" si="48"/>
        <v>0</v>
      </c>
      <c r="AI668" s="11">
        <v>0</v>
      </c>
      <c r="AJ668" s="11">
        <v>0</v>
      </c>
      <c r="AK668" s="40">
        <f t="shared" si="49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6"/>
        <v>0</v>
      </c>
      <c r="AQ668" s="33">
        <f t="shared" si="50"/>
        <v>0</v>
      </c>
      <c r="AR668" s="41">
        <v>0</v>
      </c>
    </row>
    <row r="669" spans="1:44" customFormat="1" ht="60" hidden="1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6"/>
      <c r="I669" s="6"/>
      <c r="J669" s="6"/>
      <c r="K669" s="6"/>
      <c r="L669" s="6"/>
      <c r="M669" s="36" t="s">
        <v>2056</v>
      </c>
      <c r="N669" s="36" t="s">
        <v>2031</v>
      </c>
      <c r="O669" s="36">
        <v>4501</v>
      </c>
      <c r="P669" s="4" t="s">
        <v>865</v>
      </c>
      <c r="Q669" s="4">
        <v>16</v>
      </c>
      <c r="R669" s="27">
        <v>5</v>
      </c>
      <c r="S669" s="8" t="s">
        <v>1832</v>
      </c>
      <c r="T669" s="8" t="s">
        <v>1833</v>
      </c>
      <c r="U669" s="6"/>
      <c r="V669" s="6"/>
      <c r="W669" s="11">
        <v>0</v>
      </c>
      <c r="X669" s="11">
        <v>0</v>
      </c>
      <c r="Y669" s="11">
        <v>0</v>
      </c>
      <c r="Z669" s="11">
        <v>0</v>
      </c>
      <c r="AA669" s="11">
        <v>0</v>
      </c>
      <c r="AB669" s="40">
        <f t="shared" si="47"/>
        <v>0</v>
      </c>
      <c r="AC669" s="7">
        <v>0</v>
      </c>
      <c r="AD669" s="7">
        <v>0</v>
      </c>
      <c r="AE669" s="7">
        <v>0</v>
      </c>
      <c r="AF669" s="7">
        <v>0</v>
      </c>
      <c r="AG669" s="11">
        <v>0</v>
      </c>
      <c r="AH669" s="40">
        <f t="shared" si="48"/>
        <v>0</v>
      </c>
      <c r="AI669" s="11">
        <v>0</v>
      </c>
      <c r="AJ669" s="11">
        <v>0</v>
      </c>
      <c r="AK669" s="40">
        <f t="shared" si="49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6"/>
        <v>0</v>
      </c>
      <c r="AQ669" s="33">
        <f t="shared" si="50"/>
        <v>0</v>
      </c>
      <c r="AR669" s="41">
        <v>0</v>
      </c>
    </row>
    <row r="670" spans="1:44" customFormat="1" ht="75" hidden="1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6"/>
      <c r="I670" s="6"/>
      <c r="J670" s="6"/>
      <c r="K670" s="6"/>
      <c r="L670" s="6"/>
      <c r="M670" s="36" t="s">
        <v>2056</v>
      </c>
      <c r="N670" s="36" t="s">
        <v>2031</v>
      </c>
      <c r="O670" s="36">
        <v>4501</v>
      </c>
      <c r="P670" s="4" t="s">
        <v>869</v>
      </c>
      <c r="Q670" s="4">
        <v>300</v>
      </c>
      <c r="R670" s="27">
        <v>85</v>
      </c>
      <c r="S670" s="8" t="s">
        <v>1833</v>
      </c>
      <c r="T670" s="8" t="s">
        <v>1834</v>
      </c>
      <c r="U670" s="6"/>
      <c r="V670" s="6"/>
      <c r="W670" s="11">
        <v>0</v>
      </c>
      <c r="X670" s="11">
        <v>0</v>
      </c>
      <c r="Y670" s="11">
        <v>0</v>
      </c>
      <c r="Z670" s="11">
        <v>0</v>
      </c>
      <c r="AA670" s="11">
        <v>0</v>
      </c>
      <c r="AB670" s="40">
        <f t="shared" si="47"/>
        <v>0</v>
      </c>
      <c r="AC670" s="7">
        <v>0</v>
      </c>
      <c r="AD670" s="7">
        <v>0</v>
      </c>
      <c r="AE670" s="7">
        <v>0</v>
      </c>
      <c r="AF670" s="7">
        <v>0</v>
      </c>
      <c r="AG670" s="11">
        <v>0</v>
      </c>
      <c r="AH670" s="40">
        <f t="shared" si="48"/>
        <v>0</v>
      </c>
      <c r="AI670" s="11">
        <v>0</v>
      </c>
      <c r="AJ670" s="11">
        <v>0</v>
      </c>
      <c r="AK670" s="40">
        <f t="shared" si="49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6"/>
        <v>0</v>
      </c>
      <c r="AQ670" s="33">
        <f t="shared" si="50"/>
        <v>0</v>
      </c>
      <c r="AR670" s="41">
        <v>0</v>
      </c>
    </row>
    <row r="671" spans="1:44" customFormat="1" ht="75" hidden="1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6"/>
      <c r="I671" s="6"/>
      <c r="J671" s="6"/>
      <c r="K671" s="6"/>
      <c r="L671" s="6"/>
      <c r="M671" s="36" t="s">
        <v>2056</v>
      </c>
      <c r="N671" s="36" t="s">
        <v>2031</v>
      </c>
      <c r="O671" s="36">
        <v>4501</v>
      </c>
      <c r="P671" s="4" t="s">
        <v>870</v>
      </c>
      <c r="Q671" s="4">
        <v>400</v>
      </c>
      <c r="R671" s="27">
        <v>115</v>
      </c>
      <c r="S671" s="8" t="s">
        <v>1834</v>
      </c>
      <c r="T671" s="8" t="s">
        <v>1835</v>
      </c>
      <c r="U671" s="6"/>
      <c r="V671" s="6"/>
      <c r="W671" s="11">
        <v>0</v>
      </c>
      <c r="X671" s="11">
        <v>0</v>
      </c>
      <c r="Y671" s="11">
        <v>0</v>
      </c>
      <c r="Z671" s="11">
        <v>0</v>
      </c>
      <c r="AA671" s="11">
        <v>0</v>
      </c>
      <c r="AB671" s="40">
        <f t="shared" si="47"/>
        <v>0</v>
      </c>
      <c r="AC671" s="7">
        <v>0</v>
      </c>
      <c r="AD671" s="7">
        <v>0</v>
      </c>
      <c r="AE671" s="7">
        <v>0</v>
      </c>
      <c r="AF671" s="7">
        <v>0</v>
      </c>
      <c r="AG671" s="11">
        <v>0</v>
      </c>
      <c r="AH671" s="40">
        <f t="shared" si="48"/>
        <v>0</v>
      </c>
      <c r="AI671" s="11">
        <v>0</v>
      </c>
      <c r="AJ671" s="11">
        <v>0</v>
      </c>
      <c r="AK671" s="40">
        <f t="shared" si="49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6"/>
        <v>0</v>
      </c>
      <c r="AQ671" s="33">
        <f t="shared" si="50"/>
        <v>0</v>
      </c>
      <c r="AR671" s="41">
        <v>0</v>
      </c>
    </row>
    <row r="672" spans="1:44" customFormat="1" ht="75" hidden="1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6"/>
      <c r="I672" s="6"/>
      <c r="J672" s="6"/>
      <c r="K672" s="6"/>
      <c r="L672" s="6"/>
      <c r="M672" s="36" t="s">
        <v>2056</v>
      </c>
      <c r="N672" s="36" t="s">
        <v>2031</v>
      </c>
      <c r="O672" s="36">
        <v>4501</v>
      </c>
      <c r="P672" s="4" t="s">
        <v>871</v>
      </c>
      <c r="Q672" s="4">
        <v>6000</v>
      </c>
      <c r="R672" s="27">
        <v>1839</v>
      </c>
      <c r="S672" s="8" t="s">
        <v>1835</v>
      </c>
      <c r="T672" s="8" t="s">
        <v>1836</v>
      </c>
      <c r="U672" s="6"/>
      <c r="V672" s="6"/>
      <c r="W672" s="11">
        <v>0</v>
      </c>
      <c r="X672" s="11">
        <v>0</v>
      </c>
      <c r="Y672" s="11">
        <v>0</v>
      </c>
      <c r="Z672" s="11">
        <v>0</v>
      </c>
      <c r="AA672" s="11">
        <v>0</v>
      </c>
      <c r="AB672" s="40">
        <f t="shared" si="47"/>
        <v>0</v>
      </c>
      <c r="AC672" s="7">
        <v>0</v>
      </c>
      <c r="AD672" s="7">
        <v>0</v>
      </c>
      <c r="AE672" s="7">
        <v>0</v>
      </c>
      <c r="AF672" s="7">
        <v>0</v>
      </c>
      <c r="AG672" s="11">
        <v>0</v>
      </c>
      <c r="AH672" s="40">
        <f t="shared" si="48"/>
        <v>0</v>
      </c>
      <c r="AI672" s="11">
        <v>0</v>
      </c>
      <c r="AJ672" s="11">
        <v>0</v>
      </c>
      <c r="AK672" s="40">
        <f t="shared" si="49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6"/>
        <v>0</v>
      </c>
      <c r="AQ672" s="33">
        <f t="shared" si="50"/>
        <v>0</v>
      </c>
      <c r="AR672" s="41">
        <v>0</v>
      </c>
    </row>
    <row r="673" spans="1:44" customFormat="1" ht="75" hidden="1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6"/>
      <c r="I673" s="6"/>
      <c r="J673" s="6"/>
      <c r="K673" s="6"/>
      <c r="L673" s="6"/>
      <c r="M673" s="36" t="s">
        <v>2056</v>
      </c>
      <c r="N673" s="36" t="s">
        <v>2031</v>
      </c>
      <c r="O673" s="36">
        <v>4501</v>
      </c>
      <c r="P673" s="4" t="s">
        <v>872</v>
      </c>
      <c r="Q673" s="4">
        <v>600</v>
      </c>
      <c r="R673" s="27">
        <v>180</v>
      </c>
      <c r="S673" s="8" t="s">
        <v>1836</v>
      </c>
      <c r="T673" s="8" t="s">
        <v>1837</v>
      </c>
      <c r="U673" s="6"/>
      <c r="V673" s="6"/>
      <c r="W673" s="11">
        <v>0</v>
      </c>
      <c r="X673" s="11">
        <v>0</v>
      </c>
      <c r="Y673" s="11">
        <v>0</v>
      </c>
      <c r="Z673" s="11">
        <v>0</v>
      </c>
      <c r="AA673" s="11">
        <v>0</v>
      </c>
      <c r="AB673" s="40">
        <f t="shared" si="47"/>
        <v>0</v>
      </c>
      <c r="AC673" s="7">
        <v>0</v>
      </c>
      <c r="AD673" s="7">
        <v>0</v>
      </c>
      <c r="AE673" s="7">
        <v>0</v>
      </c>
      <c r="AF673" s="7">
        <v>0</v>
      </c>
      <c r="AG673" s="11">
        <v>0</v>
      </c>
      <c r="AH673" s="40">
        <f t="shared" si="48"/>
        <v>0</v>
      </c>
      <c r="AI673" s="11">
        <v>0</v>
      </c>
      <c r="AJ673" s="11">
        <v>0</v>
      </c>
      <c r="AK673" s="40">
        <f t="shared" si="49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6"/>
        <v>0</v>
      </c>
      <c r="AQ673" s="33">
        <f t="shared" si="50"/>
        <v>0</v>
      </c>
      <c r="AR673" s="41">
        <v>0</v>
      </c>
    </row>
    <row r="674" spans="1:44" customFormat="1" ht="75" hidden="1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6"/>
      <c r="I674" s="6"/>
      <c r="J674" s="6"/>
      <c r="K674" s="6"/>
      <c r="L674" s="6"/>
      <c r="M674" s="36" t="s">
        <v>2056</v>
      </c>
      <c r="N674" s="36" t="s">
        <v>2031</v>
      </c>
      <c r="O674" s="36">
        <v>4501</v>
      </c>
      <c r="P674" s="4" t="s">
        <v>873</v>
      </c>
      <c r="Q674" s="4">
        <v>6000</v>
      </c>
      <c r="R674" s="27">
        <v>1850</v>
      </c>
      <c r="S674" s="8" t="s">
        <v>1837</v>
      </c>
      <c r="T674" s="8" t="s">
        <v>1838</v>
      </c>
      <c r="U674" s="6"/>
      <c r="V674" s="6"/>
      <c r="W674" s="11">
        <v>0</v>
      </c>
      <c r="X674" s="11">
        <v>0</v>
      </c>
      <c r="Y674" s="11">
        <v>0</v>
      </c>
      <c r="Z674" s="11">
        <v>0</v>
      </c>
      <c r="AA674" s="11">
        <v>0</v>
      </c>
      <c r="AB674" s="40">
        <f t="shared" si="47"/>
        <v>0</v>
      </c>
      <c r="AC674" s="7">
        <v>0</v>
      </c>
      <c r="AD674" s="7">
        <v>0</v>
      </c>
      <c r="AE674" s="7">
        <v>0</v>
      </c>
      <c r="AF674" s="7">
        <v>0</v>
      </c>
      <c r="AG674" s="11">
        <v>0</v>
      </c>
      <c r="AH674" s="40">
        <f t="shared" si="48"/>
        <v>0</v>
      </c>
      <c r="AI674" s="11">
        <v>0</v>
      </c>
      <c r="AJ674" s="11">
        <v>0</v>
      </c>
      <c r="AK674" s="40">
        <f t="shared" si="49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6"/>
        <v>0</v>
      </c>
      <c r="AQ674" s="33">
        <f t="shared" si="50"/>
        <v>0</v>
      </c>
      <c r="AR674" s="41">
        <v>0</v>
      </c>
    </row>
    <row r="675" spans="1:44" customFormat="1" ht="75" hidden="1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6"/>
      <c r="I675" s="6"/>
      <c r="J675" s="6"/>
      <c r="K675" s="6"/>
      <c r="L675" s="6"/>
      <c r="M675" s="36" t="s">
        <v>2056</v>
      </c>
      <c r="N675" s="36" t="s">
        <v>2031</v>
      </c>
      <c r="O675" s="36">
        <v>4501</v>
      </c>
      <c r="P675" s="4" t="s">
        <v>874</v>
      </c>
      <c r="Q675" s="4">
        <v>800</v>
      </c>
      <c r="R675" s="27">
        <v>280</v>
      </c>
      <c r="S675" s="8" t="s">
        <v>1838</v>
      </c>
      <c r="T675" s="8" t="s">
        <v>1839</v>
      </c>
      <c r="U675" s="6"/>
      <c r="V675" s="6"/>
      <c r="W675" s="11">
        <v>0</v>
      </c>
      <c r="X675" s="11">
        <v>0</v>
      </c>
      <c r="Y675" s="11">
        <v>0</v>
      </c>
      <c r="Z675" s="11">
        <v>0</v>
      </c>
      <c r="AA675" s="11">
        <v>0</v>
      </c>
      <c r="AB675" s="40">
        <f t="shared" si="47"/>
        <v>0</v>
      </c>
      <c r="AC675" s="7">
        <v>0</v>
      </c>
      <c r="AD675" s="7">
        <v>0</v>
      </c>
      <c r="AE675" s="7">
        <v>0</v>
      </c>
      <c r="AF675" s="7">
        <v>0</v>
      </c>
      <c r="AG675" s="11">
        <v>0</v>
      </c>
      <c r="AH675" s="40">
        <f t="shared" si="48"/>
        <v>0</v>
      </c>
      <c r="AI675" s="11">
        <v>0</v>
      </c>
      <c r="AJ675" s="11">
        <v>0</v>
      </c>
      <c r="AK675" s="40">
        <f t="shared" si="49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6"/>
        <v>0</v>
      </c>
      <c r="AQ675" s="33">
        <f t="shared" si="50"/>
        <v>0</v>
      </c>
      <c r="AR675" s="41">
        <v>0</v>
      </c>
    </row>
    <row r="676" spans="1:44" customFormat="1" ht="30" hidden="1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6"/>
      <c r="I676" s="6"/>
      <c r="J676" s="6"/>
      <c r="K676" s="6"/>
      <c r="L676" s="6"/>
      <c r="M676" s="36" t="s">
        <v>2065</v>
      </c>
      <c r="N676" s="36" t="s">
        <v>2032</v>
      </c>
      <c r="O676" s="36">
        <v>1202</v>
      </c>
      <c r="P676" s="4" t="s">
        <v>877</v>
      </c>
      <c r="Q676" s="4">
        <v>1</v>
      </c>
      <c r="R676" s="27">
        <v>1</v>
      </c>
      <c r="S676" s="8" t="s">
        <v>1839</v>
      </c>
      <c r="T676" s="8" t="s">
        <v>1840</v>
      </c>
      <c r="U676" s="6"/>
      <c r="V676" s="6"/>
      <c r="W676" s="11">
        <v>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7"/>
        <v>0</v>
      </c>
      <c r="AC676" s="7">
        <v>0</v>
      </c>
      <c r="AD676" s="7">
        <v>0</v>
      </c>
      <c r="AE676" s="7">
        <v>0</v>
      </c>
      <c r="AF676" s="7">
        <v>0</v>
      </c>
      <c r="AG676" s="11">
        <v>0</v>
      </c>
      <c r="AH676" s="40">
        <f t="shared" si="48"/>
        <v>0</v>
      </c>
      <c r="AI676" s="11">
        <v>0</v>
      </c>
      <c r="AJ676" s="11">
        <v>0</v>
      </c>
      <c r="AK676" s="40">
        <f t="shared" si="49"/>
        <v>0</v>
      </c>
      <c r="AL676" s="11">
        <v>0</v>
      </c>
      <c r="AM676" s="11">
        <v>0</v>
      </c>
      <c r="AN676" s="11">
        <v>0</v>
      </c>
      <c r="AO676" s="11">
        <v>0</v>
      </c>
      <c r="AP676" s="34">
        <f t="shared" si="46"/>
        <v>0</v>
      </c>
      <c r="AQ676" s="33">
        <f t="shared" si="50"/>
        <v>0</v>
      </c>
      <c r="AR676" s="41">
        <v>0</v>
      </c>
    </row>
    <row r="677" spans="1:44" customFormat="1" ht="30" hidden="1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6"/>
      <c r="I677" s="6"/>
      <c r="J677" s="6"/>
      <c r="K677" s="6"/>
      <c r="L677" s="6"/>
      <c r="M677" s="36" t="s">
        <v>2065</v>
      </c>
      <c r="N677" s="36" t="s">
        <v>2032</v>
      </c>
      <c r="O677" s="36">
        <v>1202</v>
      </c>
      <c r="P677" s="4" t="s">
        <v>878</v>
      </c>
      <c r="Q677" s="4">
        <v>1</v>
      </c>
      <c r="R677" s="27">
        <v>1</v>
      </c>
      <c r="S677" s="8" t="s">
        <v>1840</v>
      </c>
      <c r="T677" s="8" t="s">
        <v>1841</v>
      </c>
      <c r="U677" s="6"/>
      <c r="V677" s="6"/>
      <c r="W677" s="11">
        <v>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7"/>
        <v>0</v>
      </c>
      <c r="AC677" s="7">
        <v>0</v>
      </c>
      <c r="AD677" s="7">
        <v>0</v>
      </c>
      <c r="AE677" s="7">
        <v>0</v>
      </c>
      <c r="AF677" s="7">
        <v>0</v>
      </c>
      <c r="AG677" s="11">
        <v>0</v>
      </c>
      <c r="AH677" s="40">
        <f t="shared" si="48"/>
        <v>0</v>
      </c>
      <c r="AI677" s="11">
        <v>0</v>
      </c>
      <c r="AJ677" s="11">
        <v>0</v>
      </c>
      <c r="AK677" s="40">
        <f t="shared" si="49"/>
        <v>0</v>
      </c>
      <c r="AL677" s="11">
        <v>0</v>
      </c>
      <c r="AM677" s="11">
        <v>0</v>
      </c>
      <c r="AN677" s="11">
        <v>0</v>
      </c>
      <c r="AO677" s="11">
        <v>0</v>
      </c>
      <c r="AP677" s="34">
        <f t="shared" si="46"/>
        <v>0</v>
      </c>
      <c r="AQ677" s="33">
        <f t="shared" si="50"/>
        <v>0</v>
      </c>
      <c r="AR677" s="41">
        <v>0</v>
      </c>
    </row>
    <row r="678" spans="1:44" customFormat="1" ht="45" hidden="1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6"/>
      <c r="I678" s="6"/>
      <c r="J678" s="6"/>
      <c r="K678" s="6"/>
      <c r="L678" s="6"/>
      <c r="M678" s="36" t="s">
        <v>2065</v>
      </c>
      <c r="N678" s="36" t="s">
        <v>2033</v>
      </c>
      <c r="O678" s="36">
        <v>1203</v>
      </c>
      <c r="P678" s="4" t="s">
        <v>879</v>
      </c>
      <c r="Q678" s="4">
        <v>1</v>
      </c>
      <c r="R678" s="27">
        <v>1</v>
      </c>
      <c r="S678" s="8" t="s">
        <v>1841</v>
      </c>
      <c r="T678" s="8" t="s">
        <v>1842</v>
      </c>
      <c r="U678" s="6"/>
      <c r="V678" s="6"/>
      <c r="W678" s="11">
        <v>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7"/>
        <v>0</v>
      </c>
      <c r="AC678" s="7">
        <v>0</v>
      </c>
      <c r="AD678" s="7">
        <v>0</v>
      </c>
      <c r="AE678" s="7">
        <v>0</v>
      </c>
      <c r="AF678" s="7">
        <v>0</v>
      </c>
      <c r="AG678" s="11">
        <v>0</v>
      </c>
      <c r="AH678" s="40">
        <f t="shared" si="48"/>
        <v>0</v>
      </c>
      <c r="AI678" s="11">
        <v>0</v>
      </c>
      <c r="AJ678" s="11">
        <v>0</v>
      </c>
      <c r="AK678" s="40">
        <f t="shared" si="49"/>
        <v>0</v>
      </c>
      <c r="AL678" s="11">
        <v>0</v>
      </c>
      <c r="AM678" s="11">
        <v>0</v>
      </c>
      <c r="AN678" s="11">
        <v>0</v>
      </c>
      <c r="AO678" s="11">
        <v>0</v>
      </c>
      <c r="AP678" s="34">
        <f t="shared" si="46"/>
        <v>0</v>
      </c>
      <c r="AQ678" s="33">
        <f t="shared" si="50"/>
        <v>0</v>
      </c>
      <c r="AR678" s="41">
        <v>0</v>
      </c>
    </row>
    <row r="679" spans="1:44" customFormat="1" ht="45" hidden="1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6"/>
      <c r="I679" s="6"/>
      <c r="J679" s="6"/>
      <c r="K679" s="6"/>
      <c r="L679" s="6"/>
      <c r="M679" s="36" t="s">
        <v>2065</v>
      </c>
      <c r="N679" s="36" t="s">
        <v>2032</v>
      </c>
      <c r="O679" s="36">
        <v>1202</v>
      </c>
      <c r="P679" s="4" t="s">
        <v>880</v>
      </c>
      <c r="Q679" s="4">
        <v>40</v>
      </c>
      <c r="R679" s="27">
        <v>12</v>
      </c>
      <c r="S679" s="8" t="s">
        <v>1842</v>
      </c>
      <c r="T679" s="8" t="s">
        <v>1843</v>
      </c>
      <c r="U679" s="6"/>
      <c r="V679" s="6"/>
      <c r="W679" s="11">
        <v>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7"/>
        <v>0</v>
      </c>
      <c r="AC679" s="7">
        <v>0</v>
      </c>
      <c r="AD679" s="7">
        <v>0</v>
      </c>
      <c r="AE679" s="7">
        <v>0</v>
      </c>
      <c r="AF679" s="7">
        <v>0</v>
      </c>
      <c r="AG679" s="11">
        <v>0</v>
      </c>
      <c r="AH679" s="40">
        <f t="shared" si="48"/>
        <v>0</v>
      </c>
      <c r="AI679" s="11">
        <v>0</v>
      </c>
      <c r="AJ679" s="11">
        <v>0</v>
      </c>
      <c r="AK679" s="40">
        <f t="shared" si="49"/>
        <v>0</v>
      </c>
      <c r="AL679" s="11">
        <v>0</v>
      </c>
      <c r="AM679" s="11">
        <v>0</v>
      </c>
      <c r="AN679" s="11">
        <v>0</v>
      </c>
      <c r="AO679" s="11">
        <v>0</v>
      </c>
      <c r="AP679" s="34">
        <f t="shared" si="46"/>
        <v>0</v>
      </c>
      <c r="AQ679" s="33">
        <f t="shared" si="50"/>
        <v>0</v>
      </c>
      <c r="AR679" s="41">
        <v>0</v>
      </c>
    </row>
    <row r="680" spans="1:44" customFormat="1" ht="45" hidden="1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6"/>
      <c r="I680" s="6"/>
      <c r="J680" s="6"/>
      <c r="K680" s="6"/>
      <c r="L680" s="6"/>
      <c r="M680" s="36" t="s">
        <v>2065</v>
      </c>
      <c r="N680" s="36" t="s">
        <v>2032</v>
      </c>
      <c r="O680" s="36">
        <v>1202</v>
      </c>
      <c r="P680" s="4" t="s">
        <v>884</v>
      </c>
      <c r="Q680" s="4">
        <v>120</v>
      </c>
      <c r="R680" s="27">
        <v>35</v>
      </c>
      <c r="S680" s="8" t="s">
        <v>1843</v>
      </c>
      <c r="T680" s="8" t="s">
        <v>1844</v>
      </c>
      <c r="U680" s="6"/>
      <c r="V680" s="6"/>
      <c r="W680" s="11">
        <v>0</v>
      </c>
      <c r="X680" s="11">
        <v>0</v>
      </c>
      <c r="Y680" s="11">
        <v>0</v>
      </c>
      <c r="Z680" s="11">
        <v>0</v>
      </c>
      <c r="AA680" s="11">
        <v>0</v>
      </c>
      <c r="AB680" s="40">
        <f t="shared" si="47"/>
        <v>0</v>
      </c>
      <c r="AC680" s="7">
        <v>0</v>
      </c>
      <c r="AD680" s="7">
        <v>0</v>
      </c>
      <c r="AE680" s="7">
        <v>0</v>
      </c>
      <c r="AF680" s="7">
        <v>0</v>
      </c>
      <c r="AG680" s="11">
        <v>0</v>
      </c>
      <c r="AH680" s="40">
        <f t="shared" si="48"/>
        <v>0</v>
      </c>
      <c r="AI680" s="11">
        <v>0</v>
      </c>
      <c r="AJ680" s="11">
        <v>0</v>
      </c>
      <c r="AK680" s="40">
        <f t="shared" si="49"/>
        <v>0</v>
      </c>
      <c r="AL680" s="11">
        <v>0</v>
      </c>
      <c r="AM680" s="11">
        <v>0</v>
      </c>
      <c r="AN680" s="11">
        <v>0</v>
      </c>
      <c r="AO680" s="11">
        <v>0</v>
      </c>
      <c r="AP680" s="34">
        <f t="shared" si="46"/>
        <v>0</v>
      </c>
      <c r="AQ680" s="33">
        <f t="shared" si="50"/>
        <v>0</v>
      </c>
      <c r="AR680" s="41">
        <v>0</v>
      </c>
    </row>
    <row r="681" spans="1:44" customFormat="1" ht="45" hidden="1" x14ac:dyDescent="0.25">
      <c r="A681" s="4" t="s">
        <v>829</v>
      </c>
      <c r="B681" s="4" t="s">
        <v>362</v>
      </c>
      <c r="C681" s="4" t="s">
        <v>835</v>
      </c>
      <c r="D681" s="4" t="s">
        <v>876</v>
      </c>
      <c r="E681" s="4" t="s">
        <v>875</v>
      </c>
      <c r="F681" s="4">
        <v>100</v>
      </c>
      <c r="G681" s="38">
        <v>100</v>
      </c>
      <c r="H681" s="6"/>
      <c r="I681" s="6"/>
      <c r="J681" s="6"/>
      <c r="K681" s="6"/>
      <c r="L681" s="6"/>
      <c r="M681" s="36" t="s">
        <v>2065</v>
      </c>
      <c r="N681" s="36" t="s">
        <v>2032</v>
      </c>
      <c r="O681" s="36">
        <v>1202</v>
      </c>
      <c r="P681" s="4" t="s">
        <v>881</v>
      </c>
      <c r="Q681" s="4">
        <v>2</v>
      </c>
      <c r="R681" s="27" t="s">
        <v>2098</v>
      </c>
      <c r="S681" s="8" t="s">
        <v>1844</v>
      </c>
      <c r="T681" s="8" t="s">
        <v>1845</v>
      </c>
      <c r="U681" s="6"/>
      <c r="V681" s="6"/>
      <c r="W681" s="11">
        <v>0</v>
      </c>
      <c r="X681" s="11">
        <v>0</v>
      </c>
      <c r="Y681" s="11">
        <v>0</v>
      </c>
      <c r="Z681" s="11">
        <v>0</v>
      </c>
      <c r="AA681" s="11">
        <v>0</v>
      </c>
      <c r="AB681" s="40">
        <f t="shared" si="47"/>
        <v>0</v>
      </c>
      <c r="AC681" s="7">
        <v>0</v>
      </c>
      <c r="AD681" s="7">
        <v>0</v>
      </c>
      <c r="AE681" s="7">
        <v>0</v>
      </c>
      <c r="AF681" s="7">
        <v>0</v>
      </c>
      <c r="AG681" s="11">
        <v>0</v>
      </c>
      <c r="AH681" s="40">
        <f t="shared" si="48"/>
        <v>0</v>
      </c>
      <c r="AI681" s="11">
        <v>0</v>
      </c>
      <c r="AJ681" s="11">
        <v>0</v>
      </c>
      <c r="AK681" s="40">
        <f t="shared" si="49"/>
        <v>0</v>
      </c>
      <c r="AL681" s="11">
        <v>0</v>
      </c>
      <c r="AM681" s="11">
        <v>0</v>
      </c>
      <c r="AN681" s="11">
        <v>0</v>
      </c>
      <c r="AO681" s="11">
        <v>0</v>
      </c>
      <c r="AP681" s="34">
        <f t="shared" ref="AP681:AP744" si="51">SUM(AL681:AO681)</f>
        <v>0</v>
      </c>
      <c r="AQ681" s="33">
        <f t="shared" si="50"/>
        <v>0</v>
      </c>
      <c r="AR681" s="41">
        <v>0</v>
      </c>
    </row>
    <row r="682" spans="1:44" customFormat="1" ht="45" hidden="1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6"/>
      <c r="I682" s="6"/>
      <c r="J682" s="6"/>
      <c r="K682" s="6"/>
      <c r="L682" s="6"/>
      <c r="M682" s="36" t="s">
        <v>2065</v>
      </c>
      <c r="N682" s="36" t="s">
        <v>2032</v>
      </c>
      <c r="O682" s="36">
        <v>1202</v>
      </c>
      <c r="P682" s="4" t="s">
        <v>1131</v>
      </c>
      <c r="Q682" s="4">
        <v>1</v>
      </c>
      <c r="R682" s="27">
        <v>1</v>
      </c>
      <c r="S682" s="8" t="s">
        <v>1845</v>
      </c>
      <c r="T682" s="8" t="s">
        <v>1846</v>
      </c>
      <c r="U682" s="6"/>
      <c r="V682" s="6"/>
      <c r="W682" s="11">
        <v>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2">SUM(W682:AA682)</f>
        <v>0</v>
      </c>
      <c r="AC682" s="7">
        <v>0</v>
      </c>
      <c r="AD682" s="7">
        <v>0</v>
      </c>
      <c r="AE682" s="7">
        <v>0</v>
      </c>
      <c r="AF682" s="7">
        <v>0</v>
      </c>
      <c r="AG682" s="11">
        <v>0</v>
      </c>
      <c r="AH682" s="40">
        <f t="shared" ref="AH682:AH745" si="53">SUM(AC682:AG682)</f>
        <v>0</v>
      </c>
      <c r="AI682" s="11">
        <v>0</v>
      </c>
      <c r="AJ682" s="11">
        <v>0</v>
      </c>
      <c r="AK682" s="40">
        <f t="shared" ref="AK682:AK745" si="54">SUM(AI682:AJ682)</f>
        <v>0</v>
      </c>
      <c r="AL682" s="11">
        <v>0</v>
      </c>
      <c r="AM682" s="11">
        <v>0</v>
      </c>
      <c r="AN682" s="11">
        <v>0</v>
      </c>
      <c r="AO682" s="11">
        <v>0</v>
      </c>
      <c r="AP682" s="34">
        <f t="shared" si="51"/>
        <v>0</v>
      </c>
      <c r="AQ682" s="33">
        <f t="shared" ref="AQ682:AQ745" si="55">AB682+AH682+AK682+AP682</f>
        <v>0</v>
      </c>
      <c r="AR682" s="41">
        <v>0</v>
      </c>
    </row>
    <row r="683" spans="1:44" customFormat="1" ht="60" hidden="1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6"/>
      <c r="I683" s="6"/>
      <c r="J683" s="6"/>
      <c r="K683" s="6"/>
      <c r="L683" s="6"/>
      <c r="M683" s="36" t="s">
        <v>2065</v>
      </c>
      <c r="N683" s="36" t="s">
        <v>2032</v>
      </c>
      <c r="O683" s="36">
        <v>1202</v>
      </c>
      <c r="P683" s="4" t="s">
        <v>883</v>
      </c>
      <c r="Q683" s="4">
        <v>80</v>
      </c>
      <c r="R683" s="27">
        <v>23</v>
      </c>
      <c r="S683" s="8" t="s">
        <v>1846</v>
      </c>
      <c r="T683" s="8" t="s">
        <v>1847</v>
      </c>
      <c r="U683" s="6"/>
      <c r="V683" s="6"/>
      <c r="W683" s="11">
        <v>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2"/>
        <v>0</v>
      </c>
      <c r="AC683" s="7">
        <v>0</v>
      </c>
      <c r="AD683" s="7">
        <v>0</v>
      </c>
      <c r="AE683" s="7">
        <v>0</v>
      </c>
      <c r="AF683" s="7">
        <v>0</v>
      </c>
      <c r="AG683" s="11">
        <v>0</v>
      </c>
      <c r="AH683" s="40">
        <f t="shared" si="53"/>
        <v>0</v>
      </c>
      <c r="AI683" s="11">
        <v>0</v>
      </c>
      <c r="AJ683" s="11">
        <v>0</v>
      </c>
      <c r="AK683" s="40">
        <f t="shared" si="54"/>
        <v>0</v>
      </c>
      <c r="AL683" s="11">
        <v>0</v>
      </c>
      <c r="AM683" s="11">
        <v>0</v>
      </c>
      <c r="AN683" s="11">
        <v>0</v>
      </c>
      <c r="AO683" s="11">
        <v>0</v>
      </c>
      <c r="AP683" s="34">
        <f t="shared" si="51"/>
        <v>0</v>
      </c>
      <c r="AQ683" s="33">
        <f t="shared" si="55"/>
        <v>0</v>
      </c>
      <c r="AR683" s="41">
        <v>0</v>
      </c>
    </row>
    <row r="684" spans="1:44" customFormat="1" ht="60" hidden="1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6"/>
      <c r="I684" s="6"/>
      <c r="J684" s="6"/>
      <c r="K684" s="6"/>
      <c r="L684" s="6"/>
      <c r="M684" s="36" t="s">
        <v>2065</v>
      </c>
      <c r="N684" s="36" t="s">
        <v>2032</v>
      </c>
      <c r="O684" s="36">
        <v>1202</v>
      </c>
      <c r="P684" s="4" t="s">
        <v>885</v>
      </c>
      <c r="Q684" s="4">
        <v>6000</v>
      </c>
      <c r="R684" s="27">
        <v>1750</v>
      </c>
      <c r="S684" s="8" t="s">
        <v>1847</v>
      </c>
      <c r="T684" s="8" t="s">
        <v>1848</v>
      </c>
      <c r="U684" s="6"/>
      <c r="V684" s="6"/>
      <c r="W684" s="11">
        <v>0</v>
      </c>
      <c r="X684" s="11">
        <v>0</v>
      </c>
      <c r="Y684" s="11">
        <v>0</v>
      </c>
      <c r="Z684" s="11">
        <v>0</v>
      </c>
      <c r="AA684" s="11">
        <v>0</v>
      </c>
      <c r="AB684" s="40">
        <f t="shared" si="52"/>
        <v>0</v>
      </c>
      <c r="AC684" s="7">
        <v>0</v>
      </c>
      <c r="AD684" s="7">
        <v>0</v>
      </c>
      <c r="AE684" s="7">
        <v>0</v>
      </c>
      <c r="AF684" s="7">
        <v>0</v>
      </c>
      <c r="AG684" s="11">
        <v>0</v>
      </c>
      <c r="AH684" s="40">
        <f t="shared" si="53"/>
        <v>0</v>
      </c>
      <c r="AI684" s="11">
        <v>0</v>
      </c>
      <c r="AJ684" s="11">
        <v>0</v>
      </c>
      <c r="AK684" s="40">
        <f t="shared" si="54"/>
        <v>0</v>
      </c>
      <c r="AL684" s="11">
        <v>0</v>
      </c>
      <c r="AM684" s="11">
        <v>0</v>
      </c>
      <c r="AN684" s="11">
        <v>0</v>
      </c>
      <c r="AO684" s="11">
        <v>0</v>
      </c>
      <c r="AP684" s="34">
        <f t="shared" si="51"/>
        <v>0</v>
      </c>
      <c r="AQ684" s="33">
        <f t="shared" si="55"/>
        <v>0</v>
      </c>
      <c r="AR684" s="41">
        <v>0</v>
      </c>
    </row>
    <row r="685" spans="1:44" customFormat="1" ht="60" hidden="1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6"/>
      <c r="I685" s="6"/>
      <c r="J685" s="6"/>
      <c r="K685" s="6"/>
      <c r="L685" s="6"/>
      <c r="M685" s="36" t="s">
        <v>2065</v>
      </c>
      <c r="N685" s="36" t="s">
        <v>2033</v>
      </c>
      <c r="O685" s="36">
        <v>1203</v>
      </c>
      <c r="P685" s="4" t="s">
        <v>886</v>
      </c>
      <c r="Q685" s="4">
        <v>12000</v>
      </c>
      <c r="R685" s="27">
        <v>3500</v>
      </c>
      <c r="S685" s="8" t="s">
        <v>1848</v>
      </c>
      <c r="T685" s="8" t="s">
        <v>1849</v>
      </c>
      <c r="U685" s="6"/>
      <c r="V685" s="6"/>
      <c r="W685" s="11">
        <v>0</v>
      </c>
      <c r="X685" s="11">
        <v>0</v>
      </c>
      <c r="Y685" s="11">
        <v>0</v>
      </c>
      <c r="Z685" s="11">
        <v>0</v>
      </c>
      <c r="AA685" s="11">
        <v>0</v>
      </c>
      <c r="AB685" s="40">
        <f t="shared" si="52"/>
        <v>0</v>
      </c>
      <c r="AC685" s="7">
        <v>0</v>
      </c>
      <c r="AD685" s="7">
        <v>0</v>
      </c>
      <c r="AE685" s="7">
        <v>0</v>
      </c>
      <c r="AF685" s="7">
        <v>0</v>
      </c>
      <c r="AG685" s="11">
        <v>0</v>
      </c>
      <c r="AH685" s="40">
        <f t="shared" si="53"/>
        <v>0</v>
      </c>
      <c r="AI685" s="11">
        <v>0</v>
      </c>
      <c r="AJ685" s="11">
        <v>0</v>
      </c>
      <c r="AK685" s="40">
        <f t="shared" si="54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1"/>
        <v>0</v>
      </c>
      <c r="AQ685" s="33">
        <f t="shared" si="55"/>
        <v>0</v>
      </c>
      <c r="AR685" s="41">
        <v>0</v>
      </c>
    </row>
    <row r="686" spans="1:44" customFormat="1" ht="60" hidden="1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6"/>
      <c r="I686" s="6"/>
      <c r="J686" s="6"/>
      <c r="K686" s="6"/>
      <c r="L686" s="6"/>
      <c r="M686" s="36" t="s">
        <v>2065</v>
      </c>
      <c r="N686" s="36" t="s">
        <v>2032</v>
      </c>
      <c r="O686" s="36">
        <v>1202</v>
      </c>
      <c r="P686" s="4" t="s">
        <v>891</v>
      </c>
      <c r="Q686" s="4">
        <v>800</v>
      </c>
      <c r="R686" s="27">
        <v>233</v>
      </c>
      <c r="S686" s="8" t="s">
        <v>1849</v>
      </c>
      <c r="T686" s="8" t="s">
        <v>1850</v>
      </c>
      <c r="U686" s="6"/>
      <c r="V686" s="6"/>
      <c r="W686" s="11">
        <v>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2"/>
        <v>0</v>
      </c>
      <c r="AC686" s="7">
        <v>0</v>
      </c>
      <c r="AD686" s="7">
        <v>0</v>
      </c>
      <c r="AE686" s="7">
        <v>0</v>
      </c>
      <c r="AF686" s="7">
        <v>0</v>
      </c>
      <c r="AG686" s="11">
        <v>0</v>
      </c>
      <c r="AH686" s="40">
        <f t="shared" si="53"/>
        <v>0</v>
      </c>
      <c r="AI686" s="11">
        <v>0</v>
      </c>
      <c r="AJ686" s="11">
        <v>0</v>
      </c>
      <c r="AK686" s="40">
        <f t="shared" si="54"/>
        <v>0</v>
      </c>
      <c r="AL686" s="11">
        <v>0</v>
      </c>
      <c r="AM686" s="11">
        <v>0</v>
      </c>
      <c r="AN686" s="11">
        <v>0</v>
      </c>
      <c r="AO686" s="11">
        <v>0</v>
      </c>
      <c r="AP686" s="34">
        <f t="shared" si="51"/>
        <v>0</v>
      </c>
      <c r="AQ686" s="33">
        <f t="shared" si="55"/>
        <v>0</v>
      </c>
      <c r="AR686" s="41">
        <v>0</v>
      </c>
    </row>
    <row r="687" spans="1:44" customFormat="1" ht="75" hidden="1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6"/>
      <c r="I687" s="6"/>
      <c r="J687" s="6"/>
      <c r="K687" s="6"/>
      <c r="L687" s="6"/>
      <c r="M687" s="36" t="s">
        <v>2065</v>
      </c>
      <c r="N687" s="36" t="s">
        <v>2032</v>
      </c>
      <c r="O687" s="36">
        <v>1202</v>
      </c>
      <c r="P687" s="4" t="s">
        <v>887</v>
      </c>
      <c r="Q687" s="4">
        <v>3200</v>
      </c>
      <c r="R687" s="27">
        <v>933</v>
      </c>
      <c r="S687" s="8" t="s">
        <v>1850</v>
      </c>
      <c r="T687" s="8" t="s">
        <v>1851</v>
      </c>
      <c r="U687" s="6"/>
      <c r="V687" s="6"/>
      <c r="W687" s="11">
        <v>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2"/>
        <v>0</v>
      </c>
      <c r="AC687" s="7">
        <v>0</v>
      </c>
      <c r="AD687" s="7">
        <v>0</v>
      </c>
      <c r="AE687" s="7">
        <v>0</v>
      </c>
      <c r="AF687" s="7">
        <v>0</v>
      </c>
      <c r="AG687" s="11">
        <v>0</v>
      </c>
      <c r="AH687" s="40">
        <f t="shared" si="53"/>
        <v>0</v>
      </c>
      <c r="AI687" s="11">
        <v>0</v>
      </c>
      <c r="AJ687" s="11">
        <v>0</v>
      </c>
      <c r="AK687" s="40">
        <f t="shared" si="54"/>
        <v>0</v>
      </c>
      <c r="AL687" s="11">
        <v>0</v>
      </c>
      <c r="AM687" s="11">
        <v>0</v>
      </c>
      <c r="AN687" s="11">
        <v>0</v>
      </c>
      <c r="AO687" s="11">
        <v>0</v>
      </c>
      <c r="AP687" s="34">
        <f t="shared" si="51"/>
        <v>0</v>
      </c>
      <c r="AQ687" s="33">
        <f t="shared" si="55"/>
        <v>0</v>
      </c>
      <c r="AR687" s="41">
        <v>0</v>
      </c>
    </row>
    <row r="688" spans="1:44" customFormat="1" ht="45" hidden="1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6"/>
      <c r="I688" s="6"/>
      <c r="J688" s="6"/>
      <c r="K688" s="6"/>
      <c r="L688" s="6"/>
      <c r="M688" s="36" t="s">
        <v>2065</v>
      </c>
      <c r="N688" s="36" t="s">
        <v>2032</v>
      </c>
      <c r="O688" s="36">
        <v>1202</v>
      </c>
      <c r="P688" s="4" t="s">
        <v>889</v>
      </c>
      <c r="Q688" s="4">
        <v>10</v>
      </c>
      <c r="R688" s="27">
        <v>10</v>
      </c>
      <c r="S688" s="8" t="s">
        <v>1851</v>
      </c>
      <c r="T688" s="8" t="s">
        <v>1852</v>
      </c>
      <c r="U688" s="6"/>
      <c r="V688" s="6"/>
      <c r="W688" s="11">
        <v>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2"/>
        <v>0</v>
      </c>
      <c r="AC688" s="7">
        <v>0</v>
      </c>
      <c r="AD688" s="7">
        <v>0</v>
      </c>
      <c r="AE688" s="7">
        <v>0</v>
      </c>
      <c r="AF688" s="7">
        <v>0</v>
      </c>
      <c r="AG688" s="11">
        <v>0</v>
      </c>
      <c r="AH688" s="40">
        <f t="shared" si="53"/>
        <v>0</v>
      </c>
      <c r="AI688" s="11">
        <v>0</v>
      </c>
      <c r="AJ688" s="11">
        <v>0</v>
      </c>
      <c r="AK688" s="40">
        <f t="shared" si="54"/>
        <v>0</v>
      </c>
      <c r="AL688" s="11">
        <v>0</v>
      </c>
      <c r="AM688" s="11">
        <v>0</v>
      </c>
      <c r="AN688" s="11">
        <v>0</v>
      </c>
      <c r="AO688" s="11">
        <v>0</v>
      </c>
      <c r="AP688" s="34">
        <f t="shared" si="51"/>
        <v>0</v>
      </c>
      <c r="AQ688" s="33">
        <f t="shared" si="55"/>
        <v>0</v>
      </c>
      <c r="AR688" s="41">
        <v>0</v>
      </c>
    </row>
    <row r="689" spans="1:44" customFormat="1" ht="60" hidden="1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6"/>
      <c r="I689" s="6"/>
      <c r="J689" s="6"/>
      <c r="K689" s="6"/>
      <c r="L689" s="6"/>
      <c r="M689" s="36" t="s">
        <v>2065</v>
      </c>
      <c r="N689" s="36" t="s">
        <v>2032</v>
      </c>
      <c r="O689" s="36">
        <v>1202</v>
      </c>
      <c r="P689" s="4" t="s">
        <v>890</v>
      </c>
      <c r="Q689" s="4">
        <v>36</v>
      </c>
      <c r="R689" s="27">
        <v>10</v>
      </c>
      <c r="S689" s="8" t="s">
        <v>1852</v>
      </c>
      <c r="T689" s="8" t="s">
        <v>1853</v>
      </c>
      <c r="U689" s="6"/>
      <c r="V689" s="6"/>
      <c r="W689" s="11">
        <v>0</v>
      </c>
      <c r="X689" s="11">
        <v>0</v>
      </c>
      <c r="Y689" s="11">
        <v>0</v>
      </c>
      <c r="Z689" s="11">
        <v>0</v>
      </c>
      <c r="AA689" s="11">
        <v>0</v>
      </c>
      <c r="AB689" s="40">
        <f t="shared" si="52"/>
        <v>0</v>
      </c>
      <c r="AC689" s="7">
        <v>0</v>
      </c>
      <c r="AD689" s="7">
        <v>0</v>
      </c>
      <c r="AE689" s="7">
        <v>0</v>
      </c>
      <c r="AF689" s="7">
        <v>0</v>
      </c>
      <c r="AG689" s="11">
        <v>0</v>
      </c>
      <c r="AH689" s="40">
        <f t="shared" si="53"/>
        <v>0</v>
      </c>
      <c r="AI689" s="11">
        <v>0</v>
      </c>
      <c r="AJ689" s="11">
        <v>0</v>
      </c>
      <c r="AK689" s="40">
        <f t="shared" si="54"/>
        <v>0</v>
      </c>
      <c r="AL689" s="11">
        <v>0</v>
      </c>
      <c r="AM689" s="11">
        <v>0</v>
      </c>
      <c r="AN689" s="11">
        <v>0</v>
      </c>
      <c r="AO689" s="11">
        <v>0</v>
      </c>
      <c r="AP689" s="34">
        <f t="shared" si="51"/>
        <v>0</v>
      </c>
      <c r="AQ689" s="33">
        <f t="shared" si="55"/>
        <v>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2063</v>
      </c>
      <c r="N690" s="36" t="s">
        <v>2034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1853</v>
      </c>
      <c r="T690" s="8" t="s">
        <v>1854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2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3"/>
        <v>0</v>
      </c>
      <c r="AI690" s="11">
        <v>0</v>
      </c>
      <c r="AJ690" s="11">
        <v>0</v>
      </c>
      <c r="AK690" s="40">
        <f t="shared" si="54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1"/>
        <v>0</v>
      </c>
      <c r="AQ690" s="33">
        <f t="shared" si="55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2063</v>
      </c>
      <c r="N691" s="36" t="s">
        <v>2034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1854</v>
      </c>
      <c r="T691" s="8" t="s">
        <v>1855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2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3"/>
        <v>0</v>
      </c>
      <c r="AI691" s="11">
        <v>0</v>
      </c>
      <c r="AJ691" s="11">
        <v>0</v>
      </c>
      <c r="AK691" s="40">
        <f t="shared" si="54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1"/>
        <v>0</v>
      </c>
      <c r="AQ691" s="33">
        <f t="shared" si="55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2063</v>
      </c>
      <c r="N692" s="36" t="s">
        <v>2034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1855</v>
      </c>
      <c r="T692" s="8" t="s">
        <v>1856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2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3"/>
        <v>0</v>
      </c>
      <c r="AI692" s="11">
        <v>0</v>
      </c>
      <c r="AJ692" s="11">
        <v>0</v>
      </c>
      <c r="AK692" s="40">
        <f t="shared" si="54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1"/>
        <v>0</v>
      </c>
      <c r="AQ692" s="33">
        <f t="shared" si="55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2063</v>
      </c>
      <c r="N693" s="36" t="s">
        <v>2034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1856</v>
      </c>
      <c r="T693" s="8" t="s">
        <v>1857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2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3"/>
        <v>0</v>
      </c>
      <c r="AI693" s="11">
        <v>0</v>
      </c>
      <c r="AJ693" s="11">
        <v>0</v>
      </c>
      <c r="AK693" s="40">
        <f t="shared" si="54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1"/>
        <v>0</v>
      </c>
      <c r="AQ693" s="33">
        <f t="shared" si="55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2063</v>
      </c>
      <c r="N694" s="36" t="s">
        <v>2034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1857</v>
      </c>
      <c r="T694" s="8" t="s">
        <v>1858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2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3"/>
        <v>0</v>
      </c>
      <c r="AI694" s="11">
        <v>0</v>
      </c>
      <c r="AJ694" s="11">
        <v>0</v>
      </c>
      <c r="AK694" s="40">
        <f t="shared" si="54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1"/>
        <v>0</v>
      </c>
      <c r="AQ694" s="33">
        <f t="shared" si="55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2063</v>
      </c>
      <c r="N695" s="36" t="s">
        <v>2034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1858</v>
      </c>
      <c r="T695" s="8" t="s">
        <v>1859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2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3"/>
        <v>0</v>
      </c>
      <c r="AI695" s="11">
        <v>0</v>
      </c>
      <c r="AJ695" s="11">
        <v>0</v>
      </c>
      <c r="AK695" s="40">
        <f t="shared" si="54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1"/>
        <v>0</v>
      </c>
      <c r="AQ695" s="33">
        <f t="shared" si="55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2063</v>
      </c>
      <c r="N696" s="36" t="s">
        <v>2034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1859</v>
      </c>
      <c r="T696" s="8" t="s">
        <v>1860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2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3"/>
        <v>0</v>
      </c>
      <c r="AI696" s="11">
        <v>0</v>
      </c>
      <c r="AJ696" s="11">
        <v>0</v>
      </c>
      <c r="AK696" s="40">
        <f t="shared" si="54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1"/>
        <v>0</v>
      </c>
      <c r="AQ696" s="33">
        <f t="shared" si="55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2063</v>
      </c>
      <c r="N697" s="36" t="s">
        <v>2034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1860</v>
      </c>
      <c r="T697" s="8" t="s">
        <v>1861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2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3"/>
        <v>0</v>
      </c>
      <c r="AI697" s="11">
        <v>0</v>
      </c>
      <c r="AJ697" s="11">
        <v>0</v>
      </c>
      <c r="AK697" s="40">
        <f t="shared" si="54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1"/>
        <v>0</v>
      </c>
      <c r="AQ697" s="33">
        <f t="shared" si="55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2058</v>
      </c>
      <c r="N698" s="36" t="s">
        <v>2011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1861</v>
      </c>
      <c r="T698" s="8" t="s">
        <v>1862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2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3"/>
        <v>0</v>
      </c>
      <c r="AI698" s="11">
        <v>0</v>
      </c>
      <c r="AJ698" s="11">
        <v>0</v>
      </c>
      <c r="AK698" s="40">
        <f t="shared" si="54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1"/>
        <v>0</v>
      </c>
      <c r="AQ698" s="33">
        <f t="shared" si="55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2058</v>
      </c>
      <c r="N699" s="36" t="s">
        <v>2011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1862</v>
      </c>
      <c r="T699" s="8" t="s">
        <v>1863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2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3"/>
        <v>0</v>
      </c>
      <c r="AI699" s="11">
        <v>0</v>
      </c>
      <c r="AJ699" s="11">
        <v>0</v>
      </c>
      <c r="AK699" s="40">
        <f t="shared" si="54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1"/>
        <v>0</v>
      </c>
      <c r="AQ699" s="33">
        <f t="shared" si="55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2059</v>
      </c>
      <c r="N700" s="36" t="s">
        <v>2013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1863</v>
      </c>
      <c r="T700" s="8" t="s">
        <v>1864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2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3"/>
        <v>0</v>
      </c>
      <c r="AI700" s="11">
        <v>0</v>
      </c>
      <c r="AJ700" s="11">
        <v>0</v>
      </c>
      <c r="AK700" s="40">
        <f t="shared" si="54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1"/>
        <v>0</v>
      </c>
      <c r="AQ700" s="33">
        <f t="shared" si="55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2059</v>
      </c>
      <c r="N701" s="36" t="s">
        <v>2013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1864</v>
      </c>
      <c r="T701" s="8" t="s">
        <v>1865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2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3"/>
        <v>0</v>
      </c>
      <c r="AI701" s="11">
        <v>0</v>
      </c>
      <c r="AJ701" s="11">
        <v>0</v>
      </c>
      <c r="AK701" s="40">
        <f t="shared" si="54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1"/>
        <v>0</v>
      </c>
      <c r="AQ701" s="33">
        <f t="shared" si="55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2063</v>
      </c>
      <c r="N702" s="36" t="s">
        <v>2034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1865</v>
      </c>
      <c r="T702" s="8" t="s">
        <v>1866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2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3"/>
        <v>0</v>
      </c>
      <c r="AI702" s="11">
        <v>0</v>
      </c>
      <c r="AJ702" s="11">
        <v>0</v>
      </c>
      <c r="AK702" s="40">
        <f t="shared" si="54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1"/>
        <v>0</v>
      </c>
      <c r="AQ702" s="33">
        <f t="shared" si="55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2066</v>
      </c>
      <c r="N703" s="36" t="s">
        <v>2035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1866</v>
      </c>
      <c r="T703" s="8" t="s">
        <v>1867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2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3"/>
        <v>0</v>
      </c>
      <c r="AI703" s="11">
        <v>0</v>
      </c>
      <c r="AJ703" s="11">
        <v>0</v>
      </c>
      <c r="AK703" s="40">
        <f t="shared" si="54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1"/>
        <v>0</v>
      </c>
      <c r="AQ703" s="33">
        <f t="shared" si="55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1994</v>
      </c>
      <c r="H704" s="6"/>
      <c r="I704" s="6"/>
      <c r="J704" s="6"/>
      <c r="K704" s="6"/>
      <c r="L704" s="6"/>
      <c r="M704" s="36" t="s">
        <v>2056</v>
      </c>
      <c r="N704" s="36" t="s">
        <v>2036</v>
      </c>
      <c r="O704" s="36">
        <v>4503</v>
      </c>
      <c r="P704" s="4" t="s">
        <v>917</v>
      </c>
      <c r="Q704" s="4">
        <v>2</v>
      </c>
      <c r="R704" s="27" t="s">
        <v>1994</v>
      </c>
      <c r="S704" s="8" t="s">
        <v>1867</v>
      </c>
      <c r="T704" s="8" t="s">
        <v>1868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2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3"/>
        <v>0</v>
      </c>
      <c r="AI704" s="11">
        <v>0</v>
      </c>
      <c r="AJ704" s="11">
        <v>0</v>
      </c>
      <c r="AK704" s="40">
        <f t="shared" si="54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1"/>
        <v>0</v>
      </c>
      <c r="AQ704" s="33">
        <f t="shared" si="55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1994</v>
      </c>
      <c r="H705" s="6"/>
      <c r="I705" s="6"/>
      <c r="J705" s="6"/>
      <c r="K705" s="6"/>
      <c r="L705" s="6"/>
      <c r="M705" s="36" t="s">
        <v>2056</v>
      </c>
      <c r="N705" s="36" t="s">
        <v>2036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1868</v>
      </c>
      <c r="T705" s="8" t="s">
        <v>1869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2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3"/>
        <v>0</v>
      </c>
      <c r="AI705" s="11">
        <v>0</v>
      </c>
      <c r="AJ705" s="11">
        <v>0</v>
      </c>
      <c r="AK705" s="40">
        <f t="shared" si="54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1"/>
        <v>0</v>
      </c>
      <c r="AQ705" s="33">
        <f t="shared" si="55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1994</v>
      </c>
      <c r="H706" s="6"/>
      <c r="I706" s="6"/>
      <c r="J706" s="6"/>
      <c r="K706" s="6"/>
      <c r="L706" s="6"/>
      <c r="M706" s="36" t="s">
        <v>2056</v>
      </c>
      <c r="N706" s="36" t="s">
        <v>2036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1869</v>
      </c>
      <c r="T706" s="8" t="s">
        <v>1870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2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3"/>
        <v>0</v>
      </c>
      <c r="AI706" s="11">
        <v>0</v>
      </c>
      <c r="AJ706" s="11">
        <v>0</v>
      </c>
      <c r="AK706" s="40">
        <f t="shared" si="54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1"/>
        <v>0</v>
      </c>
      <c r="AQ706" s="33">
        <f t="shared" si="55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1994</v>
      </c>
      <c r="H707" s="6"/>
      <c r="I707" s="6"/>
      <c r="J707" s="6"/>
      <c r="K707" s="6"/>
      <c r="L707" s="6"/>
      <c r="M707" s="36" t="s">
        <v>2056</v>
      </c>
      <c r="N707" s="36" t="s">
        <v>2036</v>
      </c>
      <c r="O707" s="36">
        <v>4503</v>
      </c>
      <c r="P707" s="4" t="s">
        <v>921</v>
      </c>
      <c r="Q707" s="4">
        <v>1</v>
      </c>
      <c r="R707" s="27" t="s">
        <v>1994</v>
      </c>
      <c r="S707" s="8" t="s">
        <v>1870</v>
      </c>
      <c r="T707" s="8" t="s">
        <v>1871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2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3"/>
        <v>0</v>
      </c>
      <c r="AI707" s="11">
        <v>0</v>
      </c>
      <c r="AJ707" s="11">
        <v>0</v>
      </c>
      <c r="AK707" s="40">
        <f t="shared" si="54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1"/>
        <v>0</v>
      </c>
      <c r="AQ707" s="33">
        <f t="shared" si="55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1994</v>
      </c>
      <c r="H708" s="6"/>
      <c r="I708" s="6"/>
      <c r="J708" s="6"/>
      <c r="K708" s="6"/>
      <c r="L708" s="6"/>
      <c r="M708" s="36" t="s">
        <v>2056</v>
      </c>
      <c r="N708" s="36" t="s">
        <v>2036</v>
      </c>
      <c r="O708" s="36">
        <v>4503</v>
      </c>
      <c r="P708" s="4" t="s">
        <v>922</v>
      </c>
      <c r="Q708" s="4">
        <v>2</v>
      </c>
      <c r="R708" s="27" t="s">
        <v>1994</v>
      </c>
      <c r="S708" s="8" t="s">
        <v>1871</v>
      </c>
      <c r="T708" s="8" t="s">
        <v>1872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2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3"/>
        <v>0</v>
      </c>
      <c r="AI708" s="11">
        <v>0</v>
      </c>
      <c r="AJ708" s="11">
        <v>0</v>
      </c>
      <c r="AK708" s="40">
        <f t="shared" si="54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1"/>
        <v>0</v>
      </c>
      <c r="AQ708" s="33">
        <f t="shared" si="55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2056</v>
      </c>
      <c r="N709" s="36" t="s">
        <v>2036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1872</v>
      </c>
      <c r="T709" s="8" t="s">
        <v>1873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2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3"/>
        <v>0</v>
      </c>
      <c r="AI709" s="11">
        <v>0</v>
      </c>
      <c r="AJ709" s="11">
        <v>0</v>
      </c>
      <c r="AK709" s="40">
        <f t="shared" si="54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1"/>
        <v>0</v>
      </c>
      <c r="AQ709" s="33">
        <f t="shared" si="55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2056</v>
      </c>
      <c r="N710" s="36" t="s">
        <v>2036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1873</v>
      </c>
      <c r="T710" s="8" t="s">
        <v>1874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2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3"/>
        <v>0</v>
      </c>
      <c r="AI710" s="11">
        <v>0</v>
      </c>
      <c r="AJ710" s="11">
        <v>0</v>
      </c>
      <c r="AK710" s="40">
        <f t="shared" si="54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1"/>
        <v>0</v>
      </c>
      <c r="AQ710" s="33">
        <f t="shared" si="55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2056</v>
      </c>
      <c r="N711" s="36" t="s">
        <v>2036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1874</v>
      </c>
      <c r="T711" s="8" t="s">
        <v>1875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2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3"/>
        <v>0</v>
      </c>
      <c r="AI711" s="11">
        <v>0</v>
      </c>
      <c r="AJ711" s="11">
        <v>0</v>
      </c>
      <c r="AK711" s="40">
        <f t="shared" si="54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1"/>
        <v>0</v>
      </c>
      <c r="AQ711" s="33">
        <f t="shared" si="55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2056</v>
      </c>
      <c r="N712" s="36" t="s">
        <v>2036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1875</v>
      </c>
      <c r="T712" s="8" t="s">
        <v>1876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2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3"/>
        <v>0</v>
      </c>
      <c r="AI712" s="11">
        <v>0</v>
      </c>
      <c r="AJ712" s="11">
        <v>0</v>
      </c>
      <c r="AK712" s="40">
        <f t="shared" si="54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1"/>
        <v>0</v>
      </c>
      <c r="AQ712" s="33">
        <f t="shared" si="55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1994</v>
      </c>
      <c r="H713" s="6"/>
      <c r="I713" s="6"/>
      <c r="J713" s="6"/>
      <c r="K713" s="6"/>
      <c r="L713" s="6"/>
      <c r="M713" s="36" t="s">
        <v>2056</v>
      </c>
      <c r="N713" s="36" t="s">
        <v>2036</v>
      </c>
      <c r="O713" s="36">
        <v>4503</v>
      </c>
      <c r="P713" s="4" t="s">
        <v>931</v>
      </c>
      <c r="Q713" s="4">
        <v>2</v>
      </c>
      <c r="R713" s="27" t="s">
        <v>1994</v>
      </c>
      <c r="S713" s="8" t="s">
        <v>1876</v>
      </c>
      <c r="T713" s="8" t="s">
        <v>1877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2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3"/>
        <v>0</v>
      </c>
      <c r="AI713" s="11">
        <v>0</v>
      </c>
      <c r="AJ713" s="11">
        <v>0</v>
      </c>
      <c r="AK713" s="40">
        <f t="shared" si="54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1"/>
        <v>0</v>
      </c>
      <c r="AQ713" s="33">
        <f t="shared" si="55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1994</v>
      </c>
      <c r="H714" s="6"/>
      <c r="I714" s="6"/>
      <c r="J714" s="6"/>
      <c r="K714" s="6"/>
      <c r="L714" s="6"/>
      <c r="M714" s="36" t="s">
        <v>2067</v>
      </c>
      <c r="N714" s="36" t="s">
        <v>2037</v>
      </c>
      <c r="O714" s="36">
        <v>3205</v>
      </c>
      <c r="P714" s="4" t="s">
        <v>940</v>
      </c>
      <c r="Q714" s="4">
        <v>1</v>
      </c>
      <c r="R714" s="27" t="s">
        <v>1994</v>
      </c>
      <c r="S714" s="8" t="s">
        <v>1877</v>
      </c>
      <c r="T714" s="8" t="s">
        <v>1878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2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3"/>
        <v>0</v>
      </c>
      <c r="AI714" s="11">
        <v>0</v>
      </c>
      <c r="AJ714" s="11">
        <v>0</v>
      </c>
      <c r="AK714" s="40">
        <f t="shared" si="54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1"/>
        <v>0</v>
      </c>
      <c r="AQ714" s="33">
        <f t="shared" si="55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1994</v>
      </c>
      <c r="H715" s="6"/>
      <c r="I715" s="6"/>
      <c r="J715" s="6"/>
      <c r="K715" s="6"/>
      <c r="L715" s="6"/>
      <c r="M715" s="36" t="s">
        <v>2067</v>
      </c>
      <c r="N715" s="36" t="s">
        <v>2038</v>
      </c>
      <c r="O715" s="36">
        <v>3299</v>
      </c>
      <c r="P715" s="4" t="s">
        <v>935</v>
      </c>
      <c r="Q715" s="4">
        <v>1</v>
      </c>
      <c r="R715" s="27" t="s">
        <v>1994</v>
      </c>
      <c r="S715" s="8" t="s">
        <v>1878</v>
      </c>
      <c r="T715" s="8" t="s">
        <v>1879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2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3"/>
        <v>0</v>
      </c>
      <c r="AI715" s="11">
        <v>0</v>
      </c>
      <c r="AJ715" s="11">
        <v>0</v>
      </c>
      <c r="AK715" s="40">
        <f t="shared" si="54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1"/>
        <v>0</v>
      </c>
      <c r="AQ715" s="33">
        <f t="shared" si="55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1994</v>
      </c>
      <c r="H716" s="6"/>
      <c r="I716" s="6"/>
      <c r="J716" s="6"/>
      <c r="K716" s="6"/>
      <c r="L716" s="6"/>
      <c r="M716" s="36" t="s">
        <v>2056</v>
      </c>
      <c r="N716" s="36" t="s">
        <v>2036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1879</v>
      </c>
      <c r="T716" s="8" t="s">
        <v>1880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2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3"/>
        <v>0</v>
      </c>
      <c r="AI716" s="11">
        <v>0</v>
      </c>
      <c r="AJ716" s="11">
        <v>0</v>
      </c>
      <c r="AK716" s="40">
        <f t="shared" si="54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1"/>
        <v>0</v>
      </c>
      <c r="AQ716" s="33">
        <f t="shared" si="55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2067</v>
      </c>
      <c r="N717" s="36" t="s">
        <v>2039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1880</v>
      </c>
      <c r="T717" s="8" t="s">
        <v>1881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2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3"/>
        <v>0</v>
      </c>
      <c r="AI717" s="11">
        <v>0</v>
      </c>
      <c r="AJ717" s="11">
        <v>0</v>
      </c>
      <c r="AK717" s="40">
        <f t="shared" si="54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1"/>
        <v>0</v>
      </c>
      <c r="AQ717" s="33">
        <f t="shared" si="55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2067</v>
      </c>
      <c r="N718" s="36" t="s">
        <v>2039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1881</v>
      </c>
      <c r="T718" s="8" t="s">
        <v>1882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2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3"/>
        <v>0</v>
      </c>
      <c r="AI718" s="11">
        <v>0</v>
      </c>
      <c r="AJ718" s="11">
        <v>0</v>
      </c>
      <c r="AK718" s="40">
        <f t="shared" si="54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1"/>
        <v>0</v>
      </c>
      <c r="AQ718" s="33">
        <f t="shared" si="55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2067</v>
      </c>
      <c r="N719" s="36" t="s">
        <v>2039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1882</v>
      </c>
      <c r="T719" s="8" t="s">
        <v>1883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2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3"/>
        <v>0</v>
      </c>
      <c r="AI719" s="11">
        <v>0</v>
      </c>
      <c r="AJ719" s="11">
        <v>0</v>
      </c>
      <c r="AK719" s="40">
        <f t="shared" si="54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1"/>
        <v>0</v>
      </c>
      <c r="AQ719" s="33">
        <f t="shared" si="55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2056</v>
      </c>
      <c r="N720" s="36" t="s">
        <v>2036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1883</v>
      </c>
      <c r="T720" s="8" t="s">
        <v>1884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2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3"/>
        <v>0</v>
      </c>
      <c r="AI720" s="11">
        <v>0</v>
      </c>
      <c r="AJ720" s="11">
        <v>0</v>
      </c>
      <c r="AK720" s="40">
        <f t="shared" si="54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1"/>
        <v>0</v>
      </c>
      <c r="AQ720" s="33">
        <f t="shared" si="55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2056</v>
      </c>
      <c r="N721" s="36" t="s">
        <v>2036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1884</v>
      </c>
      <c r="T721" s="8" t="s">
        <v>1885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2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3"/>
        <v>0</v>
      </c>
      <c r="AI721" s="11">
        <v>0</v>
      </c>
      <c r="AJ721" s="11">
        <v>0</v>
      </c>
      <c r="AK721" s="40">
        <f t="shared" si="54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1"/>
        <v>0</v>
      </c>
      <c r="AQ721" s="33">
        <f t="shared" si="55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2085</v>
      </c>
      <c r="H722" s="6"/>
      <c r="I722" s="6"/>
      <c r="J722" s="6"/>
      <c r="K722" s="6"/>
      <c r="L722" s="6"/>
      <c r="M722" s="36" t="s">
        <v>2068</v>
      </c>
      <c r="N722" s="36" t="s">
        <v>2040</v>
      </c>
      <c r="O722" s="36">
        <v>4002</v>
      </c>
      <c r="P722" s="5" t="s">
        <v>951</v>
      </c>
      <c r="Q722" s="5">
        <v>1</v>
      </c>
      <c r="R722" s="27" t="s">
        <v>1994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2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3"/>
        <v>0</v>
      </c>
      <c r="AI722" s="11">
        <v>0</v>
      </c>
      <c r="AJ722" s="11">
        <v>0</v>
      </c>
      <c r="AK722" s="40">
        <f t="shared" si="54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1"/>
        <v>0</v>
      </c>
      <c r="AQ722" s="33">
        <f t="shared" si="55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2068</v>
      </c>
      <c r="N723" s="36" t="s">
        <v>2040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2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3"/>
        <v>0</v>
      </c>
      <c r="AI723" s="11">
        <v>0</v>
      </c>
      <c r="AJ723" s="11">
        <v>0</v>
      </c>
      <c r="AK723" s="40">
        <f t="shared" si="54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1"/>
        <v>0</v>
      </c>
      <c r="AQ723" s="33">
        <f t="shared" si="55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2056</v>
      </c>
      <c r="N724" s="36" t="s">
        <v>2041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2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3"/>
        <v>0</v>
      </c>
      <c r="AI724" s="11">
        <v>0</v>
      </c>
      <c r="AJ724" s="11">
        <v>0</v>
      </c>
      <c r="AK724" s="40">
        <f t="shared" si="54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1"/>
        <v>0</v>
      </c>
      <c r="AQ724" s="33">
        <f t="shared" si="55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2056</v>
      </c>
      <c r="N725" s="36" t="s">
        <v>2041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2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3"/>
        <v>0</v>
      </c>
      <c r="AI725" s="11">
        <v>0</v>
      </c>
      <c r="AJ725" s="11">
        <v>0</v>
      </c>
      <c r="AK725" s="40">
        <f t="shared" si="54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1"/>
        <v>0</v>
      </c>
      <c r="AQ725" s="33">
        <f t="shared" si="55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1993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2056</v>
      </c>
      <c r="N726" s="36" t="s">
        <v>2042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2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3"/>
        <v>0</v>
      </c>
      <c r="AI726" s="11">
        <v>0</v>
      </c>
      <c r="AJ726" s="11">
        <v>0</v>
      </c>
      <c r="AK726" s="40">
        <f t="shared" si="54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1"/>
        <v>0</v>
      </c>
      <c r="AQ726" s="33">
        <f t="shared" si="55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1993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2056</v>
      </c>
      <c r="N727" s="36" t="s">
        <v>2042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2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3"/>
        <v>0</v>
      </c>
      <c r="AI727" s="11">
        <v>0</v>
      </c>
      <c r="AJ727" s="11">
        <v>0</v>
      </c>
      <c r="AK727" s="40">
        <f t="shared" si="54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1"/>
        <v>0</v>
      </c>
      <c r="AQ727" s="33">
        <f t="shared" si="55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1993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2056</v>
      </c>
      <c r="N728" s="36" t="s">
        <v>2042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2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3"/>
        <v>0</v>
      </c>
      <c r="AI728" s="11">
        <v>0</v>
      </c>
      <c r="AJ728" s="11">
        <v>0</v>
      </c>
      <c r="AK728" s="40">
        <f t="shared" si="54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1"/>
        <v>0</v>
      </c>
      <c r="AQ728" s="33">
        <f t="shared" si="55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2056</v>
      </c>
      <c r="N729" s="36" t="s">
        <v>2042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2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3"/>
        <v>0</v>
      </c>
      <c r="AI729" s="11">
        <v>0</v>
      </c>
      <c r="AJ729" s="11">
        <v>0</v>
      </c>
      <c r="AK729" s="40">
        <f t="shared" si="54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1"/>
        <v>0</v>
      </c>
      <c r="AQ729" s="33">
        <f t="shared" si="55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2056</v>
      </c>
      <c r="N730" s="36" t="s">
        <v>2042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1886</v>
      </c>
      <c r="T730" s="10" t="s">
        <v>1887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2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3"/>
        <v>0</v>
      </c>
      <c r="AI730" s="11">
        <v>0</v>
      </c>
      <c r="AJ730" s="11">
        <v>0</v>
      </c>
      <c r="AK730" s="40">
        <f t="shared" si="54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1"/>
        <v>0</v>
      </c>
      <c r="AQ730" s="33">
        <f t="shared" si="55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2056</v>
      </c>
      <c r="N731" s="36" t="s">
        <v>2042</v>
      </c>
      <c r="O731" s="36">
        <v>4599</v>
      </c>
      <c r="P731" s="5" t="s">
        <v>965</v>
      </c>
      <c r="Q731" s="5">
        <v>2</v>
      </c>
      <c r="R731" s="27" t="s">
        <v>1994</v>
      </c>
      <c r="S731" s="10" t="s">
        <v>1887</v>
      </c>
      <c r="T731" s="10" t="s">
        <v>1888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2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3"/>
        <v>0</v>
      </c>
      <c r="AI731" s="11">
        <v>0</v>
      </c>
      <c r="AJ731" s="11">
        <v>0</v>
      </c>
      <c r="AK731" s="40">
        <f t="shared" si="54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1"/>
        <v>0</v>
      </c>
      <c r="AQ731" s="33">
        <f t="shared" si="55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2056</v>
      </c>
      <c r="N732" s="36" t="s">
        <v>2042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1888</v>
      </c>
      <c r="T732" s="10" t="s">
        <v>1889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2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3"/>
        <v>0</v>
      </c>
      <c r="AI732" s="11">
        <v>0</v>
      </c>
      <c r="AJ732" s="11">
        <v>0</v>
      </c>
      <c r="AK732" s="40">
        <f t="shared" si="54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1"/>
        <v>0</v>
      </c>
      <c r="AQ732" s="33">
        <f t="shared" si="55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2056</v>
      </c>
      <c r="N733" s="36" t="s">
        <v>2042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1889</v>
      </c>
      <c r="T733" s="10" t="s">
        <v>1890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2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3"/>
        <v>0</v>
      </c>
      <c r="AI733" s="11">
        <v>0</v>
      </c>
      <c r="AJ733" s="11">
        <v>0</v>
      </c>
      <c r="AK733" s="40">
        <f t="shared" si="54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1"/>
        <v>0</v>
      </c>
      <c r="AQ733" s="33">
        <f t="shared" si="55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2056</v>
      </c>
      <c r="N734" s="36" t="s">
        <v>2042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1890</v>
      </c>
      <c r="T734" s="10" t="s">
        <v>1891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2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3"/>
        <v>0</v>
      </c>
      <c r="AI734" s="11">
        <v>0</v>
      </c>
      <c r="AJ734" s="11">
        <v>0</v>
      </c>
      <c r="AK734" s="40">
        <f t="shared" si="54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1"/>
        <v>0</v>
      </c>
      <c r="AQ734" s="33">
        <f t="shared" si="55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2056</v>
      </c>
      <c r="N735" s="36" t="s">
        <v>2042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1891</v>
      </c>
      <c r="T735" s="10" t="s">
        <v>1892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2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3"/>
        <v>0</v>
      </c>
      <c r="AI735" s="11">
        <v>0</v>
      </c>
      <c r="AJ735" s="11">
        <v>0</v>
      </c>
      <c r="AK735" s="40">
        <f t="shared" si="54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1"/>
        <v>0</v>
      </c>
      <c r="AQ735" s="33">
        <f t="shared" si="55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2056</v>
      </c>
      <c r="N736" s="36" t="s">
        <v>2042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1892</v>
      </c>
      <c r="T736" s="10" t="s">
        <v>1893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2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3"/>
        <v>0</v>
      </c>
      <c r="AI736" s="11">
        <v>0</v>
      </c>
      <c r="AJ736" s="11">
        <v>0</v>
      </c>
      <c r="AK736" s="40">
        <f t="shared" si="54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1"/>
        <v>0</v>
      </c>
      <c r="AQ736" s="33">
        <f t="shared" si="55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2065</v>
      </c>
      <c r="N737" s="36" t="s">
        <v>2043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1893</v>
      </c>
      <c r="T737" s="10" t="s">
        <v>1894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2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3"/>
        <v>0</v>
      </c>
      <c r="AI737" s="11">
        <v>0</v>
      </c>
      <c r="AJ737" s="11">
        <v>0</v>
      </c>
      <c r="AK737" s="40">
        <f t="shared" si="54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1"/>
        <v>0</v>
      </c>
      <c r="AQ737" s="33">
        <f t="shared" si="55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2065</v>
      </c>
      <c r="N738" s="36" t="s">
        <v>2043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1894</v>
      </c>
      <c r="T738" s="10" t="s">
        <v>1895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2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3"/>
        <v>0</v>
      </c>
      <c r="AI738" s="11">
        <v>0</v>
      </c>
      <c r="AJ738" s="11">
        <v>0</v>
      </c>
      <c r="AK738" s="40">
        <f t="shared" si="54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1"/>
        <v>0</v>
      </c>
      <c r="AQ738" s="33">
        <f t="shared" si="55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2065</v>
      </c>
      <c r="N739" s="36" t="s">
        <v>2043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1895</v>
      </c>
      <c r="T739" s="10" t="s">
        <v>1896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2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3"/>
        <v>0</v>
      </c>
      <c r="AI739" s="11">
        <v>0</v>
      </c>
      <c r="AJ739" s="11">
        <v>0</v>
      </c>
      <c r="AK739" s="40">
        <f t="shared" si="54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1"/>
        <v>0</v>
      </c>
      <c r="AQ739" s="33">
        <f t="shared" si="55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2065</v>
      </c>
      <c r="N740" s="36" t="s">
        <v>2043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1896</v>
      </c>
      <c r="T740" s="10" t="s">
        <v>1897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2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3"/>
        <v>0</v>
      </c>
      <c r="AI740" s="11">
        <v>0</v>
      </c>
      <c r="AJ740" s="11">
        <v>0</v>
      </c>
      <c r="AK740" s="40">
        <f t="shared" si="54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1"/>
        <v>0</v>
      </c>
      <c r="AQ740" s="33">
        <f t="shared" si="55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2065</v>
      </c>
      <c r="N741" s="36" t="s">
        <v>2043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1897</v>
      </c>
      <c r="T741" s="10" t="s">
        <v>1898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2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3"/>
        <v>0</v>
      </c>
      <c r="AI741" s="11">
        <v>0</v>
      </c>
      <c r="AJ741" s="11">
        <v>0</v>
      </c>
      <c r="AK741" s="40">
        <f t="shared" si="54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1"/>
        <v>0</v>
      </c>
      <c r="AQ741" s="33">
        <f t="shared" si="55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2056</v>
      </c>
      <c r="N742" s="36" t="s">
        <v>2042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1898</v>
      </c>
      <c r="T742" s="10" t="s">
        <v>1899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2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3"/>
        <v>0</v>
      </c>
      <c r="AI742" s="11">
        <v>0</v>
      </c>
      <c r="AJ742" s="11">
        <v>0</v>
      </c>
      <c r="AK742" s="40">
        <f t="shared" si="54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1"/>
        <v>0</v>
      </c>
      <c r="AQ742" s="33">
        <f t="shared" si="55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2056</v>
      </c>
      <c r="N743" s="36" t="s">
        <v>2042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1899</v>
      </c>
      <c r="T743" s="10" t="s">
        <v>1900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2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3"/>
        <v>0</v>
      </c>
      <c r="AI743" s="11">
        <v>0</v>
      </c>
      <c r="AJ743" s="11">
        <v>0</v>
      </c>
      <c r="AK743" s="40">
        <f t="shared" si="54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1"/>
        <v>0</v>
      </c>
      <c r="AQ743" s="33">
        <f t="shared" si="55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2056</v>
      </c>
      <c r="N744" s="36" t="s">
        <v>2042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1900</v>
      </c>
      <c r="T744" s="10" t="s">
        <v>1901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2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3"/>
        <v>0</v>
      </c>
      <c r="AI744" s="11">
        <v>0</v>
      </c>
      <c r="AJ744" s="11">
        <v>0</v>
      </c>
      <c r="AK744" s="40">
        <f t="shared" si="54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1"/>
        <v>0</v>
      </c>
      <c r="AQ744" s="33">
        <f t="shared" si="55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2056</v>
      </c>
      <c r="N745" s="36" t="s">
        <v>2042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1901</v>
      </c>
      <c r="T745" s="10" t="s">
        <v>1902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2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3"/>
        <v>0</v>
      </c>
      <c r="AI745" s="11">
        <v>0</v>
      </c>
      <c r="AJ745" s="11">
        <v>0</v>
      </c>
      <c r="AK745" s="40">
        <f t="shared" si="54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6">SUM(AL745:AO745)</f>
        <v>0</v>
      </c>
      <c r="AQ745" s="33">
        <f t="shared" si="55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2068</v>
      </c>
      <c r="N746" s="36" t="s">
        <v>2040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1902</v>
      </c>
      <c r="T746" s="10" t="s">
        <v>1903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7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58">SUM(AC746:AG746)</f>
        <v>0</v>
      </c>
      <c r="AI746" s="11">
        <v>0</v>
      </c>
      <c r="AJ746" s="11">
        <v>0</v>
      </c>
      <c r="AK746" s="40">
        <f t="shared" ref="AK746:AK809" si="59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6"/>
        <v>0</v>
      </c>
      <c r="AQ746" s="33">
        <f t="shared" ref="AQ746:AQ809" si="60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2068</v>
      </c>
      <c r="N747" s="36" t="s">
        <v>2040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1903</v>
      </c>
      <c r="T747" s="10" t="s">
        <v>1904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7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58"/>
        <v>0</v>
      </c>
      <c r="AI747" s="11">
        <v>0</v>
      </c>
      <c r="AJ747" s="11">
        <v>0</v>
      </c>
      <c r="AK747" s="40">
        <f t="shared" si="59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6"/>
        <v>0</v>
      </c>
      <c r="AQ747" s="33">
        <f t="shared" si="60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2068</v>
      </c>
      <c r="N748" s="36" t="s">
        <v>2040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1904</v>
      </c>
      <c r="T748" s="10" t="s">
        <v>1905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7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58"/>
        <v>0</v>
      </c>
      <c r="AI748" s="11">
        <v>0</v>
      </c>
      <c r="AJ748" s="11">
        <v>0</v>
      </c>
      <c r="AK748" s="40">
        <f t="shared" si="59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6"/>
        <v>0</v>
      </c>
      <c r="AQ748" s="33">
        <f t="shared" si="60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2068</v>
      </c>
      <c r="N749" s="36" t="s">
        <v>2040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1905</v>
      </c>
      <c r="T749" s="10" t="s">
        <v>1906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7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58"/>
        <v>0</v>
      </c>
      <c r="AI749" s="11">
        <v>0</v>
      </c>
      <c r="AJ749" s="11">
        <v>0</v>
      </c>
      <c r="AK749" s="40">
        <f t="shared" si="59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6"/>
        <v>0</v>
      </c>
      <c r="AQ749" s="33">
        <f t="shared" si="60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2068</v>
      </c>
      <c r="N750" s="36" t="s">
        <v>2040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1906</v>
      </c>
      <c r="T750" s="10" t="s">
        <v>1907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7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58"/>
        <v>0</v>
      </c>
      <c r="AI750" s="11">
        <v>0</v>
      </c>
      <c r="AJ750" s="11">
        <v>0</v>
      </c>
      <c r="AK750" s="40">
        <f t="shared" si="59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6"/>
        <v>0</v>
      </c>
      <c r="AQ750" s="33">
        <f t="shared" si="60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2068</v>
      </c>
      <c r="N751" s="36" t="s">
        <v>2040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1907</v>
      </c>
      <c r="T751" s="10" t="s">
        <v>1908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7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58"/>
        <v>0</v>
      </c>
      <c r="AI751" s="11">
        <v>0</v>
      </c>
      <c r="AJ751" s="11">
        <v>0</v>
      </c>
      <c r="AK751" s="40">
        <f t="shared" si="59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6"/>
        <v>0</v>
      </c>
      <c r="AQ751" s="33">
        <f t="shared" si="60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2058</v>
      </c>
      <c r="N752" s="36" t="s">
        <v>2044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1908</v>
      </c>
      <c r="T752" s="10" t="s">
        <v>1909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7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58"/>
        <v>0</v>
      </c>
      <c r="AI752" s="11">
        <v>0</v>
      </c>
      <c r="AJ752" s="11">
        <v>0</v>
      </c>
      <c r="AK752" s="40">
        <f t="shared" si="59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6"/>
        <v>0</v>
      </c>
      <c r="AQ752" s="33">
        <f t="shared" si="60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2069</v>
      </c>
      <c r="N753" s="36" t="s">
        <v>2045</v>
      </c>
      <c r="O753" s="36" t="s">
        <v>2074</v>
      </c>
      <c r="P753" s="5" t="s">
        <v>1005</v>
      </c>
      <c r="Q753" s="5">
        <v>1</v>
      </c>
      <c r="R753" s="26">
        <v>1</v>
      </c>
      <c r="S753" s="10" t="s">
        <v>1909</v>
      </c>
      <c r="T753" s="10" t="s">
        <v>1910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7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58"/>
        <v>0</v>
      </c>
      <c r="AI753" s="11">
        <v>0</v>
      </c>
      <c r="AJ753" s="11">
        <v>0</v>
      </c>
      <c r="AK753" s="40">
        <f t="shared" si="59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6"/>
        <v>0</v>
      </c>
      <c r="AQ753" s="33">
        <f t="shared" si="60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2070</v>
      </c>
      <c r="N754" s="36" t="s">
        <v>2046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1910</v>
      </c>
      <c r="T754" s="10" t="s">
        <v>1911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7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58"/>
        <v>0</v>
      </c>
      <c r="AI754" s="11">
        <v>0</v>
      </c>
      <c r="AJ754" s="11">
        <v>0</v>
      </c>
      <c r="AK754" s="40">
        <f t="shared" si="59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6"/>
        <v>0</v>
      </c>
      <c r="AQ754" s="33">
        <f t="shared" si="60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2160</v>
      </c>
      <c r="G755" s="38">
        <v>2.0019999999999998</v>
      </c>
      <c r="H755" s="6"/>
      <c r="I755" s="6"/>
      <c r="J755" s="6"/>
      <c r="K755" s="6"/>
      <c r="L755" s="6"/>
      <c r="M755" s="36" t="s">
        <v>2068</v>
      </c>
      <c r="N755" s="36" t="s">
        <v>2040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1911</v>
      </c>
      <c r="T755" s="10" t="s">
        <v>1912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7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58"/>
        <v>0</v>
      </c>
      <c r="AI755" s="11">
        <v>0</v>
      </c>
      <c r="AJ755" s="11">
        <v>0</v>
      </c>
      <c r="AK755" s="40">
        <f t="shared" si="59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6"/>
        <v>0</v>
      </c>
      <c r="AQ755" s="33">
        <f t="shared" si="60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2160</v>
      </c>
      <c r="G756" s="38">
        <v>2.0019999999999998</v>
      </c>
      <c r="H756" s="6"/>
      <c r="I756" s="6"/>
      <c r="J756" s="6"/>
      <c r="K756" s="6"/>
      <c r="L756" s="6"/>
      <c r="M756" s="36" t="s">
        <v>2068</v>
      </c>
      <c r="N756" s="36" t="s">
        <v>2040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1912</v>
      </c>
      <c r="T756" s="10" t="s">
        <v>1913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7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58"/>
        <v>0</v>
      </c>
      <c r="AI756" s="11">
        <v>0</v>
      </c>
      <c r="AJ756" s="11">
        <v>0</v>
      </c>
      <c r="AK756" s="40">
        <f t="shared" si="59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6"/>
        <v>0</v>
      </c>
      <c r="AQ756" s="33">
        <f t="shared" si="60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2068</v>
      </c>
      <c r="N757" s="36" t="s">
        <v>2040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1913</v>
      </c>
      <c r="T757" s="10" t="s">
        <v>1914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7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58"/>
        <v>0</v>
      </c>
      <c r="AI757" s="11">
        <v>0</v>
      </c>
      <c r="AJ757" s="11">
        <v>0</v>
      </c>
      <c r="AK757" s="40">
        <f t="shared" si="59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6"/>
        <v>0</v>
      </c>
      <c r="AQ757" s="33">
        <f t="shared" si="60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2071</v>
      </c>
      <c r="N758" s="36" t="s">
        <v>2047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1914</v>
      </c>
      <c r="T758" s="10" t="s">
        <v>1915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7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58"/>
        <v>0</v>
      </c>
      <c r="AI758" s="11">
        <v>0</v>
      </c>
      <c r="AJ758" s="11">
        <v>0</v>
      </c>
      <c r="AK758" s="40">
        <f t="shared" si="59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6"/>
        <v>0</v>
      </c>
      <c r="AQ758" s="33">
        <f t="shared" si="60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2071</v>
      </c>
      <c r="N759" s="36" t="s">
        <v>2047</v>
      </c>
      <c r="O759" s="36">
        <v>4002</v>
      </c>
      <c r="P759" s="5" t="s">
        <v>1011</v>
      </c>
      <c r="Q759" s="5">
        <v>1</v>
      </c>
      <c r="R759" s="26" t="s">
        <v>1994</v>
      </c>
      <c r="S759" s="10" t="s">
        <v>1915</v>
      </c>
      <c r="T759" s="10" t="s">
        <v>1916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7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58"/>
        <v>0</v>
      </c>
      <c r="AI759" s="11">
        <v>0</v>
      </c>
      <c r="AJ759" s="11">
        <v>0</v>
      </c>
      <c r="AK759" s="40">
        <f t="shared" si="59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6"/>
        <v>0</v>
      </c>
      <c r="AQ759" s="33">
        <f t="shared" si="60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2071</v>
      </c>
      <c r="N760" s="36" t="s">
        <v>2047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1916</v>
      </c>
      <c r="T760" s="10" t="s">
        <v>1917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7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58"/>
        <v>0</v>
      </c>
      <c r="AI760" s="11">
        <v>0</v>
      </c>
      <c r="AJ760" s="11">
        <v>0</v>
      </c>
      <c r="AK760" s="40">
        <f t="shared" si="59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6"/>
        <v>0</v>
      </c>
      <c r="AQ760" s="33">
        <f t="shared" si="60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2071</v>
      </c>
      <c r="N761" s="36" t="s">
        <v>2047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1917</v>
      </c>
      <c r="T761" s="10" t="s">
        <v>1918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7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58"/>
        <v>0</v>
      </c>
      <c r="AI761" s="11">
        <v>0</v>
      </c>
      <c r="AJ761" s="11">
        <v>0</v>
      </c>
      <c r="AK761" s="40">
        <f t="shared" si="59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6"/>
        <v>0</v>
      </c>
      <c r="AQ761" s="33">
        <f t="shared" si="60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2071</v>
      </c>
      <c r="N762" s="36" t="s">
        <v>2047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1918</v>
      </c>
      <c r="T762" s="10" t="s">
        <v>1919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7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58"/>
        <v>0</v>
      </c>
      <c r="AI762" s="11">
        <v>0</v>
      </c>
      <c r="AJ762" s="11">
        <v>0</v>
      </c>
      <c r="AK762" s="40">
        <f t="shared" si="59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6"/>
        <v>0</v>
      </c>
      <c r="AQ762" s="33">
        <f t="shared" si="60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2071</v>
      </c>
      <c r="N763" s="36" t="s">
        <v>2047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1919</v>
      </c>
      <c r="T763" s="10" t="s">
        <v>1920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7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58"/>
        <v>0</v>
      </c>
      <c r="AI763" s="11">
        <v>0</v>
      </c>
      <c r="AJ763" s="11">
        <v>0</v>
      </c>
      <c r="AK763" s="40">
        <f t="shared" si="59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6"/>
        <v>0</v>
      </c>
      <c r="AQ763" s="33">
        <f t="shared" si="60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2071</v>
      </c>
      <c r="N764" s="36" t="s">
        <v>2047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1920</v>
      </c>
      <c r="T764" s="10" t="s">
        <v>1921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7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58"/>
        <v>0</v>
      </c>
      <c r="AI764" s="11">
        <v>0</v>
      </c>
      <c r="AJ764" s="11">
        <v>0</v>
      </c>
      <c r="AK764" s="40">
        <f t="shared" si="59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6"/>
        <v>0</v>
      </c>
      <c r="AQ764" s="33">
        <f t="shared" si="60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2071</v>
      </c>
      <c r="N765" s="36" t="s">
        <v>2047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1921</v>
      </c>
      <c r="T765" s="10" t="s">
        <v>1922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7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58"/>
        <v>0</v>
      </c>
      <c r="AI765" s="11">
        <v>0</v>
      </c>
      <c r="AJ765" s="11">
        <v>0</v>
      </c>
      <c r="AK765" s="40">
        <f t="shared" si="59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6"/>
        <v>0</v>
      </c>
      <c r="AQ765" s="33">
        <f t="shared" si="60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2056</v>
      </c>
      <c r="N766" s="36" t="s">
        <v>2042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1922</v>
      </c>
      <c r="T766" s="10" t="s">
        <v>1923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7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58"/>
        <v>0</v>
      </c>
      <c r="AI766" s="11">
        <v>0</v>
      </c>
      <c r="AJ766" s="11">
        <v>0</v>
      </c>
      <c r="AK766" s="40">
        <f t="shared" si="59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6"/>
        <v>0</v>
      </c>
      <c r="AQ766" s="33">
        <f t="shared" si="60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2056</v>
      </c>
      <c r="N767" s="36" t="s">
        <v>2042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1923</v>
      </c>
      <c r="T767" s="10" t="s">
        <v>1924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7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58"/>
        <v>0</v>
      </c>
      <c r="AI767" s="11">
        <v>0</v>
      </c>
      <c r="AJ767" s="11">
        <v>0</v>
      </c>
      <c r="AK767" s="40">
        <f t="shared" si="59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6"/>
        <v>0</v>
      </c>
      <c r="AQ767" s="33">
        <f t="shared" si="60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2056</v>
      </c>
      <c r="N768" s="36" t="s">
        <v>2042</v>
      </c>
      <c r="O768" s="36">
        <v>4599</v>
      </c>
      <c r="P768" s="5" t="s">
        <v>1029</v>
      </c>
      <c r="Q768" s="5">
        <v>1</v>
      </c>
      <c r="R768" s="26" t="s">
        <v>1994</v>
      </c>
      <c r="S768" s="10" t="s">
        <v>1924</v>
      </c>
      <c r="T768" s="10" t="s">
        <v>1925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7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58"/>
        <v>0</v>
      </c>
      <c r="AI768" s="11">
        <v>0</v>
      </c>
      <c r="AJ768" s="11">
        <v>0</v>
      </c>
      <c r="AK768" s="40">
        <f t="shared" si="59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6"/>
        <v>0</v>
      </c>
      <c r="AQ768" s="33">
        <f t="shared" si="60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2056</v>
      </c>
      <c r="N769" s="36" t="s">
        <v>2042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1925</v>
      </c>
      <c r="T769" s="10" t="s">
        <v>1926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7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58"/>
        <v>0</v>
      </c>
      <c r="AI769" s="11">
        <v>0</v>
      </c>
      <c r="AJ769" s="11">
        <v>0</v>
      </c>
      <c r="AK769" s="40">
        <f t="shared" si="59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6"/>
        <v>0</v>
      </c>
      <c r="AQ769" s="33">
        <f t="shared" si="60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2056</v>
      </c>
      <c r="N770" s="36" t="s">
        <v>2042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1926</v>
      </c>
      <c r="T770" s="10" t="s">
        <v>1927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7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58"/>
        <v>0</v>
      </c>
      <c r="AI770" s="11">
        <v>0</v>
      </c>
      <c r="AJ770" s="11">
        <v>0</v>
      </c>
      <c r="AK770" s="40">
        <f t="shared" si="59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6"/>
        <v>0</v>
      </c>
      <c r="AQ770" s="33">
        <f t="shared" si="60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2056</v>
      </c>
      <c r="N771" s="36" t="s">
        <v>2042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1927</v>
      </c>
      <c r="T771" s="10" t="s">
        <v>1928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7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58"/>
        <v>0</v>
      </c>
      <c r="AI771" s="11">
        <v>0</v>
      </c>
      <c r="AJ771" s="11">
        <v>0</v>
      </c>
      <c r="AK771" s="40">
        <f t="shared" si="59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6"/>
        <v>0</v>
      </c>
      <c r="AQ771" s="33">
        <f t="shared" si="60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2056</v>
      </c>
      <c r="N772" s="36" t="s">
        <v>2042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1928</v>
      </c>
      <c r="T772" s="10" t="s">
        <v>1929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7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58"/>
        <v>0</v>
      </c>
      <c r="AI772" s="11">
        <v>0</v>
      </c>
      <c r="AJ772" s="11">
        <v>0</v>
      </c>
      <c r="AK772" s="40">
        <f t="shared" si="59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6"/>
        <v>0</v>
      </c>
      <c r="AQ772" s="33">
        <f t="shared" si="60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2056</v>
      </c>
      <c r="N773" s="36" t="s">
        <v>2042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1929</v>
      </c>
      <c r="T773" s="10" t="s">
        <v>1930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7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58"/>
        <v>0</v>
      </c>
      <c r="AI773" s="11">
        <v>0</v>
      </c>
      <c r="AJ773" s="11">
        <v>0</v>
      </c>
      <c r="AK773" s="40">
        <f t="shared" si="59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6"/>
        <v>0</v>
      </c>
      <c r="AQ773" s="33">
        <f t="shared" si="60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2072</v>
      </c>
      <c r="N774" s="36" t="s">
        <v>2048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1930</v>
      </c>
      <c r="T774" s="10" t="s">
        <v>1931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7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58"/>
        <v>0</v>
      </c>
      <c r="AI774" s="11">
        <v>0</v>
      </c>
      <c r="AJ774" s="11">
        <v>0</v>
      </c>
      <c r="AK774" s="40">
        <f t="shared" si="59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6"/>
        <v>0</v>
      </c>
      <c r="AQ774" s="33">
        <f t="shared" si="60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2072</v>
      </c>
      <c r="N775" s="36" t="s">
        <v>2048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1931</v>
      </c>
      <c r="T775" s="8" t="s">
        <v>1932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7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58"/>
        <v>0</v>
      </c>
      <c r="AI775" s="11">
        <v>0</v>
      </c>
      <c r="AJ775" s="11">
        <v>0</v>
      </c>
      <c r="AK775" s="40">
        <f t="shared" si="59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6"/>
        <v>0</v>
      </c>
      <c r="AQ775" s="33">
        <f t="shared" si="60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2099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2072</v>
      </c>
      <c r="N776" s="36" t="s">
        <v>2048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1932</v>
      </c>
      <c r="T776" s="8" t="s">
        <v>1933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7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58"/>
        <v>0</v>
      </c>
      <c r="AI776" s="11">
        <v>0</v>
      </c>
      <c r="AJ776" s="11">
        <v>0</v>
      </c>
      <c r="AK776" s="40">
        <f t="shared" si="59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6"/>
        <v>0</v>
      </c>
      <c r="AQ776" s="33">
        <f t="shared" si="60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2099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2072</v>
      </c>
      <c r="N777" s="36" t="s">
        <v>2048</v>
      </c>
      <c r="O777" s="36">
        <v>2302</v>
      </c>
      <c r="P777" s="4" t="s">
        <v>1049</v>
      </c>
      <c r="Q777" s="4">
        <v>1</v>
      </c>
      <c r="R777" s="27" t="s">
        <v>1994</v>
      </c>
      <c r="S777" s="8" t="s">
        <v>1933</v>
      </c>
      <c r="T777" s="8" t="s">
        <v>1934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7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58"/>
        <v>0</v>
      </c>
      <c r="AI777" s="11">
        <v>0</v>
      </c>
      <c r="AJ777" s="11">
        <v>0</v>
      </c>
      <c r="AK777" s="40">
        <f t="shared" si="59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6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2099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2072</v>
      </c>
      <c r="N778" s="36" t="s">
        <v>2048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1934</v>
      </c>
      <c r="T778" s="8" t="s">
        <v>1935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7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58"/>
        <v>0</v>
      </c>
      <c r="AI778" s="11">
        <v>0</v>
      </c>
      <c r="AJ778" s="11">
        <v>0</v>
      </c>
      <c r="AK778" s="40">
        <f t="shared" si="59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6"/>
        <v>0</v>
      </c>
      <c r="AQ778" s="33">
        <f t="shared" si="60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2099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2072</v>
      </c>
      <c r="N779" s="36" t="s">
        <v>2048</v>
      </c>
      <c r="O779" s="36">
        <v>2302</v>
      </c>
      <c r="P779" s="4" t="s">
        <v>1053</v>
      </c>
      <c r="Q779" s="4">
        <v>1</v>
      </c>
      <c r="R779" s="27" t="s">
        <v>1994</v>
      </c>
      <c r="S779" s="8" t="s">
        <v>1935</v>
      </c>
      <c r="T779" s="8" t="s">
        <v>1936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7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58"/>
        <v>0</v>
      </c>
      <c r="AI779" s="11">
        <v>0</v>
      </c>
      <c r="AJ779" s="11">
        <v>0</v>
      </c>
      <c r="AK779" s="40">
        <f t="shared" si="59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6"/>
        <v>0</v>
      </c>
      <c r="AQ779" s="33">
        <f t="shared" si="60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2099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2072</v>
      </c>
      <c r="N780" s="36" t="s">
        <v>2048</v>
      </c>
      <c r="O780" s="36">
        <v>2302</v>
      </c>
      <c r="P780" s="4" t="s">
        <v>1054</v>
      </c>
      <c r="Q780" s="4">
        <v>1</v>
      </c>
      <c r="R780" s="27" t="s">
        <v>1994</v>
      </c>
      <c r="S780" s="8" t="s">
        <v>1936</v>
      </c>
      <c r="T780" s="8" t="s">
        <v>1937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7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58"/>
        <v>0</v>
      </c>
      <c r="AI780" s="11">
        <v>0</v>
      </c>
      <c r="AJ780" s="11">
        <v>0</v>
      </c>
      <c r="AK780" s="40">
        <f t="shared" si="59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6"/>
        <v>0</v>
      </c>
      <c r="AQ780" s="33">
        <f t="shared" si="60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2099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2072</v>
      </c>
      <c r="N781" s="36" t="s">
        <v>2048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1937</v>
      </c>
      <c r="T781" s="8" t="s">
        <v>1938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7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58"/>
        <v>0</v>
      </c>
      <c r="AI781" s="11">
        <v>0</v>
      </c>
      <c r="AJ781" s="11">
        <v>0</v>
      </c>
      <c r="AK781" s="40">
        <f t="shared" si="59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6"/>
        <v>0</v>
      </c>
      <c r="AQ781" s="33">
        <f t="shared" si="60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2099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2072</v>
      </c>
      <c r="N782" s="36" t="s">
        <v>2048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1938</v>
      </c>
      <c r="T782" s="8" t="s">
        <v>1939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7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58"/>
        <v>0</v>
      </c>
      <c r="AI782" s="11">
        <v>0</v>
      </c>
      <c r="AJ782" s="11">
        <v>0</v>
      </c>
      <c r="AK782" s="40">
        <f t="shared" si="59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6"/>
        <v>0</v>
      </c>
      <c r="AQ782" s="33">
        <f t="shared" si="60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2099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2072</v>
      </c>
      <c r="N783" s="36" t="s">
        <v>2048</v>
      </c>
      <c r="O783" s="36">
        <v>2302</v>
      </c>
      <c r="P783" s="4" t="s">
        <v>1064</v>
      </c>
      <c r="Q783" s="4">
        <v>75</v>
      </c>
      <c r="R783" s="27" t="s">
        <v>1994</v>
      </c>
      <c r="S783" s="8" t="s">
        <v>1939</v>
      </c>
      <c r="T783" s="8" t="s">
        <v>1940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7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58"/>
        <v>0</v>
      </c>
      <c r="AI783" s="11">
        <v>0</v>
      </c>
      <c r="AJ783" s="11">
        <v>0</v>
      </c>
      <c r="AK783" s="40">
        <f t="shared" si="59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6"/>
        <v>0</v>
      </c>
      <c r="AQ783" s="33">
        <f t="shared" si="60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2099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2072</v>
      </c>
      <c r="N784" s="36" t="s">
        <v>2048</v>
      </c>
      <c r="O784" s="36">
        <v>2302</v>
      </c>
      <c r="P784" s="4" t="s">
        <v>1058</v>
      </c>
      <c r="Q784" s="4">
        <v>900</v>
      </c>
      <c r="R784" s="27" t="s">
        <v>1994</v>
      </c>
      <c r="S784" s="8" t="s">
        <v>1940</v>
      </c>
      <c r="T784" s="8" t="s">
        <v>1941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7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58"/>
        <v>0</v>
      </c>
      <c r="AI784" s="11">
        <v>0</v>
      </c>
      <c r="AJ784" s="11">
        <v>0</v>
      </c>
      <c r="AK784" s="40">
        <f t="shared" si="59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6"/>
        <v>0</v>
      </c>
      <c r="AQ784" s="33">
        <f t="shared" si="60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2099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2072</v>
      </c>
      <c r="N785" s="36" t="s">
        <v>2048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1941</v>
      </c>
      <c r="T785" s="8" t="s">
        <v>1942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7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58"/>
        <v>0</v>
      </c>
      <c r="AI785" s="11">
        <v>0</v>
      </c>
      <c r="AJ785" s="11">
        <v>0</v>
      </c>
      <c r="AK785" s="40">
        <f t="shared" si="59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6"/>
        <v>0</v>
      </c>
      <c r="AQ785" s="33">
        <f t="shared" si="60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2099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2072</v>
      </c>
      <c r="N786" s="36" t="s">
        <v>2048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1942</v>
      </c>
      <c r="T786" s="8" t="s">
        <v>1943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7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58"/>
        <v>0</v>
      </c>
      <c r="AI786" s="11">
        <v>0</v>
      </c>
      <c r="AJ786" s="11">
        <v>0</v>
      </c>
      <c r="AK786" s="40">
        <f t="shared" si="59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6"/>
        <v>0</v>
      </c>
      <c r="AQ786" s="33">
        <f t="shared" si="60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2099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2072</v>
      </c>
      <c r="N787" s="36" t="s">
        <v>2048</v>
      </c>
      <c r="O787" s="36">
        <v>2302</v>
      </c>
      <c r="P787" s="4" t="s">
        <v>1063</v>
      </c>
      <c r="Q787" s="4">
        <v>1</v>
      </c>
      <c r="R787" s="27" t="s">
        <v>1994</v>
      </c>
      <c r="S787" s="8" t="s">
        <v>1943</v>
      </c>
      <c r="T787" s="8" t="s">
        <v>1944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7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58"/>
        <v>0</v>
      </c>
      <c r="AI787" s="11">
        <v>0</v>
      </c>
      <c r="AJ787" s="11">
        <v>0</v>
      </c>
      <c r="AK787" s="40">
        <f t="shared" si="59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6"/>
        <v>0</v>
      </c>
      <c r="AQ787" s="33">
        <f t="shared" si="60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2099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2072</v>
      </c>
      <c r="N788" s="36" t="s">
        <v>2048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1944</v>
      </c>
      <c r="T788" s="8" t="s">
        <v>1945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7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58"/>
        <v>0</v>
      </c>
      <c r="AI788" s="11">
        <v>0</v>
      </c>
      <c r="AJ788" s="11">
        <v>0</v>
      </c>
      <c r="AK788" s="40">
        <f t="shared" si="59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6"/>
        <v>0</v>
      </c>
      <c r="AQ788" s="33">
        <f t="shared" si="60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2099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2072</v>
      </c>
      <c r="N789" s="36" t="s">
        <v>2048</v>
      </c>
      <c r="O789" s="36">
        <v>2302</v>
      </c>
      <c r="P789" s="4" t="s">
        <v>1065</v>
      </c>
      <c r="Q789" s="4" t="s">
        <v>1071</v>
      </c>
      <c r="R789" s="27" t="s">
        <v>1994</v>
      </c>
      <c r="S789" s="8" t="s">
        <v>1945</v>
      </c>
      <c r="T789" s="8" t="s">
        <v>1946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7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58"/>
        <v>0</v>
      </c>
      <c r="AI789" s="11">
        <v>0</v>
      </c>
      <c r="AJ789" s="11">
        <v>0</v>
      </c>
      <c r="AK789" s="40">
        <f t="shared" si="59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6"/>
        <v>0</v>
      </c>
      <c r="AQ789" s="33">
        <f t="shared" si="60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2099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2072</v>
      </c>
      <c r="N790" s="36" t="s">
        <v>2048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1946</v>
      </c>
      <c r="T790" s="8" t="s">
        <v>1947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7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58"/>
        <v>0</v>
      </c>
      <c r="AI790" s="11">
        <v>0</v>
      </c>
      <c r="AJ790" s="11">
        <v>0</v>
      </c>
      <c r="AK790" s="40">
        <f t="shared" si="59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6"/>
        <v>0</v>
      </c>
      <c r="AQ790" s="33">
        <f t="shared" si="60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2099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2072</v>
      </c>
      <c r="N791" s="36" t="s">
        <v>2048</v>
      </c>
      <c r="O791" s="36">
        <v>2302</v>
      </c>
      <c r="P791" s="4" t="s">
        <v>1067</v>
      </c>
      <c r="Q791" s="4">
        <v>1</v>
      </c>
      <c r="R791" s="27" t="s">
        <v>1994</v>
      </c>
      <c r="S791" s="8" t="s">
        <v>1947</v>
      </c>
      <c r="T791" s="8" t="s">
        <v>1948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7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58"/>
        <v>0</v>
      </c>
      <c r="AI791" s="11">
        <v>0</v>
      </c>
      <c r="AJ791" s="11">
        <v>0</v>
      </c>
      <c r="AK791" s="40">
        <f t="shared" si="59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6"/>
        <v>0</v>
      </c>
      <c r="AQ791" s="33">
        <f t="shared" si="60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2099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2072</v>
      </c>
      <c r="N792" s="36" t="s">
        <v>2048</v>
      </c>
      <c r="O792" s="36">
        <v>2302</v>
      </c>
      <c r="P792" s="4" t="s">
        <v>1068</v>
      </c>
      <c r="Q792" s="4" t="s">
        <v>1070</v>
      </c>
      <c r="R792" s="27" t="s">
        <v>1994</v>
      </c>
      <c r="S792" s="8" t="s">
        <v>1948</v>
      </c>
      <c r="T792" s="8" t="s">
        <v>1949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7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58"/>
        <v>0</v>
      </c>
      <c r="AI792" s="11">
        <v>0</v>
      </c>
      <c r="AJ792" s="11">
        <v>0</v>
      </c>
      <c r="AK792" s="40">
        <f t="shared" si="59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6"/>
        <v>0</v>
      </c>
      <c r="AQ792" s="33">
        <f t="shared" si="60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2099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2072</v>
      </c>
      <c r="N793" s="36" t="s">
        <v>2048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1949</v>
      </c>
      <c r="T793" s="8" t="s">
        <v>1950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7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58"/>
        <v>0</v>
      </c>
      <c r="AI793" s="11">
        <v>0</v>
      </c>
      <c r="AJ793" s="11">
        <v>0</v>
      </c>
      <c r="AK793" s="40">
        <f t="shared" si="59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6"/>
        <v>0</v>
      </c>
      <c r="AQ793" s="33">
        <f t="shared" si="60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2099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2072</v>
      </c>
      <c r="N794" s="36" t="s">
        <v>2048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1950</v>
      </c>
      <c r="T794" s="8" t="s">
        <v>1951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7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58"/>
        <v>0</v>
      </c>
      <c r="AI794" s="11">
        <v>0</v>
      </c>
      <c r="AJ794" s="11">
        <v>0</v>
      </c>
      <c r="AK794" s="40">
        <f t="shared" si="59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6"/>
        <v>0</v>
      </c>
      <c r="AQ794" s="33">
        <f t="shared" si="60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2099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2072</v>
      </c>
      <c r="N795" s="36" t="s">
        <v>2048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1951</v>
      </c>
      <c r="T795" s="8" t="s">
        <v>1952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7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58"/>
        <v>0</v>
      </c>
      <c r="AI795" s="11">
        <v>0</v>
      </c>
      <c r="AJ795" s="11">
        <v>0</v>
      </c>
      <c r="AK795" s="40">
        <f t="shared" si="59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6"/>
        <v>0</v>
      </c>
      <c r="AQ795" s="33">
        <f t="shared" si="60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2099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2072</v>
      </c>
      <c r="N796" s="36" t="s">
        <v>2048</v>
      </c>
      <c r="O796" s="36">
        <v>2302</v>
      </c>
      <c r="P796" s="4" t="s">
        <v>1082</v>
      </c>
      <c r="Q796" s="4">
        <v>1</v>
      </c>
      <c r="R796" s="27" t="s">
        <v>1994</v>
      </c>
      <c r="S796" s="8" t="s">
        <v>1952</v>
      </c>
      <c r="T796" s="8" t="s">
        <v>1953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7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58"/>
        <v>0</v>
      </c>
      <c r="AI796" s="11">
        <v>0</v>
      </c>
      <c r="AJ796" s="11">
        <v>0</v>
      </c>
      <c r="AK796" s="40">
        <f t="shared" si="59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6"/>
        <v>0</v>
      </c>
      <c r="AQ796" s="33">
        <f t="shared" si="60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2099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2072</v>
      </c>
      <c r="N797" s="36" t="s">
        <v>2048</v>
      </c>
      <c r="O797" s="36">
        <v>2302</v>
      </c>
      <c r="P797" s="4" t="s">
        <v>1078</v>
      </c>
      <c r="Q797" s="4">
        <v>22</v>
      </c>
      <c r="R797" s="27" t="s">
        <v>1994</v>
      </c>
      <c r="S797" s="8" t="s">
        <v>1953</v>
      </c>
      <c r="T797" s="8" t="s">
        <v>1954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7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58"/>
        <v>0</v>
      </c>
      <c r="AI797" s="11">
        <v>0</v>
      </c>
      <c r="AJ797" s="11">
        <v>0</v>
      </c>
      <c r="AK797" s="40">
        <f t="shared" si="59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6"/>
        <v>0</v>
      </c>
      <c r="AQ797" s="33">
        <f t="shared" si="60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2099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2072</v>
      </c>
      <c r="N798" s="36" t="s">
        <v>2048</v>
      </c>
      <c r="O798" s="36">
        <v>2302</v>
      </c>
      <c r="P798" s="4" t="s">
        <v>1079</v>
      </c>
      <c r="Q798" s="4">
        <v>1</v>
      </c>
      <c r="R798" s="27" t="s">
        <v>1994</v>
      </c>
      <c r="S798" s="8" t="s">
        <v>1954</v>
      </c>
      <c r="T798" s="8" t="s">
        <v>1955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7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58"/>
        <v>0</v>
      </c>
      <c r="AI798" s="11">
        <v>0</v>
      </c>
      <c r="AJ798" s="11">
        <v>0</v>
      </c>
      <c r="AK798" s="40">
        <f t="shared" si="59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6"/>
        <v>0</v>
      </c>
      <c r="AQ798" s="33">
        <f t="shared" si="60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2099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2072</v>
      </c>
      <c r="N799" s="36" t="s">
        <v>2048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1955</v>
      </c>
      <c r="T799" s="8" t="s">
        <v>1956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7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58"/>
        <v>0</v>
      </c>
      <c r="AI799" s="11">
        <v>0</v>
      </c>
      <c r="AJ799" s="11">
        <v>0</v>
      </c>
      <c r="AK799" s="40">
        <f t="shared" si="59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6"/>
        <v>0</v>
      </c>
      <c r="AQ799" s="33">
        <f t="shared" si="60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2099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2072</v>
      </c>
      <c r="N800" s="36" t="s">
        <v>2048</v>
      </c>
      <c r="O800" s="36">
        <v>2302</v>
      </c>
      <c r="P800" s="4" t="s">
        <v>1081</v>
      </c>
      <c r="Q800" s="4">
        <v>1</v>
      </c>
      <c r="R800" s="27" t="s">
        <v>1994</v>
      </c>
      <c r="S800" s="8" t="s">
        <v>1956</v>
      </c>
      <c r="T800" s="8" t="s">
        <v>1957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7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58"/>
        <v>0</v>
      </c>
      <c r="AI800" s="11">
        <v>0</v>
      </c>
      <c r="AJ800" s="11">
        <v>0</v>
      </c>
      <c r="AK800" s="40">
        <f t="shared" si="59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6"/>
        <v>0</v>
      </c>
      <c r="AQ800" s="33">
        <f t="shared" si="60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2099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2072</v>
      </c>
      <c r="N801" s="36" t="s">
        <v>2048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1957</v>
      </c>
      <c r="T801" s="8" t="s">
        <v>1958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7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58"/>
        <v>0</v>
      </c>
      <c r="AI801" s="11">
        <v>0</v>
      </c>
      <c r="AJ801" s="11">
        <v>0</v>
      </c>
      <c r="AK801" s="40">
        <f t="shared" si="59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6"/>
        <v>0</v>
      </c>
      <c r="AQ801" s="33">
        <f t="shared" si="60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2099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2072</v>
      </c>
      <c r="N802" s="36" t="s">
        <v>2048</v>
      </c>
      <c r="O802" s="36">
        <v>2302</v>
      </c>
      <c r="P802" s="4" t="s">
        <v>1084</v>
      </c>
      <c r="Q802" s="4">
        <v>1</v>
      </c>
      <c r="R802" s="27" t="s">
        <v>1994</v>
      </c>
      <c r="S802" s="8" t="s">
        <v>1958</v>
      </c>
      <c r="T802" s="8" t="s">
        <v>1959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7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58"/>
        <v>0</v>
      </c>
      <c r="AI802" s="11">
        <v>0</v>
      </c>
      <c r="AJ802" s="11">
        <v>0</v>
      </c>
      <c r="AK802" s="40">
        <f t="shared" si="59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6"/>
        <v>0</v>
      </c>
      <c r="AQ802" s="33">
        <f t="shared" si="60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2056</v>
      </c>
      <c r="N803" s="36" t="s">
        <v>2049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1959</v>
      </c>
      <c r="T803" s="8" t="s">
        <v>1960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7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58"/>
        <v>0</v>
      </c>
      <c r="AI803" s="11">
        <v>0</v>
      </c>
      <c r="AJ803" s="11">
        <v>0</v>
      </c>
      <c r="AK803" s="40">
        <f t="shared" si="59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6"/>
        <v>0</v>
      </c>
      <c r="AQ803" s="33">
        <f t="shared" si="60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2056</v>
      </c>
      <c r="N804" s="36" t="s">
        <v>2049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1960</v>
      </c>
      <c r="T804" s="8" t="s">
        <v>1961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7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58"/>
        <v>0</v>
      </c>
      <c r="AI804" s="11">
        <v>0</v>
      </c>
      <c r="AJ804" s="11">
        <v>0</v>
      </c>
      <c r="AK804" s="40">
        <f t="shared" si="59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6"/>
        <v>0</v>
      </c>
      <c r="AQ804" s="33">
        <f t="shared" si="60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2056</v>
      </c>
      <c r="N805" s="36" t="s">
        <v>2049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1961</v>
      </c>
      <c r="T805" s="8" t="s">
        <v>1962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7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58"/>
        <v>0</v>
      </c>
      <c r="AI805" s="11">
        <v>0</v>
      </c>
      <c r="AJ805" s="11">
        <v>0</v>
      </c>
      <c r="AK805" s="40">
        <f t="shared" si="59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6"/>
        <v>0</v>
      </c>
      <c r="AQ805" s="33">
        <f t="shared" si="60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2056</v>
      </c>
      <c r="N806" s="36" t="s">
        <v>2049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1962</v>
      </c>
      <c r="T806" s="8" t="s">
        <v>1963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7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58"/>
        <v>0</v>
      </c>
      <c r="AI806" s="11">
        <v>0</v>
      </c>
      <c r="AJ806" s="11">
        <v>0</v>
      </c>
      <c r="AK806" s="40">
        <f t="shared" si="59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6"/>
        <v>0</v>
      </c>
      <c r="AQ806" s="33">
        <f t="shared" si="60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2056</v>
      </c>
      <c r="N807" s="36" t="s">
        <v>2049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1963</v>
      </c>
      <c r="T807" s="8" t="s">
        <v>1964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7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58"/>
        <v>0</v>
      </c>
      <c r="AI807" s="11">
        <v>0</v>
      </c>
      <c r="AJ807" s="11">
        <v>0</v>
      </c>
      <c r="AK807" s="40">
        <f t="shared" si="59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6"/>
        <v>0</v>
      </c>
      <c r="AQ807" s="33">
        <f t="shared" si="60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2056</v>
      </c>
      <c r="N808" s="36" t="s">
        <v>2049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1964</v>
      </c>
      <c r="T808" s="8" t="s">
        <v>1965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7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58"/>
        <v>0</v>
      </c>
      <c r="AI808" s="11">
        <v>0</v>
      </c>
      <c r="AJ808" s="11">
        <v>0</v>
      </c>
      <c r="AK808" s="40">
        <f t="shared" si="59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6"/>
        <v>0</v>
      </c>
      <c r="AQ808" s="33">
        <f t="shared" si="60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2056</v>
      </c>
      <c r="N809" s="36" t="s">
        <v>2049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1965</v>
      </c>
      <c r="T809" s="8" t="s">
        <v>1966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7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58"/>
        <v>0</v>
      </c>
      <c r="AI809" s="11">
        <v>0</v>
      </c>
      <c r="AJ809" s="11">
        <v>0</v>
      </c>
      <c r="AK809" s="40">
        <f t="shared" si="59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1">SUM(AL809:AO809)</f>
        <v>0</v>
      </c>
      <c r="AQ809" s="33">
        <f t="shared" si="60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2056</v>
      </c>
      <c r="N810" s="36" t="s">
        <v>2049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1966</v>
      </c>
      <c r="T810" s="8" t="s">
        <v>1967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2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3">SUM(AC810:AG810)</f>
        <v>0</v>
      </c>
      <c r="AI810" s="11">
        <v>0</v>
      </c>
      <c r="AJ810" s="11">
        <v>0</v>
      </c>
      <c r="AK810" s="40">
        <f t="shared" ref="AK810:AK827" si="64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1"/>
        <v>0</v>
      </c>
      <c r="AQ810" s="33">
        <f t="shared" ref="AQ810:AQ827" si="65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2056</v>
      </c>
      <c r="N811" s="36" t="s">
        <v>2049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1967</v>
      </c>
      <c r="T811" s="8" t="s">
        <v>1968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2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3"/>
        <v>0</v>
      </c>
      <c r="AI811" s="11">
        <v>0</v>
      </c>
      <c r="AJ811" s="11">
        <v>0</v>
      </c>
      <c r="AK811" s="40">
        <f t="shared" si="64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1"/>
        <v>0</v>
      </c>
      <c r="AQ811" s="33">
        <f t="shared" si="65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2056</v>
      </c>
      <c r="N812" s="36" t="s">
        <v>2049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1968</v>
      </c>
      <c r="T812" s="8" t="s">
        <v>1969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2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3"/>
        <v>0</v>
      </c>
      <c r="AI812" s="11">
        <v>0</v>
      </c>
      <c r="AJ812" s="11">
        <v>0</v>
      </c>
      <c r="AK812" s="40">
        <f t="shared" si="64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1"/>
        <v>0</v>
      </c>
      <c r="AQ812" s="33">
        <f t="shared" si="65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2056</v>
      </c>
      <c r="N813" s="36" t="s">
        <v>2049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1969</v>
      </c>
      <c r="T813" s="8" t="s">
        <v>1970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2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3"/>
        <v>0</v>
      </c>
      <c r="AI813" s="11">
        <v>0</v>
      </c>
      <c r="AJ813" s="11">
        <v>0</v>
      </c>
      <c r="AK813" s="40">
        <f t="shared" si="64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1"/>
        <v>0</v>
      </c>
      <c r="AQ813" s="33">
        <f t="shared" si="65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2056</v>
      </c>
      <c r="N814" s="36" t="s">
        <v>2049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1970</v>
      </c>
      <c r="T814" s="8" t="s">
        <v>1971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2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3"/>
        <v>0</v>
      </c>
      <c r="AI814" s="11">
        <v>0</v>
      </c>
      <c r="AJ814" s="11">
        <v>0</v>
      </c>
      <c r="AK814" s="40">
        <f t="shared" si="64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1"/>
        <v>0</v>
      </c>
      <c r="AQ814" s="33">
        <f t="shared" si="65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2056</v>
      </c>
      <c r="N815" s="36" t="s">
        <v>2049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1971</v>
      </c>
      <c r="T815" s="8" t="s">
        <v>1972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2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3"/>
        <v>0</v>
      </c>
      <c r="AI815" s="11">
        <v>0</v>
      </c>
      <c r="AJ815" s="11">
        <v>0</v>
      </c>
      <c r="AK815" s="40">
        <f t="shared" si="64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1"/>
        <v>0</v>
      </c>
      <c r="AQ815" s="33">
        <f t="shared" si="65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2056</v>
      </c>
      <c r="N816" s="36" t="s">
        <v>2049</v>
      </c>
      <c r="O816" s="36">
        <v>4502</v>
      </c>
      <c r="P816" s="4" t="s">
        <v>1105</v>
      </c>
      <c r="Q816" s="4">
        <v>87</v>
      </c>
      <c r="R816" s="27" t="s">
        <v>1994</v>
      </c>
      <c r="S816" s="8" t="s">
        <v>1972</v>
      </c>
      <c r="T816" s="8" t="s">
        <v>1973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2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3"/>
        <v>0</v>
      </c>
      <c r="AI816" s="11">
        <v>0</v>
      </c>
      <c r="AJ816" s="11">
        <v>0</v>
      </c>
      <c r="AK816" s="40">
        <f t="shared" si="64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1"/>
        <v>0</v>
      </c>
      <c r="AQ816" s="33">
        <f t="shared" si="65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2056</v>
      </c>
      <c r="N817" s="36" t="s">
        <v>2049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1973</v>
      </c>
      <c r="T817" s="8" t="s">
        <v>1974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2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3"/>
        <v>0</v>
      </c>
      <c r="AI817" s="11">
        <v>0</v>
      </c>
      <c r="AJ817" s="11">
        <v>0</v>
      </c>
      <c r="AK817" s="40">
        <f t="shared" si="64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1"/>
        <v>0</v>
      </c>
      <c r="AQ817" s="33">
        <f t="shared" si="65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2056</v>
      </c>
      <c r="N818" s="36" t="s">
        <v>2049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1974</v>
      </c>
      <c r="T818" s="8" t="s">
        <v>1975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2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3"/>
        <v>0</v>
      </c>
      <c r="AI818" s="11">
        <v>0</v>
      </c>
      <c r="AJ818" s="11">
        <v>0</v>
      </c>
      <c r="AK818" s="40">
        <f t="shared" si="64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1"/>
        <v>0</v>
      </c>
      <c r="AQ818" s="33">
        <f t="shared" si="65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2056</v>
      </c>
      <c r="N819" s="36" t="s">
        <v>2049</v>
      </c>
      <c r="O819" s="36">
        <v>4502</v>
      </c>
      <c r="P819" s="4" t="s">
        <v>1108</v>
      </c>
      <c r="Q819" s="4">
        <v>1</v>
      </c>
      <c r="R819" s="27" t="s">
        <v>1994</v>
      </c>
      <c r="S819" s="8" t="s">
        <v>1975</v>
      </c>
      <c r="T819" s="8" t="s">
        <v>1976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2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3"/>
        <v>0</v>
      </c>
      <c r="AI819" s="11">
        <v>0</v>
      </c>
      <c r="AJ819" s="11">
        <v>0</v>
      </c>
      <c r="AK819" s="40">
        <f t="shared" si="64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1"/>
        <v>0</v>
      </c>
      <c r="AQ819" s="33">
        <f t="shared" si="65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2056</v>
      </c>
      <c r="N820" s="36" t="s">
        <v>2049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1976</v>
      </c>
      <c r="T820" s="8" t="s">
        <v>1977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2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3"/>
        <v>0</v>
      </c>
      <c r="AI820" s="11">
        <v>0</v>
      </c>
      <c r="AJ820" s="11">
        <v>0</v>
      </c>
      <c r="AK820" s="40">
        <f t="shared" si="64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1"/>
        <v>0</v>
      </c>
      <c r="AQ820" s="33">
        <f t="shared" si="65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2161</v>
      </c>
      <c r="G821" s="38">
        <v>25</v>
      </c>
      <c r="H821" s="6"/>
      <c r="I821" s="6"/>
      <c r="J821" s="6"/>
      <c r="K821" s="6"/>
      <c r="L821" s="6"/>
      <c r="M821" s="36" t="s">
        <v>2056</v>
      </c>
      <c r="N821" s="36" t="s">
        <v>2049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1977</v>
      </c>
      <c r="T821" s="8" t="s">
        <v>1978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2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3"/>
        <v>0</v>
      </c>
      <c r="AI821" s="11">
        <v>0</v>
      </c>
      <c r="AJ821" s="11">
        <v>0</v>
      </c>
      <c r="AK821" s="40">
        <f t="shared" si="64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1"/>
        <v>0</v>
      </c>
      <c r="AQ821" s="33">
        <f t="shared" si="65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2162</v>
      </c>
      <c r="G822" s="38">
        <v>25</v>
      </c>
      <c r="H822" s="6"/>
      <c r="I822" s="6"/>
      <c r="J822" s="6"/>
      <c r="K822" s="6"/>
      <c r="L822" s="6"/>
      <c r="M822" s="36" t="s">
        <v>2056</v>
      </c>
      <c r="N822" s="36" t="s">
        <v>2049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1978</v>
      </c>
      <c r="T822" s="8" t="s">
        <v>1979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2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3"/>
        <v>0</v>
      </c>
      <c r="AI822" s="11">
        <v>0</v>
      </c>
      <c r="AJ822" s="11">
        <v>0</v>
      </c>
      <c r="AK822" s="40">
        <f t="shared" si="64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1"/>
        <v>0</v>
      </c>
      <c r="AQ822" s="33">
        <f t="shared" si="65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2162</v>
      </c>
      <c r="G823" s="38">
        <v>25</v>
      </c>
      <c r="H823" s="6"/>
      <c r="I823" s="6"/>
      <c r="J823" s="6"/>
      <c r="K823" s="6"/>
      <c r="L823" s="6"/>
      <c r="M823" s="36" t="s">
        <v>2056</v>
      </c>
      <c r="N823" s="36" t="s">
        <v>2049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1979</v>
      </c>
      <c r="T823" s="8" t="s">
        <v>1980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2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3"/>
        <v>0</v>
      </c>
      <c r="AI823" s="11">
        <v>0</v>
      </c>
      <c r="AJ823" s="11">
        <v>0</v>
      </c>
      <c r="AK823" s="40">
        <f t="shared" si="64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1"/>
        <v>0</v>
      </c>
      <c r="AQ823" s="33">
        <f t="shared" si="65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2162</v>
      </c>
      <c r="G824" s="38">
        <v>25</v>
      </c>
      <c r="H824" s="6"/>
      <c r="I824" s="6"/>
      <c r="J824" s="6"/>
      <c r="K824" s="6"/>
      <c r="L824" s="6"/>
      <c r="M824" s="36" t="s">
        <v>2056</v>
      </c>
      <c r="N824" s="36" t="s">
        <v>2049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1980</v>
      </c>
      <c r="T824" s="8" t="s">
        <v>1981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2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3"/>
        <v>0</v>
      </c>
      <c r="AI824" s="11">
        <v>0</v>
      </c>
      <c r="AJ824" s="11">
        <v>0</v>
      </c>
      <c r="AK824" s="40">
        <f t="shared" si="64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1"/>
        <v>0</v>
      </c>
      <c r="AQ824" s="33">
        <f t="shared" si="65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2163</v>
      </c>
      <c r="G825" s="38">
        <v>25</v>
      </c>
      <c r="H825" s="6"/>
      <c r="I825" s="6"/>
      <c r="J825" s="6"/>
      <c r="K825" s="6"/>
      <c r="L825" s="6"/>
      <c r="M825" s="36" t="s">
        <v>2056</v>
      </c>
      <c r="N825" s="36" t="s">
        <v>2049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1981</v>
      </c>
      <c r="T825" s="8" t="s">
        <v>1982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2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3"/>
        <v>0</v>
      </c>
      <c r="AI825" s="11">
        <v>0</v>
      </c>
      <c r="AJ825" s="11">
        <v>0</v>
      </c>
      <c r="AK825" s="40">
        <f t="shared" si="64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1"/>
        <v>0</v>
      </c>
      <c r="AQ825" s="33">
        <f t="shared" si="65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2163</v>
      </c>
      <c r="G826" s="38">
        <v>25</v>
      </c>
      <c r="H826" s="6"/>
      <c r="I826" s="6"/>
      <c r="J826" s="6"/>
      <c r="K826" s="6"/>
      <c r="L826" s="6"/>
      <c r="M826" s="36" t="s">
        <v>2056</v>
      </c>
      <c r="N826" s="36" t="s">
        <v>2049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1982</v>
      </c>
      <c r="T826" s="8" t="s">
        <v>1983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2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3"/>
        <v>0</v>
      </c>
      <c r="AI826" s="11">
        <v>0</v>
      </c>
      <c r="AJ826" s="11">
        <v>0</v>
      </c>
      <c r="AK826" s="40">
        <f t="shared" si="64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1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2056</v>
      </c>
      <c r="N827" s="36" t="s">
        <v>2049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1983</v>
      </c>
      <c r="T827" s="8" t="s">
        <v>1984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2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3"/>
        <v>0</v>
      </c>
      <c r="AI827" s="11">
        <v>0</v>
      </c>
      <c r="AJ827" s="11">
        <v>0</v>
      </c>
      <c r="AK827" s="40">
        <f t="shared" si="64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1"/>
        <v>0</v>
      </c>
      <c r="AQ827" s="33">
        <f t="shared" si="65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AA829" s="23"/>
      <c r="AB829" s="23"/>
      <c r="AC829" s="23"/>
    </row>
    <row r="834" spans="29:30" x14ac:dyDescent="0.25">
      <c r="AD834" s="24"/>
    </row>
    <row r="837" spans="29:30" x14ac:dyDescent="0.25">
      <c r="AC837" s="22" t="s">
        <v>1991</v>
      </c>
      <c r="AD837" s="25">
        <v>240245382</v>
      </c>
    </row>
    <row r="838" spans="29:30" x14ac:dyDescent="0.25">
      <c r="AC838" s="22" t="s">
        <v>1992</v>
      </c>
      <c r="AD838" s="24">
        <v>160163588</v>
      </c>
    </row>
  </sheetData>
  <sheetProtection algorithmName="SHA-512" hashValue="zMOIIE7lMNaYjQEK4+XziOM1RUHXulEgnwlw1kJrzPIdCOPqylOiTk60LYf6k2V7InK2WoMrYTzz1m8FchITWg==" saltValue="m4AqPOwdsjmgCpag2A4AjQ==" spinCount="100000" sheet="1" autoFilter="0"/>
  <autoFilter ref="A40:AO828">
    <filterColumn colId="1">
      <filters>
        <filter val="Dirección Administrativa de Juventud Municipal"/>
      </filters>
    </filterColumn>
  </autoFilter>
  <dataConsolidate/>
  <mergeCells count="24">
    <mergeCell ref="B2:AG2"/>
    <mergeCell ref="B3:AG3"/>
    <mergeCell ref="A1:A4"/>
    <mergeCell ref="B1:AG1"/>
    <mergeCell ref="B4:K4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AJ4:AR4"/>
    <mergeCell ref="L4:Y4"/>
    <mergeCell ref="Z4:AI4"/>
    <mergeCell ref="AR10:AR40"/>
    <mergeCell ref="AL10:AO12"/>
    <mergeCell ref="W10:AK15"/>
    <mergeCell ref="AP10:AP40"/>
    <mergeCell ref="S10:U15"/>
    <mergeCell ref="V10:V15"/>
    <mergeCell ref="AQ10:AQ40"/>
  </mergeCells>
  <dataValidations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65"/>
      <c r="B1" s="166" t="s">
        <v>1189</v>
      </c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5.75" x14ac:dyDescent="0.3">
      <c r="A2" s="165"/>
      <c r="B2" s="167" t="s">
        <v>2171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1:11" x14ac:dyDescent="0.25">
      <c r="A3" s="165"/>
      <c r="B3" s="169" t="s">
        <v>1987</v>
      </c>
      <c r="C3" s="170"/>
      <c r="D3" s="170"/>
      <c r="E3" s="170"/>
      <c r="F3" s="170"/>
      <c r="G3" s="170"/>
      <c r="H3" s="170"/>
      <c r="I3" s="170"/>
      <c r="J3" s="170"/>
      <c r="K3" s="170"/>
    </row>
    <row r="4" spans="1:11" ht="30" customHeight="1" x14ac:dyDescent="0.25">
      <c r="A4" s="165"/>
      <c r="B4" s="171" t="s">
        <v>2184</v>
      </c>
      <c r="C4" s="171"/>
      <c r="D4" s="171"/>
      <c r="E4" s="172" t="s">
        <v>2185</v>
      </c>
      <c r="F4" s="172"/>
      <c r="G4" s="172" t="s">
        <v>2186</v>
      </c>
      <c r="H4" s="173"/>
      <c r="I4" s="173"/>
      <c r="J4" s="171" t="s">
        <v>2172</v>
      </c>
      <c r="K4" s="171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174"/>
      <c r="C11" s="174"/>
      <c r="D11" s="174"/>
      <c r="E11" s="174"/>
      <c r="F11" s="174"/>
      <c r="G11" s="174"/>
      <c r="H11" s="174"/>
      <c r="I11" s="174"/>
      <c r="J11" s="174"/>
      <c r="K11" s="174"/>
    </row>
    <row r="12" spans="1:11" x14ac:dyDescent="0.25">
      <c r="A12" s="69"/>
      <c r="B12" s="175"/>
      <c r="C12" s="175"/>
      <c r="D12" s="175"/>
      <c r="E12" s="175"/>
      <c r="F12" s="175"/>
      <c r="G12" s="175"/>
      <c r="H12" s="69"/>
      <c r="I12" s="69"/>
      <c r="J12" s="69"/>
      <c r="K12" s="69"/>
    </row>
    <row r="13" spans="1:11" ht="25.5" x14ac:dyDescent="0.25">
      <c r="A13" s="70" t="s">
        <v>2193</v>
      </c>
      <c r="B13" s="176" t="s">
        <v>2173</v>
      </c>
      <c r="C13" s="176"/>
      <c r="D13" s="176"/>
      <c r="E13" s="176"/>
      <c r="F13" s="176"/>
      <c r="G13" s="176"/>
      <c r="H13" s="176" t="s">
        <v>2191</v>
      </c>
      <c r="I13" s="177"/>
      <c r="J13" s="176" t="s">
        <v>2192</v>
      </c>
      <c r="K13" s="177"/>
    </row>
    <row r="14" spans="1:11" ht="56.25" customHeight="1" x14ac:dyDescent="0.25">
      <c r="A14" s="71" t="s">
        <v>2174</v>
      </c>
      <c r="B14" s="136" t="s">
        <v>2194</v>
      </c>
      <c r="C14" s="136"/>
      <c r="D14" s="136"/>
      <c r="E14" s="136"/>
      <c r="F14" s="136"/>
      <c r="G14" s="136"/>
      <c r="H14" s="137">
        <v>42650</v>
      </c>
      <c r="I14" s="137"/>
      <c r="J14" s="135" t="s">
        <v>2175</v>
      </c>
      <c r="K14" s="135"/>
    </row>
    <row r="15" spans="1:11" ht="42.75" customHeight="1" x14ac:dyDescent="0.25">
      <c r="A15" s="71" t="s">
        <v>2195</v>
      </c>
      <c r="B15" s="136" t="s">
        <v>2187</v>
      </c>
      <c r="C15" s="136"/>
      <c r="D15" s="136"/>
      <c r="E15" s="136"/>
      <c r="F15" s="136"/>
      <c r="G15" s="136"/>
      <c r="H15" s="137">
        <v>42976</v>
      </c>
      <c r="I15" s="137"/>
      <c r="J15" s="135" t="s">
        <v>2188</v>
      </c>
      <c r="K15" s="135"/>
    </row>
    <row r="16" spans="1:11" ht="30" customHeight="1" x14ac:dyDescent="0.25">
      <c r="A16" s="71" t="s">
        <v>2196</v>
      </c>
      <c r="B16" s="136" t="s">
        <v>2189</v>
      </c>
      <c r="C16" s="136"/>
      <c r="D16" s="136"/>
      <c r="E16" s="136"/>
      <c r="F16" s="136"/>
      <c r="G16" s="136"/>
      <c r="H16" s="137">
        <v>43245</v>
      </c>
      <c r="I16" s="137"/>
      <c r="J16" s="135" t="s">
        <v>2190</v>
      </c>
      <c r="K16" s="135"/>
    </row>
    <row r="17" spans="1:11" ht="30" customHeight="1" x14ac:dyDescent="0.25">
      <c r="A17" s="71">
        <v>6</v>
      </c>
      <c r="B17" s="136" t="s">
        <v>2197</v>
      </c>
      <c r="C17" s="136"/>
      <c r="D17" s="136"/>
      <c r="E17" s="136"/>
      <c r="F17" s="136"/>
      <c r="G17" s="136"/>
      <c r="H17" s="137">
        <v>44456</v>
      </c>
      <c r="I17" s="137"/>
      <c r="J17" s="135" t="s">
        <v>2198</v>
      </c>
      <c r="K17" s="135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44" t="s">
        <v>2176</v>
      </c>
      <c r="B24" s="145"/>
      <c r="C24" s="146"/>
      <c r="D24" s="147" t="s">
        <v>2177</v>
      </c>
      <c r="E24" s="148"/>
      <c r="F24" s="148"/>
      <c r="G24" s="149"/>
      <c r="H24" s="150" t="s">
        <v>2178</v>
      </c>
      <c r="I24" s="151"/>
      <c r="J24" s="151"/>
      <c r="K24" s="152"/>
    </row>
    <row r="25" spans="1:11" ht="33" customHeight="1" x14ac:dyDescent="0.3">
      <c r="A25" s="162"/>
      <c r="B25" s="163"/>
      <c r="C25" s="164"/>
      <c r="D25" s="153"/>
      <c r="E25" s="154"/>
      <c r="F25" s="154"/>
      <c r="G25" s="155"/>
      <c r="H25" s="156"/>
      <c r="I25" s="157"/>
      <c r="J25" s="157"/>
      <c r="K25" s="158"/>
    </row>
    <row r="26" spans="1:11" ht="15.75" x14ac:dyDescent="0.3">
      <c r="A26" s="159" t="s">
        <v>2179</v>
      </c>
      <c r="B26" s="160"/>
      <c r="C26" s="161"/>
      <c r="D26" s="159" t="s">
        <v>2180</v>
      </c>
      <c r="E26" s="160"/>
      <c r="F26" s="160"/>
      <c r="G26" s="161"/>
      <c r="H26" s="159" t="s">
        <v>2180</v>
      </c>
      <c r="I26" s="160"/>
      <c r="J26" s="160"/>
      <c r="K26" s="161"/>
    </row>
    <row r="27" spans="1:11" ht="15" customHeight="1" x14ac:dyDescent="0.25">
      <c r="A27" s="138" t="s">
        <v>2181</v>
      </c>
      <c r="B27" s="139"/>
      <c r="C27" s="140"/>
      <c r="D27" s="138" t="s">
        <v>2182</v>
      </c>
      <c r="E27" s="139"/>
      <c r="F27" s="139"/>
      <c r="G27" s="140"/>
      <c r="H27" s="141" t="s">
        <v>2183</v>
      </c>
      <c r="I27" s="142"/>
      <c r="J27" s="142"/>
      <c r="K27" s="143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2104</v>
      </c>
      <c r="D2" s="30" t="s">
        <v>2115</v>
      </c>
      <c r="F2" s="30" t="s">
        <v>2122</v>
      </c>
    </row>
    <row r="3" spans="2:6" ht="30" x14ac:dyDescent="0.25">
      <c r="B3" s="32" t="s">
        <v>2109</v>
      </c>
      <c r="D3" s="32" t="s">
        <v>2116</v>
      </c>
      <c r="F3" s="32" t="s">
        <v>2127</v>
      </c>
    </row>
    <row r="4" spans="2:6" ht="45" x14ac:dyDescent="0.25">
      <c r="B4" s="32" t="s">
        <v>2105</v>
      </c>
      <c r="D4" s="32" t="s">
        <v>2117</v>
      </c>
      <c r="F4" s="32" t="s">
        <v>2128</v>
      </c>
    </row>
    <row r="5" spans="2:6" ht="30" x14ac:dyDescent="0.25">
      <c r="B5" s="32" t="s">
        <v>2106</v>
      </c>
      <c r="D5" s="32" t="s">
        <v>2118</v>
      </c>
      <c r="F5" s="32"/>
    </row>
    <row r="6" spans="2:6" ht="45" x14ac:dyDescent="0.25">
      <c r="B6" s="32" t="s">
        <v>2110</v>
      </c>
      <c r="D6" s="32" t="s">
        <v>2119</v>
      </c>
      <c r="F6" s="32"/>
    </row>
    <row r="7" spans="2:6" ht="30" x14ac:dyDescent="0.25">
      <c r="B7" s="32" t="s">
        <v>2107</v>
      </c>
      <c r="D7" s="32" t="s">
        <v>2120</v>
      </c>
      <c r="F7" s="32"/>
    </row>
    <row r="8" spans="2:6" ht="30" x14ac:dyDescent="0.25">
      <c r="B8" s="32" t="s">
        <v>2108</v>
      </c>
      <c r="D8" s="32" t="s">
        <v>2121</v>
      </c>
      <c r="F8" s="32"/>
    </row>
    <row r="9" spans="2:6" ht="30" x14ac:dyDescent="0.25">
      <c r="B9" s="32" t="s">
        <v>2111</v>
      </c>
      <c r="D9" s="32" t="s">
        <v>2123</v>
      </c>
      <c r="F9" s="32"/>
    </row>
    <row r="10" spans="2:6" x14ac:dyDescent="0.25">
      <c r="B10" s="32" t="s">
        <v>2112</v>
      </c>
      <c r="D10" s="32" t="s">
        <v>2124</v>
      </c>
      <c r="F10" s="32"/>
    </row>
    <row r="11" spans="2:6" x14ac:dyDescent="0.25">
      <c r="B11" s="32" t="s">
        <v>2113</v>
      </c>
      <c r="D11" s="32" t="s">
        <v>2125</v>
      </c>
      <c r="F11" s="32"/>
    </row>
    <row r="12" spans="2:6" ht="30" x14ac:dyDescent="0.25">
      <c r="B12" s="32" t="s">
        <v>2114</v>
      </c>
      <c r="D12" s="32"/>
      <c r="F12" s="32"/>
    </row>
    <row r="13" spans="2:6" x14ac:dyDescent="0.25">
      <c r="B13" s="32" t="s">
        <v>2126</v>
      </c>
    </row>
    <row r="22" spans="2:2" x14ac:dyDescent="0.25">
      <c r="B22" t="s">
        <v>2088</v>
      </c>
    </row>
    <row r="23" spans="2:2" x14ac:dyDescent="0.25">
      <c r="B23" t="s">
        <v>2089</v>
      </c>
    </row>
    <row r="24" spans="2:2" x14ac:dyDescent="0.25">
      <c r="B24" t="s">
        <v>2090</v>
      </c>
    </row>
    <row r="25" spans="2:2" x14ac:dyDescent="0.25">
      <c r="B25" t="s">
        <v>2154</v>
      </c>
    </row>
    <row r="26" spans="2:2" x14ac:dyDescent="0.25">
      <c r="B26" t="s">
        <v>2155</v>
      </c>
    </row>
    <row r="27" spans="2:2" x14ac:dyDescent="0.25">
      <c r="B27" t="s">
        <v>2156</v>
      </c>
    </row>
    <row r="28" spans="2:2" x14ac:dyDescent="0.25">
      <c r="B28" t="s">
        <v>2091</v>
      </c>
    </row>
    <row r="29" spans="2:2" x14ac:dyDescent="0.25">
      <c r="B29" t="s">
        <v>2093</v>
      </c>
    </row>
    <row r="30" spans="2:2" x14ac:dyDescent="0.25">
      <c r="B30" t="s">
        <v>2092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1988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2158</v>
      </c>
      <c r="C3" t="s">
        <v>2115</v>
      </c>
      <c r="D3" t="s">
        <v>2159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2104</v>
      </c>
      <c r="D2" s="30" t="s">
        <v>2115</v>
      </c>
      <c r="F2" s="30" t="s">
        <v>2122</v>
      </c>
    </row>
    <row r="3" spans="2:6" ht="30" x14ac:dyDescent="0.25">
      <c r="B3" s="32" t="s">
        <v>2109</v>
      </c>
      <c r="D3" s="32" t="s">
        <v>2116</v>
      </c>
      <c r="F3" s="32" t="s">
        <v>2127</v>
      </c>
    </row>
    <row r="4" spans="2:6" ht="45" x14ac:dyDescent="0.25">
      <c r="B4" s="32" t="s">
        <v>2105</v>
      </c>
      <c r="D4" s="32" t="s">
        <v>2117</v>
      </c>
      <c r="F4" s="32" t="s">
        <v>2128</v>
      </c>
    </row>
    <row r="5" spans="2:6" ht="30" x14ac:dyDescent="0.25">
      <c r="B5" s="32" t="s">
        <v>2106</v>
      </c>
      <c r="D5" s="32" t="s">
        <v>2118</v>
      </c>
      <c r="F5" s="32"/>
    </row>
    <row r="6" spans="2:6" ht="45" x14ac:dyDescent="0.25">
      <c r="B6" s="32" t="s">
        <v>2110</v>
      </c>
      <c r="D6" s="32" t="s">
        <v>2119</v>
      </c>
      <c r="F6" s="32"/>
    </row>
    <row r="7" spans="2:6" ht="30" x14ac:dyDescent="0.25">
      <c r="B7" s="32" t="s">
        <v>2107</v>
      </c>
      <c r="D7" s="32" t="s">
        <v>2120</v>
      </c>
      <c r="F7" s="32"/>
    </row>
    <row r="8" spans="2:6" ht="30" x14ac:dyDescent="0.25">
      <c r="B8" s="32" t="s">
        <v>2108</v>
      </c>
      <c r="D8" s="32" t="s">
        <v>2121</v>
      </c>
      <c r="F8" s="32"/>
    </row>
    <row r="9" spans="2:6" ht="30" x14ac:dyDescent="0.25">
      <c r="B9" s="32" t="s">
        <v>2111</v>
      </c>
      <c r="D9" s="32" t="s">
        <v>2123</v>
      </c>
      <c r="F9" s="32"/>
    </row>
    <row r="10" spans="2:6" x14ac:dyDescent="0.25">
      <c r="B10" s="32" t="s">
        <v>2112</v>
      </c>
      <c r="D10" s="32" t="s">
        <v>2124</v>
      </c>
      <c r="F10" s="32"/>
    </row>
    <row r="11" spans="2:6" x14ac:dyDescent="0.25">
      <c r="B11" s="32" t="s">
        <v>2113</v>
      </c>
      <c r="D11" s="32" t="s">
        <v>2125</v>
      </c>
      <c r="F11" s="32"/>
    </row>
    <row r="12" spans="2:6" ht="30" x14ac:dyDescent="0.25">
      <c r="B12" s="32" t="s">
        <v>2114</v>
      </c>
      <c r="D12" s="32"/>
      <c r="F12" s="32"/>
    </row>
    <row r="13" spans="2:6" x14ac:dyDescent="0.25">
      <c r="B13" s="32" t="s">
        <v>2126</v>
      </c>
    </row>
    <row r="18" spans="2:2" x14ac:dyDescent="0.25">
      <c r="B18" t="s">
        <v>2088</v>
      </c>
    </row>
    <row r="19" spans="2:2" x14ac:dyDescent="0.25">
      <c r="B19" t="s">
        <v>2089</v>
      </c>
    </row>
    <row r="20" spans="2:2" x14ac:dyDescent="0.25">
      <c r="B20" t="s">
        <v>2090</v>
      </c>
    </row>
    <row r="21" spans="2:2" x14ac:dyDescent="0.25">
      <c r="B21" t="s">
        <v>2094</v>
      </c>
    </row>
    <row r="22" spans="2:2" x14ac:dyDescent="0.25">
      <c r="B22" t="s">
        <v>2091</v>
      </c>
    </row>
    <row r="23" spans="2:2" x14ac:dyDescent="0.25">
      <c r="B23" t="s">
        <v>2093</v>
      </c>
    </row>
    <row r="24" spans="2:2" x14ac:dyDescent="0.25">
      <c r="B24" t="s">
        <v>2092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1988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Hoja3</vt:lpstr>
      <vt:lpstr>PE_F_012_PLANDEACCION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2021-09-28T19:58:27Z</dcterms:modified>
</cp:coreProperties>
</file>