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768" i="2" l="1"/>
  <c r="AR768" i="2"/>
  <c r="AM768" i="2"/>
  <c r="AF768" i="2"/>
  <c r="AY42" i="2"/>
  <c r="AZ768" i="2" l="1"/>
  <c r="AF724" i="2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9" i="2"/>
  <c r="AF770" i="2"/>
  <c r="AF771" i="2"/>
  <c r="AF772" i="2"/>
  <c r="AF773" i="2"/>
  <c r="AF774" i="2"/>
  <c r="AF775" i="2"/>
  <c r="AF776" i="2"/>
  <c r="AZ776" i="2" s="1"/>
  <c r="AF777" i="2"/>
  <c r="AF778" i="2"/>
  <c r="AF779" i="2"/>
  <c r="AF780" i="2"/>
  <c r="AF781" i="2"/>
  <c r="AF782" i="2"/>
  <c r="AF783" i="2"/>
  <c r="AF784" i="2"/>
  <c r="AZ784" i="2" s="1"/>
  <c r="AF785" i="2"/>
  <c r="AF786" i="2"/>
  <c r="AF787" i="2"/>
  <c r="AF788" i="2"/>
  <c r="AF789" i="2"/>
  <c r="AF790" i="2"/>
  <c r="AF791" i="2"/>
  <c r="AF792" i="2"/>
  <c r="AZ792" i="2" s="1"/>
  <c r="AF793" i="2"/>
  <c r="AF794" i="2"/>
  <c r="AF795" i="2"/>
  <c r="AF796" i="2"/>
  <c r="AF797" i="2"/>
  <c r="AF798" i="2"/>
  <c r="AF799" i="2"/>
  <c r="AF800" i="2"/>
  <c r="AZ800" i="2" s="1"/>
  <c r="AF801" i="2"/>
  <c r="AF802" i="2"/>
  <c r="AF803" i="2"/>
  <c r="AF804" i="2"/>
  <c r="AF805" i="2"/>
  <c r="AF806" i="2"/>
  <c r="AF807" i="2"/>
  <c r="AF808" i="2"/>
  <c r="AZ808" i="2" s="1"/>
  <c r="AF809" i="2"/>
  <c r="AF810" i="2"/>
  <c r="AF811" i="2"/>
  <c r="AF812" i="2"/>
  <c r="AF813" i="2"/>
  <c r="AF814" i="2"/>
  <c r="AF815" i="2"/>
  <c r="AF816" i="2"/>
  <c r="AZ816" i="2" s="1"/>
  <c r="AF817" i="2"/>
  <c r="AF818" i="2"/>
  <c r="AF819" i="2"/>
  <c r="AF820" i="2"/>
  <c r="AF821" i="2"/>
  <c r="AF822" i="2"/>
  <c r="AF823" i="2"/>
  <c r="AF824" i="2"/>
  <c r="AZ824" i="2" s="1"/>
  <c r="AF825" i="2"/>
  <c r="AF826" i="2"/>
  <c r="AF827" i="2"/>
  <c r="AF828" i="2"/>
  <c r="AF829" i="2"/>
  <c r="AZ217" i="2" l="1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3" i="2"/>
  <c r="AZ815" i="2"/>
  <c r="AZ807" i="2"/>
  <c r="AZ799" i="2"/>
  <c r="AZ791" i="2"/>
  <c r="AZ783" i="2"/>
  <c r="AZ775" i="2"/>
  <c r="AZ766" i="2"/>
  <c r="AZ758" i="2"/>
  <c r="AZ750" i="2"/>
  <c r="AZ742" i="2"/>
  <c r="AZ734" i="2"/>
  <c r="AZ726" i="2"/>
  <c r="AZ810" i="2"/>
  <c r="AZ778" i="2"/>
  <c r="AZ745" i="2"/>
  <c r="AZ95" i="2"/>
  <c r="AZ87" i="2"/>
  <c r="AZ79" i="2"/>
  <c r="AZ818" i="2"/>
  <c r="AZ794" i="2"/>
  <c r="AZ770" i="2"/>
  <c r="AZ753" i="2"/>
  <c r="AZ729" i="2"/>
  <c r="AZ558" i="2"/>
  <c r="AZ470" i="2"/>
  <c r="AZ462" i="2"/>
  <c r="AZ454" i="2"/>
  <c r="AZ446" i="2"/>
  <c r="AZ438" i="2"/>
  <c r="AZ430" i="2"/>
  <c r="AZ422" i="2"/>
  <c r="AZ70" i="2"/>
  <c r="AZ826" i="2"/>
  <c r="AZ802" i="2"/>
  <c r="AZ786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8" i="2"/>
  <c r="AZ820" i="2"/>
  <c r="AZ812" i="2"/>
  <c r="AZ804" i="2"/>
  <c r="AZ796" i="2"/>
  <c r="AZ788" i="2"/>
  <c r="AZ780" i="2"/>
  <c r="AZ772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5" i="2"/>
  <c r="AZ817" i="2"/>
  <c r="AZ809" i="2"/>
  <c r="AZ801" i="2"/>
  <c r="AZ793" i="2"/>
  <c r="AZ785" i="2"/>
  <c r="AZ777" i="2"/>
  <c r="AZ769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7" i="2"/>
  <c r="AZ819" i="2"/>
  <c r="AZ811" i="2"/>
  <c r="AZ803" i="2"/>
  <c r="AZ795" i="2"/>
  <c r="AZ787" i="2"/>
  <c r="AZ779" i="2"/>
  <c r="AZ771" i="2"/>
  <c r="AZ762" i="2"/>
  <c r="AZ754" i="2"/>
  <c r="AZ746" i="2"/>
  <c r="AZ738" i="2"/>
  <c r="AZ730" i="2"/>
  <c r="AZ90" i="2"/>
  <c r="AZ82" i="2"/>
  <c r="AZ822" i="2"/>
  <c r="AZ806" i="2"/>
  <c r="AZ790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4" i="2"/>
  <c r="AZ798" i="2"/>
  <c r="AZ782" i="2"/>
  <c r="AZ774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9" i="2"/>
  <c r="AZ821" i="2"/>
  <c r="AZ73" i="2"/>
  <c r="AZ64" i="2"/>
  <c r="AZ56" i="2"/>
  <c r="AZ813" i="2"/>
  <c r="AZ805" i="2"/>
  <c r="AZ797" i="2"/>
  <c r="AZ789" i="2"/>
  <c r="AZ781" i="2"/>
  <c r="AZ773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<sst xmlns="http://schemas.openxmlformats.org/spreadsheetml/2006/main" count="7134" uniqueCount="2158">
  <si>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</si>
  <si>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</si>
  <si>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</si>
  <si>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</si>
  <si>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</si>
  <si>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</si>
  <si>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</si>
  <si>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</si>
  <si>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</si>
  <si>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</si>
  <si>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</si>
  <si>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</si>
  <si>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</si>
  <si>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</si>
  <si>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</si>
  <si>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</si>
  <si>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</si>
  <si>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</si>
  <si>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</si>
  <si>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</si>
  <si>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</si>
  <si>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</si>
  <si>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</si>
  <si>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</si>
  <si>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</si>
  <si>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</si>
  <si>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</si>
  <si>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</si>
  <si>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</si>
  <si>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</si>
  <si>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</si>
  <si>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</si>
  <si>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</si>
  <si>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</si>
  <si>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</si>
  <si>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</si>
  <si>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</si>
  <si>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</si>
  <si>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</si>
  <si>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</si>
  <si>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</si>
  <si>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</si>
  <si>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</si>
  <si>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</si>
  <si>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</si>
  <si>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</si>
  <si>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</si>
  <si>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</si>
  <si>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</si>
  <si>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</si>
  <si>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</si>
  <si>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</si>
  <si>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</si>
  <si>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</si>
  <si>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</si>
  <si>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</si>
  <si>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</si>
  <si>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</si>
  <si>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</si>
  <si>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</si>
  <si>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</si>
  <si>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</si>
  <si>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</si>
  <si>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</si>
  <si>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</si>
  <si>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</si>
  <si>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</si>
  <si>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</si>
  <si>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</si>
  <si>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</si>
  <si>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</si>
  <si>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</si>
  <si>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</si>
  <si>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</si>
  <si>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</si>
  <si>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</si>
  <si>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</si>
  <si>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</si>
  <si>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</si>
  <si>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</si>
  <si>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</si>
  <si>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</si>
  <si>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</si>
  <si>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</si>
  <si>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</si>
  <si>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</si>
  <si>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</si>
  <si>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</si>
  <si>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</si>
  <si>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</si>
  <si>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</si>
  <si>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</si>
  <si>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</si>
  <si>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</si>
  <si>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</si>
  <si>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</si>
  <si>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</si>
  <si>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</si>
  <si>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</si>
  <si>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</si>
  <si>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</si>
  <si>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</si>
  <si>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</si>
  <si>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</si>
  <si>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</si>
  <si>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</si>
  <si>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</si>
  <si>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</si>
  <si>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</si>
  <si>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</si>
  <si>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</si>
  <si>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</si>
  <si>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</si>
  <si>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</si>
  <si>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</si>
  <si>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</si>
  <si>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</si>
  <si>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</si>
  <si>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</si>
  <si>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</si>
  <si>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</si>
  <si>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</si>
  <si>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</si>
  <si>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</si>
  <si>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</si>
  <si>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</si>
  <si>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</si>
  <si>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</si>
  <si>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</si>
  <si>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</si>
  <si>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</si>
  <si>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</si>
  <si>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</si>
  <si>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</si>
  <si>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</si>
  <si>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</si>
  <si>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</si>
  <si>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</si>
  <si>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</si>
  <si>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</si>
  <si>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</si>
  <si>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</si>
  <si>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</si>
  <si>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</si>
  <si>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</si>
  <si>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</si>
  <si>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</si>
  <si>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</si>
  <si>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</si>
  <si>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</si>
  <si>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</si>
  <si>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</si>
  <si>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</si>
  <si>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</si>
  <si>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</si>
  <si>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</si>
  <si>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</si>
  <si>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</si>
  <si>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</si>
  <si>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</si>
  <si>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</si>
  <si>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</si>
  <si>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</si>
  <si>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</si>
  <si>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</si>
  <si>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</si>
  <si>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</si>
  <si>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</si>
  <si>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</si>
  <si>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</si>
  <si>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</si>
  <si>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</si>
  <si>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</si>
  <si>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</si>
  <si>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</si>
  <si>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</si>
  <si>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</si>
  <si>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</si>
  <si>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</si>
  <si>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</si>
  <si>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</si>
  <si>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</si>
  <si>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</si>
  <si>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</si>
  <si>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</si>
  <si>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</si>
  <si>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</si>
  <si>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</si>
  <si>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</si>
  <si>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</si>
  <si>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</si>
  <si>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</si>
  <si>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</si>
  <si>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</si>
  <si>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</si>
  <si>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</si>
  <si>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</si>
  <si>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</si>
  <si>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</si>
  <si>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</si>
  <si>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</si>
  <si>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</si>
  <si>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</si>
  <si>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</si>
  <si>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</si>
  <si>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</si>
  <si>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</si>
  <si>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</si>
  <si>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</si>
  <si>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</si>
  <si>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</si>
  <si>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</si>
  <si>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</si>
  <si>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</si>
  <si>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</si>
  <si>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</si>
  <si>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</si>
  <si>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</si>
  <si>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</si>
  <si>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</si>
  <si>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</si>
  <si>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</si>
  <si>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</si>
  <si>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</si>
  <si>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</si>
  <si>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</si>
  <si>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</si>
  <si>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</si>
  <si>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</si>
  <si>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</si>
  <si>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</si>
  <si>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</si>
  <si>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</si>
  <si>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</si>
  <si>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</si>
  <si>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</si>
  <si>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</si>
  <si>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</si>
  <si>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</si>
  <si>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</si>
  <si>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</si>
  <si>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</si>
  <si>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</si>
  <si>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</si>
  <si>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</si>
  <si>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</si>
  <si>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</si>
  <si>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</si>
  <si>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</si>
  <si>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</si>
  <si>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</si>
  <si>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</si>
  <si>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</si>
  <si>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</si>
  <si>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</si>
  <si>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</si>
  <si>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</si>
  <si>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</si>
  <si>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</si>
  <si>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</si>
  <si>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</si>
  <si>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</si>
  <si>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</si>
  <si>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</si>
  <si>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</si>
  <si>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</si>
  <si>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</si>
  <si>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</si>
  <si>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</si>
  <si>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</si>
  <si>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</si>
  <si>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</si>
  <si>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</si>
  <si>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</si>
  <si>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</si>
  <si>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</si>
  <si>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</si>
  <si>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</si>
  <si>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</si>
  <si>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</si>
  <si>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</si>
  <si>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</si>
  <si>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</si>
  <si>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</si>
  <si>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</si>
  <si>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</si>
  <si>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</si>
  <si>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</si>
  <si>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</si>
  <si>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</si>
  <si>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</si>
  <si>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</si>
  <si>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</si>
  <si>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</si>
  <si>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</si>
  <si>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</si>
  <si>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</si>
  <si>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</si>
  <si>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</si>
  <si>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</si>
  <si>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</si>
  <si>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</si>
  <si>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</si>
  <si>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</si>
  <si>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</si>
  <si>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</si>
  <si>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</si>
  <si>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</si>
  <si>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</si>
  <si>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</si>
  <si>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</si>
  <si>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</si>
  <si>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</si>
  <si>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</si>
  <si>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</si>
  <si>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</si>
  <si>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</si>
  <si>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</si>
  <si>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</si>
  <si>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</si>
  <si>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</si>
  <si>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</si>
  <si>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</si>
  <si>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</si>
  <si>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</si>
  <si>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</si>
  <si>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</si>
  <si>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</si>
  <si>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</si>
  <si>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</si>
  <si>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</si>
  <si>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</si>
  <si>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</si>
  <si>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</si>
  <si>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</si>
  <si>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</si>
  <si>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</si>
  <si>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</si>
  <si>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</si>
  <si>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</si>
  <si>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</si>
  <si>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</si>
  <si>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</si>
  <si>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</si>
  <si>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</si>
  <si>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</si>
  <si>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</si>
  <si>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</si>
  <si>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</si>
  <si>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</si>
  <si>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</si>
  <si>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</si>
  <si>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</si>
  <si>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</si>
  <si>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</si>
  <si>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</si>
  <si>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</si>
  <si>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</si>
  <si>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</si>
  <si>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</si>
  <si>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</si>
  <si>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</si>
  <si>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</si>
  <si>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</si>
  <si>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</si>
  <si>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</si>
  <si>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</si>
  <si>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</si>
  <si>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</si>
  <si>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</si>
  <si>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</si>
  <si>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</si>
  <si>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</si>
  <si>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</si>
  <si>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</si>
  <si>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</si>
  <si>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</si>
  <si>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</si>
  <si>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</si>
  <si>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</si>
  <si>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</si>
  <si>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</si>
  <si>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</si>
  <si>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</si>
  <si>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</si>
  <si>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</si>
  <si>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</si>
  <si>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</si>
  <si>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</si>
  <si>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</si>
  <si>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</si>
  <si>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</si>
  <si>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</si>
  <si>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</si>
  <si>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</si>
  <si>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</si>
  <si>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</si>
  <si>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</si>
  <si>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</si>
  <si>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</si>
  <si>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</si>
  <si>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</si>
  <si>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</si>
  <si>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</si>
  <si>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</si>
  <si>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</si>
  <si>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</si>
  <si>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</si>
  <si>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</si>
  <si>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</si>
  <si>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</si>
  <si>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</si>
  <si>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</si>
  <si>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</si>
  <si>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</si>
  <si>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</si>
  <si>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</si>
  <si>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</si>
  <si>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</si>
  <si>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</si>
  <si>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</si>
  <si>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</si>
  <si>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</si>
  <si>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</si>
  <si>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</si>
  <si>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</si>
  <si>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</si>
  <si>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</si>
  <si>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</si>
  <si>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</si>
  <si>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</si>
  <si>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</si>
  <si>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</si>
  <si>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</si>
  <si>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</si>
  <si>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</si>
  <si>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</si>
  <si>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</si>
  <si>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</si>
  <si>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</si>
  <si>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</si>
  <si>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</si>
  <si>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</si>
  <si>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</si>
  <si>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</si>
  <si>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</si>
  <si>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</si>
  <si>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</si>
  <si>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</si>
  <si>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</si>
  <si>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</si>
  <si>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</si>
  <si>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</si>
  <si>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</si>
  <si>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</si>
  <si>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</si>
  <si>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</si>
  <si>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</si>
  <si>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</si>
  <si>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</si>
  <si>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</si>
  <si>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</si>
  <si>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</si>
  <si>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</si>
  <si>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</si>
  <si>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</si>
  <si>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</si>
  <si>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</si>
  <si>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</si>
  <si>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</si>
  <si>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</si>
  <si>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</si>
  <si>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</si>
  <si>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</si>
  <si>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</si>
  <si>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</si>
  <si>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</si>
  <si>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</si>
  <si>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</si>
  <si>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</si>
  <si>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</si>
  <si>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</si>
  <si>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</si>
  <si>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</si>
  <si>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</si>
  <si>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</si>
  <si>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</si>
  <si>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</si>
  <si>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</si>
  <si>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</si>
  <si>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</si>
  <si>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</si>
  <si>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</si>
  <si>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</si>
  <si>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</si>
  <si>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</si>
  <si>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</si>
  <si>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</si>
  <si>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</si>
  <si>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</si>
  <si>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</si>
  <si>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</si>
  <si>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</si>
  <si>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</si>
  <si>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</si>
  <si>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</si>
  <si>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</si>
  <si>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</si>
  <si>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</si>
  <si>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</si>
  <si>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</si>
  <si>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</si>
  <si>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</si>
  <si>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</si>
  <si>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</si>
  <si>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</si>
  <si>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</si>
  <si>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</si>
  <si>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</si>
  <si>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</si>
  <si>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</si>
  <si>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</si>
  <si>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</si>
  <si>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</si>
  <si>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</si>
  <si>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</si>
  <si>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</si>
  <si>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</si>
  <si>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</si>
  <si>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</si>
  <si>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</si>
  <si>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</si>
  <si>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</si>
  <si>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</si>
  <si>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</si>
  <si>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</si>
  <si>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</si>
  <si>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</si>
  <si>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</si>
  <si>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</si>
  <si>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</si>
  <si>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</si>
  <si>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</si>
  <si>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</si>
  <si>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</si>
  <si>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</si>
  <si>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</si>
  <si>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</si>
  <si>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</si>
  <si>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</si>
  <si>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</si>
  <si>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</si>
  <si>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</si>
  <si>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</si>
  <si>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</si>
  <si>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</si>
  <si>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</si>
  <si>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</si>
  <si>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</si>
  <si>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</si>
  <si>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</si>
  <si>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</si>
  <si>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</si>
  <si>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</si>
  <si>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</si>
  <si>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</si>
  <si>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</si>
  <si>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</si>
  <si>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</si>
  <si>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</si>
  <si>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</si>
  <si>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</si>
  <si>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</si>
  <si>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</si>
  <si>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</si>
  <si>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</si>
  <si>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</si>
  <si>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</si>
  <si>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</si>
  <si>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</si>
  <si>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</si>
  <si>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</si>
  <si>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</si>
  <si>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</si>
  <si>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</si>
  <si>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</si>
  <si>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</si>
  <si>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</si>
  <si>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</si>
  <si>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</si>
  <si>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</si>
  <si>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</si>
  <si>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</si>
  <si>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</si>
  <si>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</si>
  <si>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</si>
  <si>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</si>
  <si>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</si>
  <si>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</si>
  <si>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</si>
  <si>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</si>
  <si>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</si>
  <si>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</si>
  <si>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</si>
  <si>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</si>
  <si>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</si>
  <si>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</si>
  <si>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</si>
  <si>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</si>
  <si>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</si>
  <si>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</si>
  <si>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</si>
  <si>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</si>
  <si>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</si>
  <si>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</si>
  <si>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</si>
  <si>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</si>
  <si>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</si>
  <si>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</si>
  <si>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</si>
  <si>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</si>
  <si>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</si>
  <si>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</si>
  <si>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</si>
  <si>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</si>
  <si>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</si>
  <si>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</si>
  <si>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</si>
  <si>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</si>
  <si>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</si>
  <si>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</si>
  <si>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</si>
  <si>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</si>
  <si>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</si>
  <si>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</si>
  <si>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</si>
  <si>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</si>
  <si>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</si>
  <si>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</si>
  <si>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</si>
  <si>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</si>
  <si>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</si>
  <si>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</si>
  <si>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</si>
  <si>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</si>
  <si>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</si>
  <si>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</si>
  <si>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</si>
  <si>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</si>
  <si>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</si>
  <si>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</si>
  <si>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</si>
  <si>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</si>
  <si>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</si>
  <si>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</si>
  <si>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</si>
  <si>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</si>
  <si>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</si>
  <si>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</si>
  <si>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</si>
  <si>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</si>
  <si>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</si>
  <si>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</si>
  <si>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</si>
  <si>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</si>
  <si>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</si>
  <si>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</si>
  <si>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</si>
  <si>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</si>
  <si>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</si>
  <si>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</si>
  <si>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</si>
  <si>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</si>
  <si>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</si>
  <si>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</si>
  <si>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</si>
  <si>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</si>
  <si>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</si>
  <si>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</si>
  <si>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</si>
  <si>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</si>
  <si>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</si>
  <si>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</si>
  <si>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</si>
  <si>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</si>
  <si>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</si>
  <si>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</si>
  <si>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</si>
  <si>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</si>
  <si>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</si>
  <si>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</si>
  <si>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</si>
  <si>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</si>
  <si>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</si>
  <si>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</si>
  <si>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</si>
  <si>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</si>
  <si>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</si>
  <si>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</si>
  <si>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</si>
  <si>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</si>
  <si>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</si>
  <si>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</si>
  <si>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</si>
  <si>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</si>
  <si>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</si>
  <si>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</si>
  <si>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</si>
  <si>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</si>
  <si>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</si>
  <si>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</si>
  <si>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</si>
  <si>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</si>
  <si>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</si>
  <si>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</si>
  <si>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</si>
  <si>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</si>
  <si>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</si>
  <si>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</si>
  <si>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</si>
  <si>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</si>
  <si>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</si>
  <si>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</si>
  <si>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</si>
  <si>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</si>
  <si>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</si>
  <si>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</si>
  <si>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</si>
  <si>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</si>
  <si>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</si>
  <si>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</si>
  <si>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</si>
  <si>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</si>
  <si>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</si>
  <si>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</si>
  <si>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</si>
  <si>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</si>
  <si>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</si>
  <si>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</si>
  <si>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</si>
  <si>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</si>
  <si>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</si>
  <si>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</si>
  <si>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</si>
  <si>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</si>
  <si>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</si>
  <si>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</si>
  <si>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</si>
  <si>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</si>
  <si>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</si>
  <si>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</si>
  <si>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</si>
  <si>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</si>
  <si>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</si>
  <si>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</si>
  <si>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</si>
  <si>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</si>
  <si>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</si>
  <si>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</si>
  <si>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</si>
  <si>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</si>
  <si>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</si>
  <si>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</si>
  <si>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</si>
  <si>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</si>
  <si>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</si>
  <si>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</si>
  <si>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</si>
  <si>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</si>
  <si>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</si>
  <si>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</si>
  <si>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</si>
  <si>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</si>
  <si>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</si>
  <si>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</si>
  <si>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</si>
  <si>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</si>
  <si>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</si>
  <si>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</si>
  <si>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</si>
  <si>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</si>
  <si>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</si>
  <si>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</si>
  <si>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</si>
  <si>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</si>
  <si>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</si>
  <si>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</si>
  <si>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</si>
  <si>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</si>
  <si>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</si>
  <si>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</si>
  <si>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</si>
  <si>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</si>
  <si>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</si>
  <si>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</si>
  <si>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</si>
  <si>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</si>
  <si>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</si>
  <si>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</si>
  <si>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</si>
  <si>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</si>
  <si>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</si>
  <si>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</si>
  <si>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</si>
  <si>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</si>
  <si>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</si>
  <si>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</si>
  <si>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</si>
  <si>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</si>
  <si>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</si>
  <si>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</si>
  <si>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</si>
  <si>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</si>
  <si>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</si>
  <si>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</si>
  <si>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</si>
  <si>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</si>
  <si>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</si>
  <si>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</si>
  <si>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</si>
  <si>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</si>
  <si>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</si>
  <si>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</si>
  <si>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</si>
  <si>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</si>
  <si>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</si>
  <si>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</si>
  <si>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</si>
  <si>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</si>
  <si>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</si>
  <si>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</si>
  <si>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</si>
  <si>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</si>
  <si>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</si>
  <si>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</si>
  <si>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</si>
  <si>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</si>
  <si>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</si>
  <si>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</si>
  <si>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</si>
  <si>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</si>
  <si>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</si>
  <si>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</si>
  <si>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</si>
  <si>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</si>
  <si>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</si>
  <si>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</si>
  <si>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</si>
  <si>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</si>
  <si>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</si>
  <si>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</si>
  <si>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</si>
  <si>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</si>
  <si>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</si>
  <si>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</si>
  <si>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</si>
  <si>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</si>
  <si>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</si>
  <si>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</si>
  <si>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</si>
  <si>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</si>
  <si>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</si>
  <si>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</si>
  <si>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</si>
  <si>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</si>
  <si>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</si>
  <si>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</si>
  <si>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</si>
  <si>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</si>
  <si>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</si>
  <si>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</si>
  <si>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</si>
  <si>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</si>
  <si>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</si>
  <si>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</si>
  <si>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</si>
  <si>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</si>
  <si>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</si>
  <si>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</si>
  <si>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</si>
  <si>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</si>
  <si>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</si>
  <si>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</si>
  <si>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</si>
  <si>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</si>
  <si>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</si>
  <si>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</si>
  <si>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</si>
  <si>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</si>
  <si>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</si>
  <si>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</si>
  <si>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</si>
  <si>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</si>
  <si>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</si>
  <si>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</si>
  <si>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</si>
  <si>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</si>
  <si>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</si>
  <si>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</si>
  <si>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</si>
  <si>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</si>
  <si>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</si>
  <si>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</si>
  <si>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</si>
  <si>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</si>
  <si>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</si>
  <si>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</si>
  <si>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</si>
  <si>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</si>
  <si>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</si>
  <si>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</si>
  <si>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</si>
  <si>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</si>
  <si>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</si>
  <si>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</si>
  <si>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</si>
  <si>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</si>
  <si>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</si>
  <si>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</si>
  <si>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</si>
  <si>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</si>
  <si>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</si>
  <si>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</si>
  <si>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</si>
  <si>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</si>
  <si>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</si>
  <si>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</si>
  <si>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</si>
  <si>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</si>
  <si>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</si>
  <si>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</si>
  <si>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</si>
  <si>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</si>
  <si>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</si>
  <si>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</si>
  <si>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</si>
  <si>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</si>
  <si>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</si>
  <si>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</si>
  <si>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</si>
  <si>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</si>
  <si>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</si>
  <si>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</si>
  <si>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</si>
  <si>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</si>
  <si>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</si>
  <si>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</si>
  <si>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</si>
  <si>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</si>
  <si>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</si>
  <si>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</si>
  <si>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</si>
  <si>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</si>
  <si>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</si>
  <si>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</si>
  <si>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</si>
  <si>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</si>
  <si>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</si>
  <si>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</si>
  <si>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</si>
  <si>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</si>
  <si>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</si>
  <si>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</si>
  <si>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</si>
  <si>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</si>
  <si>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</si>
  <si>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</si>
  <si>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</si>
  <si>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</si>
  <si>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</si>
  <si>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</si>
  <si>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</si>
  <si>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</si>
  <si>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</si>
  <si>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</si>
  <si>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</si>
  <si>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</si>
  <si>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</si>
  <si>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</si>
  <si>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</si>
  <si>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</si>
  <si>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</si>
  <si>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</si>
  <si>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</si>
  <si>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</si>
  <si>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</si>
  <si>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</si>
  <si>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</si>
  <si>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</si>
  <si>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</si>
  <si>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</si>
  <si>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</si>
  <si>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</si>
  <si>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</si>
  <si>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</si>
  <si>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</si>
  <si>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</si>
  <si>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</si>
  <si>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</si>
  <si>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</si>
  <si>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</si>
  <si>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</si>
  <si>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</si>
  <si>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</si>
  <si>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</si>
  <si>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</si>
  <si>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</si>
  <si>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</si>
  <si>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</si>
  <si>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</si>
  <si>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</si>
  <si>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</si>
  <si>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</si>
  <si>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</si>
  <si>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</si>
  <si>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</si>
  <si>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</si>
  <si>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</si>
  <si>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</si>
  <si>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</si>
  <si>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</si>
  <si>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</si>
  <si>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</si>
  <si>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</si>
  <si>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</si>
  <si>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</si>
  <si>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</si>
  <si>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</si>
  <si>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</si>
  <si>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</si>
  <si>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</si>
  <si>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</si>
  <si>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</si>
  <si>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</si>
  <si>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</si>
  <si>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</si>
  <si>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</si>
  <si>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</si>
  <si>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</si>
  <si>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</si>
  <si>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</si>
  <si>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</si>
  <si>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</si>
  <si>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</si>
  <si>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</si>
  <si>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</si>
  <si>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</si>
  <si>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</si>
  <si>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</si>
  <si>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</si>
  <si>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</si>
  <si>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</si>
  <si>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</si>
  <si>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</si>
  <si>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</si>
  <si>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</si>
  <si>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</si>
  <si>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</si>
  <si>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</si>
  <si>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</si>
  <si>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</si>
  <si>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</si>
  <si>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</si>
  <si>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</si>
  <si>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</si>
  <si>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</si>
  <si>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</si>
  <si>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</si>
  <si>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</si>
  <si>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</si>
  <si>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</si>
  <si>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</si>
  <si>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</si>
  <si>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</si>
  <si>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</si>
  <si>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</si>
  <si>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</si>
  <si>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</si>
  <si>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</si>
  <si>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</si>
  <si>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</si>
  <si>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</si>
  <si>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</si>
  <si>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</si>
  <si>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</si>
  <si>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</si>
  <si>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</si>
  <si>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</si>
  <si>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</si>
  <si>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</si>
  <si>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</si>
  <si>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</si>
  <si>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</si>
  <si>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</si>
  <si>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</si>
  <si>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</si>
  <si>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</si>
  <si>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</si>
  <si>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</si>
  <si>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</si>
  <si>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</si>
  <si>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</si>
  <si>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</si>
  <si>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</si>
  <si>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</si>
  <si>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</si>
  <si>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</si>
  <si>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</si>
  <si>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</si>
  <si>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</si>
  <si>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</si>
  <si>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</si>
  <si>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</si>
  <si>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</si>
  <si>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</si>
  <si>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</si>
  <si>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</si>
  <si>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</si>
  <si>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</si>
  <si>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</si>
  <si>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</si>
  <si>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</si>
  <si>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</si>
  <si>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</si>
  <si>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</si>
  <si>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</si>
  <si>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</si>
  <si>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</si>
  <si>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</si>
  <si>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</si>
  <si>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</si>
  <si>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</si>
  <si>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</si>
  <si>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</si>
  <si>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</si>
  <si>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</si>
  <si>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</si>
  <si>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</si>
  <si>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</si>
  <si>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</si>
  <si>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</si>
  <si>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</si>
  <si>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</si>
  <si>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</si>
  <si>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</si>
  <si>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</si>
  <si>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</si>
  <si>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</si>
  <si>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</si>
  <si>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</si>
  <si>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</si>
  <si>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</si>
  <si>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</si>
  <si>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</si>
  <si>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</si>
  <si>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</si>
  <si>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</si>
  <si>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</si>
  <si>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</si>
  <si>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</si>
  <si>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</si>
  <si>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</si>
  <si>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</si>
  <si>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</si>
  <si>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</si>
  <si>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</si>
  <si>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</si>
  <si>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</si>
  <si>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</si>
  <si>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</si>
  <si>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</si>
  <si>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</si>
  <si>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</si>
  <si>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</si>
  <si>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</si>
  <si>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</si>
  <si>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</si>
  <si>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</si>
  <si>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</si>
  <si>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</si>
  <si>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</si>
  <si>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</si>
  <si>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</si>
  <si>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</si>
  <si>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</si>
  <si>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</si>
  <si>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</si>
  <si>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</si>
  <si>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</si>
  <si>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</si>
  <si>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</si>
  <si>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</si>
  <si>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</si>
  <si>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</si>
  <si>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</si>
  <si>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</si>
  <si>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</si>
  <si>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</si>
  <si>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</si>
  <si>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</si>
  <si>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</si>
  <si>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</si>
  <si>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</si>
  <si>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</si>
  <si>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</si>
  <si>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</si>
  <si>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</si>
  <si>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</si>
  <si>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</si>
  <si>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</si>
  <si>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</si>
  <si>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</si>
  <si>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</si>
  <si>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</si>
  <si>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</si>
  <si>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</si>
  <si>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</si>
  <si>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</si>
  <si>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</si>
  <si>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</si>
  <si>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</si>
  <si>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</si>
  <si>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</si>
  <si>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</si>
  <si>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</si>
  <si>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</si>
  <si>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</si>
  <si>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</si>
  <si>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</si>
  <si>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</si>
  <si>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</si>
  <si>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</si>
  <si>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</si>
  <si>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</si>
  <si>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</si>
  <si>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</si>
  <si>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</si>
  <si>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</si>
  <si>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</si>
  <si>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</si>
  <si>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</si>
  <si>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</si>
  <si>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</si>
  <si>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</si>
  <si>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</si>
  <si>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</si>
  <si>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</si>
  <si>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</si>
  <si>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</si>
  <si>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</si>
  <si>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</si>
  <si>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</si>
  <si>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</si>
  <si>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</si>
  <si>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</si>
  <si>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</si>
  <si>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</si>
  <si>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</si>
  <si>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</si>
  <si>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</si>
  <si>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</si>
  <si>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</si>
  <si>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</si>
  <si>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</si>
  <si>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</si>
  <si>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</si>
  <si>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</si>
  <si>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</si>
  <si>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</si>
  <si>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</si>
  <si>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</si>
  <si>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</si>
  <si>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</si>
  <si>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</si>
  <si>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</si>
  <si>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</si>
  <si>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</si>
  <si>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</si>
  <si>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</si>
  <si>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</si>
  <si>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</si>
  <si>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</si>
  <si>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</si>
  <si>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</si>
  <si>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</si>
  <si>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</si>
  <si>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</si>
  <si>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</si>
  <si>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</si>
  <si>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</si>
  <si>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</si>
  <si>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</si>
  <si>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</si>
  <si>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</si>
  <si>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</si>
  <si>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</si>
  <si>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</si>
  <si>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</si>
  <si>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</si>
  <si>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</si>
  <si>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</si>
  <si>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</si>
  <si>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</si>
  <si>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</si>
  <si>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</si>
  <si>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</si>
  <si>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</si>
  <si>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</si>
  <si>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</si>
  <si>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</si>
  <si>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</si>
  <si>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</si>
  <si>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</si>
  <si>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</si>
  <si>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</si>
  <si>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</si>
  <si>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</si>
  <si>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</si>
  <si>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</si>
  <si>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</si>
  <si>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</si>
  <si>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</si>
  <si>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</si>
  <si>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</si>
  <si>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</si>
  <si>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</si>
  <si>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</si>
  <si>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</si>
  <si>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</si>
  <si>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</si>
  <si>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</si>
  <si>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</si>
  <si>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</si>
  <si>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</si>
  <si>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</si>
  <si>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</si>
  <si>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</si>
  <si>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</si>
  <si>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</si>
  <si>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</si>
  <si>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</si>
  <si>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</si>
  <si>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</si>
  <si>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</si>
  <si>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</si>
  <si>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</si>
  <si>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</si>
  <si>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</si>
  <si>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</si>
  <si>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</si>
  <si>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</si>
  <si>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</si>
  <si>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</si>
  <si>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</si>
  <si>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</si>
  <si>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</si>
  <si>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</si>
  <si>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</si>
  <si>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</si>
  <si>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</si>
  <si>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</si>
  <si>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</si>
  <si>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</si>
  <si>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</si>
  <si>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</si>
  <si>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</si>
  <si>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</si>
  <si>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</si>
  <si>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</si>
  <si>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</si>
  <si>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</si>
  <si>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</si>
  <si>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</si>
  <si>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</si>
  <si>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</si>
  <si>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</si>
  <si>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</si>
  <si>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</si>
  <si>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</si>
  <si>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</si>
  <si>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</si>
  <si>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</si>
  <si>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</si>
  <si>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</si>
  <si>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</si>
  <si>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</si>
  <si>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</si>
  <si>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</si>
  <si>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</si>
  <si>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</si>
  <si>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</si>
  <si>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</si>
  <si>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</si>
  <si>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</si>
  <si>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</si>
  <si>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</si>
  <si>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</si>
  <si>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</si>
  <si>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</si>
  <si>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</si>
  <si>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</si>
  <si>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</si>
  <si>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</si>
  <si>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</si>
  <si>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</si>
  <si>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</si>
  <si>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</si>
  <si>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</si>
  <si>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</si>
  <si>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</si>
  <si>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</si>
  <si>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</si>
  <si>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</si>
  <si>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</si>
  <si>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</si>
  <si>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</si>
  <si>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</si>
  <si>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</si>
  <si>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</si>
  <si>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</si>
  <si>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</si>
  <si>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</si>
  <si>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</si>
  <si>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</si>
  <si>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</si>
  <si>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</si>
  <si>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</si>
  <si>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</si>
  <si>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</si>
  <si>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</si>
  <si>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</si>
  <si>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</si>
  <si>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</si>
  <si>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</si>
  <si>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</si>
  <si>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</si>
  <si>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</si>
  <si>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</si>
  <si>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</si>
  <si>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</si>
  <si>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</si>
  <si>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</si>
  <si>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</si>
  <si>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</si>
  <si>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</si>
  <si>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</si>
  <si>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</si>
  <si>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</si>
  <si>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</si>
  <si>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</si>
  <si>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</si>
  <si>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</si>
  <si>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</si>
  <si>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</si>
  <si>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</si>
  <si>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</si>
  <si>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</si>
  <si>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</si>
  <si>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</si>
  <si>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</si>
  <si>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</si>
  <si>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</si>
  <si>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</si>
  <si>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</si>
  <si>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</si>
  <si>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</si>
  <si>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</si>
  <si>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</si>
  <si>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</si>
  <si>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</si>
  <si>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</si>
  <si>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</si>
  <si>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</si>
  <si>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</si>
  <si>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</si>
  <si>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</si>
  <si>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</si>
  <si>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</si>
  <si>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</si>
  <si>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</si>
  <si>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</si>
  <si>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</si>
  <si>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</si>
  <si>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</si>
  <si>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</si>
  <si>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</si>
  <si>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</si>
  <si>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</si>
  <si>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</si>
  <si>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</si>
  <si>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</si>
  <si>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</si>
  <si>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</si>
  <si>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</si>
  <si>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</si>
  <si>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</si>
  <si>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</si>
  <si>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</si>
  <si>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</si>
  <si>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</si>
  <si>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</si>
  <si>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</si>
  <si>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</si>
  <si>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</si>
  <si>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</si>
  <si>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</si>
  <si>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</si>
  <si>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</si>
  <si>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</si>
  <si>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</si>
  <si>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</si>
  <si>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</si>
  <si>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</si>
  <si>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</si>
  <si>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</si>
  <si>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</si>
  <si>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</si>
  <si>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</si>
  <si>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</si>
  <si>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</si>
  <si>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</si>
  <si>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</si>
  <si>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</si>
  <si>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</si>
  <si>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</si>
  <si>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</si>
  <si>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</si>
  <si>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</si>
  <si>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</si>
  <si>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</si>
  <si>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</si>
  <si>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</si>
  <si>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</si>
  <si>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</si>
  <si>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</si>
  <si>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</si>
  <si>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</si>
  <si>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</si>
  <si>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</si>
  <si>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</si>
  <si>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</si>
  <si>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</si>
  <si>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</si>
  <si>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</si>
  <si>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</si>
  <si>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</si>
  <si>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</si>
  <si>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</si>
  <si>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</si>
  <si>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</si>
  <si>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</si>
  <si>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</si>
  <si>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</si>
  <si>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</si>
  <si>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</si>
  <si>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</si>
  <si>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</si>
  <si>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</si>
  <si>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</si>
  <si>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</si>
  <si>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</si>
  <si>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</si>
  <si>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</si>
  <si>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</si>
  <si>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</si>
  <si>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</si>
  <si>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</si>
  <si>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</si>
  <si>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</si>
  <si>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</si>
  <si>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</si>
  <si>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</si>
  <si>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</si>
  <si>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</si>
  <si>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</si>
  <si>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</si>
  <si>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</si>
  <si>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</si>
  <si>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</si>
  <si>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</si>
  <si>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</si>
  <si>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</si>
  <si>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</si>
  <si>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</si>
  <si>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</si>
  <si>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</si>
  <si>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</si>
  <si>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</si>
  <si>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</si>
  <si>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</si>
  <si>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</si>
  <si>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</si>
  <si>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</si>
  <si>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</si>
  <si>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</si>
  <si>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</si>
  <si>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</si>
  <si>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</si>
  <si>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</si>
  <si>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</si>
  <si>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</si>
  <si>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</si>
  <si>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</si>
  <si>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</si>
  <si>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</si>
  <si>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</si>
  <si>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</si>
  <si>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</si>
  <si>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</si>
  <si>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</si>
  <si>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</si>
  <si>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</si>
  <si>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</si>
  <si>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</si>
  <si>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</si>
  <si>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</si>
  <si>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</si>
  <si>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</si>
  <si>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</si>
  <si>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</si>
  <si>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</si>
  <si>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</si>
  <si>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</si>
  <si>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</si>
  <si>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</si>
  <si>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</si>
  <si>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</si>
  <si>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</si>
  <si>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</si>
  <si>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</si>
  <si>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</si>
  <si>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</si>
  <si>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</si>
  <si>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</si>
  <si>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</si>
  <si>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</si>
  <si>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</si>
  <si>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</si>
  <si>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</si>
  <si>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</si>
  <si>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</si>
  <si>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</si>
  <si>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</si>
  <si>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</si>
  <si>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</si>
  <si>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</si>
  <si>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</si>
  <si>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</si>
  <si>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</si>
  <si>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</si>
  <si>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</si>
  <si>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</si>
  <si>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</si>
  <si>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</si>
  <si>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</si>
  <si>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</si>
  <si>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</si>
  <si>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</si>
  <si>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</si>
  <si>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</si>
  <si>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</si>
  <si>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</si>
  <si>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</si>
  <si>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</si>
  <si>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</si>
  <si>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</si>
  <si>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</si>
  <si>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</si>
  <si>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</si>
  <si>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</si>
  <si>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</si>
  <si>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</si>
  <si>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</si>
  <si>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</si>
  <si>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</si>
  <si>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</si>
  <si>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</si>
  <si>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</si>
  <si>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</si>
  <si>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</si>
  <si>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</si>
  <si>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</si>
  <si>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</si>
  <si>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</si>
  <si>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</si>
  <si>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</si>
  <si>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</si>
  <si>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</si>
  <si>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</si>
  <si>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</si>
  <si>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</si>
  <si>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</si>
  <si>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</si>
  <si>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</si>
  <si>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</si>
  <si>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</si>
  <si>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</si>
  <si>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</si>
  <si>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</si>
  <si>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</si>
  <si>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</si>
  <si>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</si>
  <si>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</si>
  <si>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</si>
  <si>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</si>
  <si>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</si>
  <si>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</si>
  <si>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</si>
  <si>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</si>
  <si>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</si>
  <si>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</si>
  <si>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</si>
  <si>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</si>
  <si>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</si>
  <si>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</si>
  <si>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</si>
  <si>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</si>
  <si>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</si>
  <si>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</si>
  <si>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</si>
  <si>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</si>
  <si>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</si>
  <si>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</si>
  <si>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</si>
  <si>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</si>
  <si>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</si>
  <si>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</si>
  <si>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</si>
  <si>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</si>
  <si>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</si>
  <si>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</si>
  <si>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</si>
  <si>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</si>
  <si>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</si>
  <si>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</si>
  <si>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</si>
  <si>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</si>
  <si>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</si>
  <si>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</si>
  <si>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</si>
  <si>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</si>
  <si>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</si>
  <si>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</si>
  <si>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</si>
  <si>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</si>
  <si>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</si>
  <si>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</si>
  <si>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</si>
  <si>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</si>
  <si>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</si>
  <si>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</si>
  <si>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</si>
  <si>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</si>
  <si>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</si>
  <si>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</si>
  <si>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</si>
  <si>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</si>
  <si>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</si>
  <si>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</si>
  <si>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</si>
  <si>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</si>
  <si>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</si>
  <si>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</si>
  <si>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</si>
  <si>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</si>
  <si>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</si>
  <si>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</si>
  <si>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</si>
  <si>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</si>
  <si>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</si>
  <si>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</si>
  <si>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</si>
  <si>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</si>
  <si>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</si>
  <si>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</si>
  <si>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</si>
  <si>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</si>
  <si>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</si>
  <si>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</si>
  <si>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</si>
  <si>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</si>
  <si>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</si>
  <si>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</si>
  <si>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</si>
  <si>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</si>
  <si>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</si>
  <si>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</si>
  <si>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</si>
  <si>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</si>
  <si>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</si>
  <si>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</si>
  <si>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</si>
  <si>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</si>
  <si>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</si>
  <si>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</si>
  <si>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</si>
  <si>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</si>
  <si>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</si>
  <si>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</si>
  <si>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</si>
  <si>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</si>
  <si>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</si>
  <si>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</si>
  <si>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</si>
  <si>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</si>
  <si>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</si>
  <si>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</si>
  <si>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</si>
  <si>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</si>
  <si>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</si>
  <si>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</si>
  <si>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</si>
  <si>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</si>
  <si>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</si>
  <si>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</si>
  <si>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</si>
  <si>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</si>
  <si>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</si>
  <si>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</si>
  <si>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</si>
  <si>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</si>
  <si>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</si>
  <si>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</si>
  <si>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</si>
  <si>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</si>
  <si>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</si>
  <si>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</si>
  <si>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</si>
  <si>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</si>
  <si>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</si>
  <si>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</si>
  <si>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</si>
  <si>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</si>
  <si>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</si>
  <si>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</si>
  <si>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</si>
  <si>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</si>
  <si>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</si>
  <si>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</si>
  <si>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</si>
  <si>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</si>
  <si>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</si>
  <si>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</si>
  <si>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</si>
  <si>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</si>
  <si>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</si>
  <si>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</si>
  <si>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</si>
  <si>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</si>
  <si>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</si>
  <si>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</si>
  <si>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</si>
  <si>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</si>
  <si>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</si>
  <si>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</si>
  <si>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</si>
  <si>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</si>
  <si>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</si>
  <si>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</si>
  <si>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</si>
  <si>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</si>
  <si>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</si>
  <si>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</si>
  <si>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</si>
  <si>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</si>
  <si>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</si>
  <si>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</si>
  <si>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</si>
  <si>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</si>
  <si>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</si>
  <si>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</si>
  <si>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</si>
  <si>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</si>
  <si>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</si>
  <si>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</si>
  <si>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</si>
  <si>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</si>
  <si>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</si>
  <si>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</si>
  <si>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</si>
  <si>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</si>
  <si>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</si>
  <si>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</si>
  <si>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</si>
  <si>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</si>
  <si>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</si>
  <si>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</si>
  <si>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</si>
  <si>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</si>
  <si>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</si>
  <si>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</si>
  <si>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</si>
  <si>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</si>
  <si>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</si>
  <si>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</si>
  <si>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</si>
  <si>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</si>
  <si>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</si>
  <si>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</si>
  <si>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</si>
  <si>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</si>
  <si>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</si>
  <si>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</si>
  <si>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</si>
  <si>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</si>
  <si>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</si>
  <si>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</si>
  <si>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</si>
  <si>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</si>
  <si>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</si>
  <si>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</si>
  <si>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</si>
  <si>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</si>
  <si>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</si>
  <si>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</si>
  <si>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</si>
  <si>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</si>
  <si>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</si>
  <si>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</si>
  <si>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</si>
  <si>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</si>
  <si>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</si>
  <si>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</si>
  <si>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</si>
  <si>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</si>
  <si>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</si>
  <si>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</si>
  <si>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</si>
  <si>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</si>
  <si>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</si>
  <si>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</si>
  <si>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</si>
  <si>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</si>
  <si>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</si>
  <si>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</si>
  <si>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</si>
  <si>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</si>
  <si>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</si>
  <si>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</si>
  <si>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</si>
  <si>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</si>
  <si>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</si>
  <si>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</si>
  <si>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</si>
  <si>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</si>
  <si>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</si>
  <si>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</si>
  <si>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</si>
  <si>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</si>
  <si>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</si>
  <si>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</si>
  <si>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</si>
  <si>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</si>
  <si>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</si>
  <si>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</si>
  <si>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</si>
  <si>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</si>
  <si>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</si>
  <si>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</si>
  <si>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</si>
  <si>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</si>
  <si>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</si>
  <si>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</si>
  <si>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</si>
  <si>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</si>
  <si>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</si>
  <si>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</si>
  <si>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</si>
  <si>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</si>
  <si>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</si>
  <si>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</si>
  <si>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</si>
  <si>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</si>
  <si>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</si>
  <si>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</si>
  <si>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</si>
  <si>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</si>
  <si>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</si>
  <si>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</si>
  <si>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</si>
  <si>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</si>
  <si>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</si>
  <si>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</si>
  <si>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</si>
  <si>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</si>
  <si>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</si>
  <si>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</si>
  <si>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</si>
  <si>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</si>
  <si>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</si>
  <si>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</si>
  <si>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</si>
  <si>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</si>
  <si>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</si>
  <si>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</si>
  <si>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</si>
  <si>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</si>
  <si>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</si>
  <si>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</si>
  <si>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</si>
  <si>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</si>
  <si>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</si>
  <si>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</si>
  <si>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</si>
  <si>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</si>
  <si>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</si>
  <si>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</si>
  <si>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</si>
  <si>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</si>
  <si>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</si>
  <si>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</si>
  <si>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</si>
  <si>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</si>
  <si>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</si>
  <si>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</si>
  <si>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</si>
  <si>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</si>
  <si>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</si>
  <si>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</si>
  <si>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</si>
  <si>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</si>
  <si>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</si>
  <si>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</si>
  <si>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</si>
  <si>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</si>
  <si>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</si>
  <si>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</si>
  <si>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</si>
  <si>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</si>
  <si>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</si>
  <si>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</si>
  <si>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</si>
  <si>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</si>
  <si>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</si>
  <si>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</si>
  <si>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</si>
  <si>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</si>
  <si>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</si>
  <si>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</si>
  <si>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</si>
  <si>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</si>
  <si>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</si>
  <si>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</si>
  <si>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</si>
  <si>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</si>
  <si>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</si>
  <si>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</si>
  <si>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</si>
  <si>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</si>
  <si>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</si>
  <si>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</si>
  <si>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</si>
  <si>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</si>
  <si>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</si>
  <si>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</si>
  <si>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</si>
  <si>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</si>
  <si>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</si>
  <si>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</si>
  <si>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</si>
  <si>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</si>
  <si>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</si>
  <si>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</si>
  <si>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</si>
  <si>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</si>
  <si>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</si>
  <si>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</si>
  <si>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</si>
  <si>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</si>
  <si>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</si>
  <si>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</si>
  <si>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</si>
  <si>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</si>
  <si>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</si>
  <si>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</si>
  <si>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</si>
  <si>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</si>
  <si>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</si>
  <si>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</si>
  <si>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</si>
  <si>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</si>
  <si>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</si>
  <si>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</si>
  <si>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</si>
  <si>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</si>
  <si>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</si>
  <si>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</si>
  <si>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</si>
  <si>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</si>
  <si>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</si>
  <si>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</si>
  <si>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</si>
  <si>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</si>
  <si>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</si>
  <si>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</si>
  <si>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</si>
  <si>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</si>
  <si>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</si>
  <si>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</si>
  <si>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</si>
  <si>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</si>
  <si>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</si>
  <si>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</si>
  <si>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</si>
  <si>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</si>
  <si>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</si>
  <si>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</si>
  <si>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</si>
  <si>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</si>
  <si>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</si>
  <si>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</si>
  <si>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</si>
  <si>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</si>
  <si>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</si>
  <si>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</si>
  <si>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</si>
  <si>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</si>
  <si>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</si>
  <si>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</si>
  <si>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</si>
  <si>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</si>
  <si>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</si>
  <si>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</si>
  <si>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</si>
  <si>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</si>
  <si>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</si>
  <si>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</si>
  <si>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</si>
  <si>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</si>
  <si>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</si>
  <si>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</si>
  <si>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</si>
  <si>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</si>
  <si>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</si>
  <si>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</si>
  <si>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</si>
  <si>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</si>
  <si>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</si>
  <si>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</si>
  <si>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</si>
  <si>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</si>
  <si>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</si>
  <si>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</si>
  <si>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</si>
  <si>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</si>
  <si>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</si>
  <si>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</si>
  <si>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 xml:space="preserve">Se ha mejorado la  confiabilidad de la información del sistema de registro y control de los bienes a propiedad de la Alcaldía de Pasto </t>
  </si>
  <si>
    <t>45-Gobierno Territorial</t>
  </si>
  <si>
    <t>Inventario de bienes muebles y equipos vigencia 2023 Almacén general Alcaldía de Pasto</t>
  </si>
  <si>
    <t>Inventario de Bienes Inmuebles de propiedad del municipio vigencia 2023 Alcaldía de Pasto</t>
  </si>
  <si>
    <t xml:space="preserve"> Se ha actualizado el inventario de bienes inmuebles del Municipio</t>
  </si>
  <si>
    <t>ALMACENISTA</t>
  </si>
  <si>
    <t xml:space="preserve"> BIENES INMUEBLES                                                                                                                          1.Se ha actualizado el inventario de bienes inmuebles del Municipio. 2.Realizar la adquisicion y/o enajenacion de bienes inmuebles.                           3.Realizar la entrega de bienes inmuebles en comodato.                                              4.Realizar la caracterizacion de los predios.                                                              5.Realizar la elaboracion de minutas de compra venta, cesion y donacion.      6.Realizar la legalizacion y saneamiento de predios.</t>
  </si>
  <si>
    <t xml:space="preserve">ALMACEN GENERAL                                                                                                                              1. Ingresar  cuentas al software de Almacén General de contratos de suministro, activos fijos, convenios y donaciones                                             2.Realizar kardex en el sistema así como depreciaciones y conciliacion con la oficina de contabilidad.                          3. Realizar inventarios de bienes muebles y equipos.                                                                    4. Actualizar la información entre la oficina de Bienes inmuebles y Almacén General 5. realizar inventarios de comodatos de bienes muebles e inmuebles. 6. Realizar inventario del parque automotor 7. Realizar procedimiento de bajas   </t>
  </si>
  <si>
    <t>Fortalecimiento a la gestión y dirección de la administración pública territorial</t>
  </si>
  <si>
    <t>Servicio de información implementados</t>
  </si>
  <si>
    <t xml:space="preserve">Sistemas de información implementados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</si>
</sst>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color rgb="FFFFC000"/>
      <name val="Calibri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/>
    <xf numFmtId="0" fontId="14" fillId="0" borderId="0" xfId="0" applyFont="1" applyBorder="1" applyAlignment="1">
      <alignment vertical="center" wrapText="1"/>
    </xf>
    <xf numFmtId="0" fontId="25" fillId="0" borderId="0" xfId="0" applyFont="1"/>
    <xf numFmtId="0" fontId="27" fillId="0" borderId="0" xfId="0" applyFon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3" fillId="9" borderId="5" xfId="0" applyFont="1" applyFill="1" applyBorder="1" applyAlignment="1" applyProtection="1">
      <alignment horizontal="center" vertical="center"/>
    </xf>
    <xf numFmtId="0" fontId="23" fillId="9" borderId="6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2" fillId="6" borderId="1" xfId="0" applyFont="1" applyFill="1" applyBorder="1" applyAlignment="1" applyProtection="1">
      <alignment horizontal="center" vertical="top"/>
      <protection locked="0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8" t="s">
        <v>406</v>
      </c>
      <c r="C5" t="s">
        <v>440</v>
      </c>
    </row>
    <row r="6" spans="1:3" x14ac:dyDescent="0.25">
      <c r="A6" s="15" t="s">
        <v>440</v>
      </c>
      <c r="B6" s="88"/>
      <c r="C6" t="s">
        <v>414</v>
      </c>
    </row>
    <row r="7" spans="1:3" x14ac:dyDescent="0.25">
      <c r="A7" s="15" t="s">
        <v>414</v>
      </c>
      <c r="B7" s="88"/>
      <c r="C7" t="s">
        <v>447</v>
      </c>
    </row>
    <row r="8" spans="1:3" x14ac:dyDescent="0.25">
      <c r="A8" s="15" t="s">
        <v>447</v>
      </c>
      <c r="B8" s="88"/>
      <c r="C8" t="s">
        <v>408</v>
      </c>
    </row>
    <row r="9" spans="1:3" x14ac:dyDescent="0.25">
      <c r="A9" s="15" t="s">
        <v>408</v>
      </c>
      <c r="B9" s="88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7" t="s">
        <v>514</v>
      </c>
      <c r="C11" t="s">
        <v>540</v>
      </c>
    </row>
    <row r="12" spans="1:3" x14ac:dyDescent="0.25">
      <c r="A12" s="15" t="s">
        <v>540</v>
      </c>
      <c r="B12" s="87"/>
      <c r="C12" t="s">
        <v>551</v>
      </c>
    </row>
    <row r="13" spans="1:3" x14ac:dyDescent="0.25">
      <c r="A13" s="15" t="s">
        <v>551</v>
      </c>
      <c r="B13" s="87"/>
      <c r="C13" t="s">
        <v>546</v>
      </c>
    </row>
    <row r="14" spans="1:3" x14ac:dyDescent="0.25">
      <c r="A14" s="15" t="s">
        <v>546</v>
      </c>
      <c r="B14" s="87"/>
      <c r="C14" t="s">
        <v>516</v>
      </c>
    </row>
    <row r="15" spans="1:3" x14ac:dyDescent="0.25">
      <c r="A15" s="15" t="s">
        <v>516</v>
      </c>
      <c r="B15" s="87"/>
      <c r="C15" t="s">
        <v>535</v>
      </c>
    </row>
    <row r="16" spans="1:3" x14ac:dyDescent="0.25">
      <c r="A16" s="15" t="s">
        <v>535</v>
      </c>
      <c r="B16" s="87"/>
      <c r="C16" t="s">
        <v>522</v>
      </c>
    </row>
    <row r="17" spans="1:3" x14ac:dyDescent="0.25">
      <c r="A17" s="15" t="s">
        <v>522</v>
      </c>
      <c r="B17" s="87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8" t="s">
        <v>110</v>
      </c>
      <c r="C19" t="s">
        <v>119</v>
      </c>
    </row>
    <row r="20" spans="1:3" x14ac:dyDescent="0.25">
      <c r="A20" s="15" t="s">
        <v>119</v>
      </c>
      <c r="B20" s="88"/>
      <c r="C20" t="s">
        <v>112</v>
      </c>
    </row>
    <row r="21" spans="1:3" x14ac:dyDescent="0.25">
      <c r="A21" s="15" t="s">
        <v>112</v>
      </c>
      <c r="B21" s="88"/>
      <c r="C21" t="s">
        <v>131</v>
      </c>
    </row>
    <row r="22" spans="1:3" x14ac:dyDescent="0.25">
      <c r="A22" s="15" t="s">
        <v>131</v>
      </c>
      <c r="B22" s="88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9" t="s">
        <v>233</v>
      </c>
      <c r="C24" t="s">
        <v>119</v>
      </c>
    </row>
    <row r="25" spans="1:3" x14ac:dyDescent="0.25">
      <c r="A25" s="15" t="s">
        <v>119</v>
      </c>
      <c r="B25" s="89"/>
      <c r="C25" t="s">
        <v>112</v>
      </c>
    </row>
    <row r="26" spans="1:3" x14ac:dyDescent="0.25">
      <c r="A26" s="15" t="s">
        <v>112</v>
      </c>
      <c r="B26" s="89"/>
      <c r="C26" t="s">
        <v>241</v>
      </c>
    </row>
    <row r="27" spans="1:3" x14ac:dyDescent="0.25">
      <c r="A27" s="15" t="s">
        <v>241</v>
      </c>
      <c r="B27" s="89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8" t="s">
        <v>559</v>
      </c>
      <c r="C33" t="s">
        <v>561</v>
      </c>
    </row>
    <row r="34" spans="1:3" x14ac:dyDescent="0.25">
      <c r="A34" s="15" t="s">
        <v>561</v>
      </c>
      <c r="B34" s="88"/>
      <c r="C34" t="s">
        <v>582</v>
      </c>
    </row>
    <row r="35" spans="1:3" x14ac:dyDescent="0.25">
      <c r="A35" s="15" t="s">
        <v>582</v>
      </c>
      <c r="B35" s="88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7" t="s">
        <v>472</v>
      </c>
      <c r="C37" t="s">
        <v>474</v>
      </c>
    </row>
    <row r="38" spans="1:3" x14ac:dyDescent="0.25">
      <c r="A38" s="15" t="s">
        <v>474</v>
      </c>
      <c r="B38" s="87"/>
      <c r="C38" t="s">
        <v>482</v>
      </c>
    </row>
    <row r="39" spans="1:3" x14ac:dyDescent="0.25">
      <c r="A39" s="15" t="s">
        <v>482</v>
      </c>
      <c r="B39" s="87"/>
      <c r="C39" t="s">
        <v>497</v>
      </c>
    </row>
    <row r="40" spans="1:3" x14ac:dyDescent="0.25">
      <c r="A40" s="15" t="s">
        <v>497</v>
      </c>
      <c r="B40" s="87"/>
      <c r="C40" t="s">
        <v>491</v>
      </c>
    </row>
    <row r="41" spans="1:3" x14ac:dyDescent="0.25">
      <c r="A41" s="15" t="s">
        <v>491</v>
      </c>
      <c r="B41" s="87"/>
      <c r="C41" t="s">
        <v>1148</v>
      </c>
    </row>
    <row r="42" spans="1:3" x14ac:dyDescent="0.25">
      <c r="A42" s="15" t="s">
        <v>1148</v>
      </c>
      <c r="B42" s="87"/>
      <c r="C42" t="s">
        <v>485</v>
      </c>
    </row>
    <row r="43" spans="1:3" x14ac:dyDescent="0.25">
      <c r="A43" s="15" t="s">
        <v>485</v>
      </c>
      <c r="B43" s="87"/>
      <c r="C43" t="s">
        <v>500</v>
      </c>
    </row>
    <row r="44" spans="1:3" x14ac:dyDescent="0.25">
      <c r="A44" s="15" t="s">
        <v>500</v>
      </c>
      <c r="B44" s="87"/>
      <c r="C44" t="s">
        <v>494</v>
      </c>
    </row>
    <row r="45" spans="1:3" x14ac:dyDescent="0.25">
      <c r="A45" s="15" t="s">
        <v>494</v>
      </c>
      <c r="B45" s="87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9" t="s">
        <v>15</v>
      </c>
      <c r="C62" t="s">
        <v>22</v>
      </c>
    </row>
    <row r="63" spans="1:3" x14ac:dyDescent="0.25">
      <c r="A63" s="15" t="s">
        <v>22</v>
      </c>
      <c r="B63" s="89"/>
      <c r="C63" t="s">
        <v>72</v>
      </c>
    </row>
    <row r="64" spans="1:3" x14ac:dyDescent="0.25">
      <c r="A64" s="15" t="s">
        <v>72</v>
      </c>
      <c r="B64" s="89"/>
      <c r="C64" t="s">
        <v>44</v>
      </c>
    </row>
    <row r="65" spans="1:3" x14ac:dyDescent="0.25">
      <c r="A65" s="15" t="s">
        <v>44</v>
      </c>
      <c r="B65" s="89"/>
      <c r="C65" t="s">
        <v>12</v>
      </c>
    </row>
    <row r="66" spans="1:3" x14ac:dyDescent="0.25">
      <c r="A66" s="15" t="s">
        <v>12</v>
      </c>
      <c r="B66" s="89"/>
      <c r="C66" t="s">
        <v>91</v>
      </c>
    </row>
    <row r="67" spans="1:3" x14ac:dyDescent="0.25">
      <c r="A67" s="15" t="s">
        <v>91</v>
      </c>
      <c r="B67" s="89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0" t="s">
        <v>761</v>
      </c>
      <c r="C71" s="90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7" t="s">
        <v>768</v>
      </c>
      <c r="C76" t="s">
        <v>1157</v>
      </c>
    </row>
    <row r="77" spans="1:3" x14ac:dyDescent="0.25">
      <c r="A77" s="15" t="s">
        <v>1157</v>
      </c>
      <c r="B77" s="87"/>
      <c r="C77" t="s">
        <v>1159</v>
      </c>
    </row>
    <row r="78" spans="1:3" x14ac:dyDescent="0.25">
      <c r="A78" s="15" t="s">
        <v>1159</v>
      </c>
      <c r="B78" s="87"/>
      <c r="C78" t="s">
        <v>1158</v>
      </c>
    </row>
    <row r="79" spans="1:3" x14ac:dyDescent="0.25">
      <c r="A79" s="15" t="s">
        <v>1158</v>
      </c>
      <c r="B79" s="87"/>
      <c r="C79" t="s">
        <v>777</v>
      </c>
    </row>
    <row r="80" spans="1:3" x14ac:dyDescent="0.25">
      <c r="A80" s="15" t="s">
        <v>777</v>
      </c>
      <c r="B80" s="87"/>
      <c r="C80" t="s">
        <v>782</v>
      </c>
    </row>
    <row r="81" spans="1:3" x14ac:dyDescent="0.25">
      <c r="A81" s="15" t="s">
        <v>782</v>
      </c>
      <c r="B81" s="87"/>
      <c r="C81" t="s">
        <v>770</v>
      </c>
    </row>
    <row r="82" spans="1:3" x14ac:dyDescent="0.25">
      <c r="A82" s="15" t="s">
        <v>770</v>
      </c>
      <c r="B82" s="87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0" t="s">
        <v>593</v>
      </c>
      <c r="C84" s="90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8" t="s">
        <v>662</v>
      </c>
      <c r="C87" t="s">
        <v>654</v>
      </c>
    </row>
    <row r="88" spans="1:3" x14ac:dyDescent="0.25">
      <c r="A88" s="15" t="s">
        <v>654</v>
      </c>
      <c r="B88" s="88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7" t="s">
        <v>594</v>
      </c>
      <c r="C90" t="s">
        <v>607</v>
      </c>
    </row>
    <row r="91" spans="1:3" x14ac:dyDescent="0.25">
      <c r="A91" s="15" t="s">
        <v>607</v>
      </c>
      <c r="B91" s="87"/>
      <c r="C91" t="s">
        <v>613</v>
      </c>
    </row>
    <row r="92" spans="1:3" x14ac:dyDescent="0.25">
      <c r="A92" s="15" t="s">
        <v>613</v>
      </c>
      <c r="B92" s="87"/>
      <c r="C92" t="s">
        <v>603</v>
      </c>
    </row>
    <row r="93" spans="1:3" x14ac:dyDescent="0.25">
      <c r="A93" s="15" t="s">
        <v>603</v>
      </c>
      <c r="B93" s="87"/>
      <c r="C93" t="s">
        <v>616</v>
      </c>
    </row>
    <row r="94" spans="1:3" x14ac:dyDescent="0.25">
      <c r="A94" s="15" t="s">
        <v>616</v>
      </c>
      <c r="B94" s="87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8" t="s">
        <v>1150</v>
      </c>
      <c r="C96" t="s">
        <v>591</v>
      </c>
    </row>
    <row r="97" spans="1:3" x14ac:dyDescent="0.25">
      <c r="A97" s="15" t="s">
        <v>591</v>
      </c>
      <c r="B97" s="88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8" t="s">
        <v>699</v>
      </c>
      <c r="C99" t="s">
        <v>693</v>
      </c>
    </row>
    <row r="100" spans="1:3" x14ac:dyDescent="0.25">
      <c r="A100" s="15" t="s">
        <v>693</v>
      </c>
      <c r="B100" s="88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0" t="s">
        <v>829</v>
      </c>
      <c r="C106" s="90"/>
    </row>
    <row r="107" spans="1:3" x14ac:dyDescent="0.25">
      <c r="A107" s="14" t="s">
        <v>948</v>
      </c>
      <c r="B107" s="89" t="s">
        <v>948</v>
      </c>
      <c r="C107" t="s">
        <v>1037</v>
      </c>
    </row>
    <row r="108" spans="1:3" x14ac:dyDescent="0.25">
      <c r="A108" s="15" t="s">
        <v>1037</v>
      </c>
      <c r="B108" s="89"/>
      <c r="C108" t="s">
        <v>1032</v>
      </c>
    </row>
    <row r="109" spans="1:3" x14ac:dyDescent="0.25">
      <c r="A109" s="15" t="s">
        <v>1032</v>
      </c>
      <c r="B109" s="89"/>
      <c r="C109" t="s">
        <v>1025</v>
      </c>
    </row>
    <row r="110" spans="1:3" x14ac:dyDescent="0.25">
      <c r="A110" s="15" t="s">
        <v>1025</v>
      </c>
      <c r="B110" s="89"/>
      <c r="C110" t="s">
        <v>1040</v>
      </c>
    </row>
    <row r="111" spans="1:3" x14ac:dyDescent="0.25">
      <c r="A111" s="15" t="s">
        <v>1040</v>
      </c>
      <c r="B111" s="89"/>
      <c r="C111" t="s">
        <v>974</v>
      </c>
    </row>
    <row r="112" spans="1:3" x14ac:dyDescent="0.25">
      <c r="A112" s="15" t="s">
        <v>974</v>
      </c>
      <c r="B112" s="89"/>
      <c r="C112" t="s">
        <v>970</v>
      </c>
    </row>
    <row r="113" spans="1:3" x14ac:dyDescent="0.25">
      <c r="A113" s="15" t="s">
        <v>970</v>
      </c>
      <c r="B113" s="89"/>
      <c r="C113" t="s">
        <v>1012</v>
      </c>
    </row>
    <row r="114" spans="1:3" x14ac:dyDescent="0.25">
      <c r="A114" s="15" t="s">
        <v>1012</v>
      </c>
      <c r="B114" s="89"/>
      <c r="C114" t="s">
        <v>985</v>
      </c>
    </row>
    <row r="115" spans="1:3" x14ac:dyDescent="0.25">
      <c r="A115" s="15" t="s">
        <v>985</v>
      </c>
      <c r="B115" s="89"/>
      <c r="C115" t="s">
        <v>1028</v>
      </c>
    </row>
    <row r="116" spans="1:3" x14ac:dyDescent="0.25">
      <c r="A116" s="15" t="s">
        <v>1028</v>
      </c>
      <c r="B116" s="89"/>
      <c r="C116" t="s">
        <v>962</v>
      </c>
    </row>
    <row r="117" spans="1:3" x14ac:dyDescent="0.25">
      <c r="A117" s="15" t="s">
        <v>962</v>
      </c>
      <c r="B117" s="89"/>
      <c r="C117" t="s">
        <v>978</v>
      </c>
    </row>
    <row r="118" spans="1:3" x14ac:dyDescent="0.25">
      <c r="A118" s="15" t="s">
        <v>978</v>
      </c>
      <c r="B118" s="89"/>
      <c r="C118" t="s">
        <v>994</v>
      </c>
    </row>
    <row r="119" spans="1:3" x14ac:dyDescent="0.25">
      <c r="A119" s="15" t="s">
        <v>994</v>
      </c>
      <c r="B119" s="89"/>
      <c r="C119" t="s">
        <v>950</v>
      </c>
    </row>
    <row r="120" spans="1:3" x14ac:dyDescent="0.25">
      <c r="A120" s="15" t="s">
        <v>950</v>
      </c>
      <c r="B120" s="89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8" t="s">
        <v>1046</v>
      </c>
      <c r="C122" t="s">
        <v>1048</v>
      </c>
    </row>
    <row r="123" spans="1:3" x14ac:dyDescent="0.25">
      <c r="A123" s="15" t="s">
        <v>1048</v>
      </c>
      <c r="B123" s="88"/>
      <c r="C123" t="s">
        <v>1050</v>
      </c>
    </row>
    <row r="124" spans="1:3" x14ac:dyDescent="0.25">
      <c r="A124" s="15" t="s">
        <v>1050</v>
      </c>
      <c r="B124" s="88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7" t="s">
        <v>835</v>
      </c>
      <c r="C128" t="s">
        <v>842</v>
      </c>
    </row>
    <row r="129" spans="1:3" x14ac:dyDescent="0.25">
      <c r="A129" s="15" t="s">
        <v>842</v>
      </c>
      <c r="B129" s="87"/>
      <c r="C129" t="s">
        <v>867</v>
      </c>
    </row>
    <row r="130" spans="1:3" x14ac:dyDescent="0.25">
      <c r="A130" s="15" t="s">
        <v>867</v>
      </c>
      <c r="B130" s="87"/>
      <c r="C130" t="s">
        <v>876</v>
      </c>
    </row>
    <row r="131" spans="1:3" x14ac:dyDescent="0.25">
      <c r="A131" s="15" t="s">
        <v>876</v>
      </c>
      <c r="B131" s="87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8" t="s">
        <v>1086</v>
      </c>
      <c r="C133" t="s">
        <v>1110</v>
      </c>
    </row>
    <row r="134" spans="1:3" x14ac:dyDescent="0.25">
      <c r="A134" s="15" t="s">
        <v>1110</v>
      </c>
      <c r="B134" s="88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7" t="s">
        <v>914</v>
      </c>
      <c r="C138" t="s">
        <v>916</v>
      </c>
    </row>
    <row r="139" spans="1:3" x14ac:dyDescent="0.25">
      <c r="A139" s="15" t="s">
        <v>916</v>
      </c>
      <c r="B139" s="87"/>
      <c r="C139" t="s">
        <v>933</v>
      </c>
    </row>
    <row r="140" spans="1:3" x14ac:dyDescent="0.25">
      <c r="A140" s="15" t="s">
        <v>933</v>
      </c>
      <c r="B140" s="87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90" zoomScaleNormal="70" zoomScaleSheetLayoutView="90" workbookViewId="0">
      <selection activeCell="A41" sqref="A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90"/>
      <c r="B1" s="97" t="s">
        <v>1187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8"/>
      <c r="S1" s="98"/>
      <c r="T1" s="98"/>
      <c r="U1" s="97"/>
      <c r="V1" s="97"/>
      <c r="W1" s="97"/>
      <c r="X1" s="97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90"/>
      <c r="B2" s="91" t="s">
        <v>1991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90"/>
      <c r="B3" s="93" t="s">
        <v>1992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5"/>
      <c r="AF3" s="95"/>
      <c r="AG3" s="95"/>
      <c r="AH3" s="95"/>
      <c r="AI3" s="95"/>
      <c r="AJ3" s="95"/>
      <c r="AK3" s="95"/>
      <c r="AL3" s="95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96"/>
      <c r="B4" s="100" t="s">
        <v>2128</v>
      </c>
      <c r="C4" s="101"/>
      <c r="D4" s="101"/>
      <c r="E4" s="101"/>
      <c r="F4" s="101"/>
      <c r="G4" s="101"/>
      <c r="H4" s="101"/>
      <c r="I4" s="101"/>
      <c r="J4" s="101"/>
      <c r="K4" s="101"/>
      <c r="L4" s="101" t="s">
        <v>2007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2129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40"/>
      <c r="AO4" s="80"/>
      <c r="AP4" s="80"/>
      <c r="AQ4" s="137" t="s">
        <v>2008</v>
      </c>
      <c r="AR4" s="138"/>
      <c r="AS4" s="138"/>
      <c r="AT4" s="138"/>
      <c r="AU4" s="138"/>
      <c r="AV4" s="138"/>
      <c r="AW4" s="138"/>
      <c r="AX4" s="138"/>
      <c r="AY4" s="138"/>
      <c r="AZ4" s="138"/>
      <c r="BA4" s="139"/>
    </row>
    <row r="5" spans="1:53" customFormat="1" ht="27" customHeight="1" x14ac:dyDescent="0.25">
      <c r="A5" s="102" t="s">
        <v>1188</v>
      </c>
      <c r="B5" s="103"/>
      <c r="C5" s="104">
        <v>2023</v>
      </c>
      <c r="D5" s="105"/>
      <c r="E5" s="105"/>
      <c r="F5" s="105"/>
      <c r="G5" s="105"/>
      <c r="H5" s="105"/>
      <c r="I5" s="10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25" t="s">
        <v>1189</v>
      </c>
      <c r="B6" s="126"/>
      <c r="C6" s="127"/>
      <c r="D6" s="127"/>
      <c r="E6" s="127"/>
      <c r="F6" s="127"/>
      <c r="G6" s="127"/>
      <c r="H6" s="127"/>
      <c r="I6" s="12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07" t="s">
        <v>1205</v>
      </c>
      <c r="B10" s="108"/>
      <c r="C10" s="108"/>
      <c r="D10" s="108"/>
      <c r="E10" s="108"/>
      <c r="F10" s="108"/>
      <c r="G10" s="109"/>
      <c r="H10" s="128" t="s">
        <v>1206</v>
      </c>
      <c r="I10" s="129"/>
      <c r="J10" s="130"/>
      <c r="K10" s="116" t="s">
        <v>1207</v>
      </c>
      <c r="L10" s="118"/>
      <c r="M10" s="116" t="s">
        <v>2001</v>
      </c>
      <c r="N10" s="117"/>
      <c r="O10" s="118"/>
      <c r="P10" s="107" t="s">
        <v>1205</v>
      </c>
      <c r="Q10" s="108"/>
      <c r="R10" s="108"/>
      <c r="S10" s="108"/>
      <c r="T10" s="108"/>
      <c r="U10" s="108"/>
      <c r="V10" s="109"/>
      <c r="W10" s="116" t="s">
        <v>1206</v>
      </c>
      <c r="X10" s="117"/>
      <c r="Y10" s="118"/>
      <c r="Z10" s="154" t="s">
        <v>1208</v>
      </c>
      <c r="AA10" s="143" t="s">
        <v>2010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5"/>
      <c r="AS10" s="143" t="s">
        <v>2074</v>
      </c>
      <c r="AT10" s="144"/>
      <c r="AU10" s="144"/>
      <c r="AV10" s="144"/>
      <c r="AW10" s="144"/>
      <c r="AX10" s="145"/>
      <c r="AY10" s="152" t="s">
        <v>2085</v>
      </c>
      <c r="AZ10" s="152" t="s">
        <v>2081</v>
      </c>
      <c r="BA10" s="141" t="s">
        <v>2114</v>
      </c>
    </row>
    <row r="11" spans="1:53" customFormat="1" ht="15" customHeight="1" x14ac:dyDescent="0.25">
      <c r="A11" s="110"/>
      <c r="B11" s="111"/>
      <c r="C11" s="111"/>
      <c r="D11" s="111"/>
      <c r="E11" s="111"/>
      <c r="F11" s="111"/>
      <c r="G11" s="112"/>
      <c r="H11" s="131"/>
      <c r="I11" s="132"/>
      <c r="J11" s="133"/>
      <c r="K11" s="119"/>
      <c r="L11" s="121"/>
      <c r="M11" s="119"/>
      <c r="N11" s="120"/>
      <c r="O11" s="121"/>
      <c r="P11" s="110"/>
      <c r="Q11" s="111"/>
      <c r="R11" s="111"/>
      <c r="S11" s="111"/>
      <c r="T11" s="111"/>
      <c r="U11" s="111"/>
      <c r="V11" s="112"/>
      <c r="W11" s="119"/>
      <c r="X11" s="120"/>
      <c r="Y11" s="121"/>
      <c r="Z11" s="154"/>
      <c r="AA11" s="146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46"/>
      <c r="AT11" s="147"/>
      <c r="AU11" s="147"/>
      <c r="AV11" s="147"/>
      <c r="AW11" s="147"/>
      <c r="AX11" s="148"/>
      <c r="AY11" s="153"/>
      <c r="AZ11" s="153"/>
      <c r="BA11" s="141"/>
    </row>
    <row r="12" spans="1:53" customFormat="1" ht="15" hidden="1" customHeight="1" x14ac:dyDescent="0.25">
      <c r="A12" s="110"/>
      <c r="B12" s="111"/>
      <c r="C12" s="111"/>
      <c r="D12" s="111"/>
      <c r="E12" s="111"/>
      <c r="F12" s="111"/>
      <c r="G12" s="112"/>
      <c r="H12" s="131"/>
      <c r="I12" s="132"/>
      <c r="J12" s="133"/>
      <c r="K12" s="119"/>
      <c r="L12" s="121"/>
      <c r="M12" s="119"/>
      <c r="N12" s="120"/>
      <c r="O12" s="121"/>
      <c r="P12" s="110"/>
      <c r="Q12" s="111"/>
      <c r="R12" s="111"/>
      <c r="S12" s="111"/>
      <c r="T12" s="111"/>
      <c r="U12" s="111"/>
      <c r="V12" s="112"/>
      <c r="W12" s="119"/>
      <c r="X12" s="120"/>
      <c r="Y12" s="121"/>
      <c r="Z12" s="154"/>
      <c r="AA12" s="146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  <c r="AS12" s="149"/>
      <c r="AT12" s="150"/>
      <c r="AU12" s="150"/>
      <c r="AV12" s="150"/>
      <c r="AW12" s="150"/>
      <c r="AX12" s="151"/>
      <c r="AY12" s="153"/>
      <c r="AZ12" s="153"/>
      <c r="BA12" s="141"/>
    </row>
    <row r="13" spans="1:53" customFormat="1" ht="15" hidden="1" customHeight="1" x14ac:dyDescent="0.25">
      <c r="A13" s="110"/>
      <c r="B13" s="111"/>
      <c r="C13" s="111"/>
      <c r="D13" s="111"/>
      <c r="E13" s="111"/>
      <c r="F13" s="111"/>
      <c r="G13" s="112"/>
      <c r="H13" s="131"/>
      <c r="I13" s="132"/>
      <c r="J13" s="133"/>
      <c r="K13" s="119"/>
      <c r="L13" s="121"/>
      <c r="M13" s="119"/>
      <c r="N13" s="120"/>
      <c r="O13" s="121"/>
      <c r="P13" s="110"/>
      <c r="Q13" s="111"/>
      <c r="R13" s="111"/>
      <c r="S13" s="111"/>
      <c r="T13" s="111"/>
      <c r="U13" s="111"/>
      <c r="V13" s="112"/>
      <c r="W13" s="119"/>
      <c r="X13" s="120"/>
      <c r="Y13" s="121"/>
      <c r="Z13" s="154"/>
      <c r="AA13" s="146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  <c r="AS13" s="36" t="s">
        <v>2069</v>
      </c>
      <c r="AT13" s="37"/>
      <c r="AU13" s="65"/>
      <c r="AV13" s="65"/>
      <c r="AW13" s="37"/>
      <c r="AX13" s="37"/>
      <c r="AY13" s="153"/>
      <c r="AZ13" s="153"/>
      <c r="BA13" s="141"/>
    </row>
    <row r="14" spans="1:53" customFormat="1" ht="15" hidden="1" customHeight="1" x14ac:dyDescent="0.25">
      <c r="A14" s="110"/>
      <c r="B14" s="111"/>
      <c r="C14" s="111"/>
      <c r="D14" s="111"/>
      <c r="E14" s="111"/>
      <c r="F14" s="111"/>
      <c r="G14" s="112"/>
      <c r="H14" s="131"/>
      <c r="I14" s="132"/>
      <c r="J14" s="133"/>
      <c r="K14" s="119"/>
      <c r="L14" s="121"/>
      <c r="M14" s="119"/>
      <c r="N14" s="120"/>
      <c r="O14" s="121"/>
      <c r="P14" s="110"/>
      <c r="Q14" s="111"/>
      <c r="R14" s="111"/>
      <c r="S14" s="111"/>
      <c r="T14" s="111"/>
      <c r="U14" s="111"/>
      <c r="V14" s="112"/>
      <c r="W14" s="119"/>
      <c r="X14" s="120"/>
      <c r="Y14" s="121"/>
      <c r="Z14" s="154"/>
      <c r="AA14" s="146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36" t="s">
        <v>2070</v>
      </c>
      <c r="AT14" s="37"/>
      <c r="AU14" s="65"/>
      <c r="AV14" s="65"/>
      <c r="AW14" s="37"/>
      <c r="AX14" s="37"/>
      <c r="AY14" s="153"/>
      <c r="AZ14" s="153"/>
      <c r="BA14" s="141"/>
    </row>
    <row r="15" spans="1:53" customFormat="1" ht="42" x14ac:dyDescent="0.25">
      <c r="A15" s="113"/>
      <c r="B15" s="114"/>
      <c r="C15" s="114"/>
      <c r="D15" s="114"/>
      <c r="E15" s="114"/>
      <c r="F15" s="114"/>
      <c r="G15" s="115"/>
      <c r="H15" s="134"/>
      <c r="I15" s="135"/>
      <c r="J15" s="136"/>
      <c r="K15" s="122"/>
      <c r="L15" s="124"/>
      <c r="M15" s="122"/>
      <c r="N15" s="123"/>
      <c r="O15" s="124"/>
      <c r="P15" s="113"/>
      <c r="Q15" s="114"/>
      <c r="R15" s="114"/>
      <c r="S15" s="114"/>
      <c r="T15" s="114"/>
      <c r="U15" s="114"/>
      <c r="V15" s="115"/>
      <c r="W15" s="122"/>
      <c r="X15" s="123"/>
      <c r="Y15" s="124"/>
      <c r="Z15" s="154"/>
      <c r="AA15" s="149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38" t="s">
        <v>2069</v>
      </c>
      <c r="AT15" s="38" t="s">
        <v>2069</v>
      </c>
      <c r="AU15" s="38" t="s">
        <v>2019</v>
      </c>
      <c r="AV15" s="38" t="s">
        <v>2019</v>
      </c>
      <c r="AW15" s="38" t="s">
        <v>2019</v>
      </c>
      <c r="AX15" s="38" t="s">
        <v>2019</v>
      </c>
      <c r="AY15" s="153"/>
      <c r="AZ15" s="153"/>
      <c r="BA15" s="141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2046</v>
      </c>
      <c r="AE16" s="45"/>
      <c r="AF16" s="45"/>
      <c r="AG16" s="45" t="s">
        <v>2047</v>
      </c>
      <c r="AH16" s="45"/>
      <c r="AI16" s="45"/>
      <c r="AJ16" s="45"/>
      <c r="AK16" s="45"/>
      <c r="AL16" s="45"/>
      <c r="AM16" s="45"/>
      <c r="AN16" s="45" t="s">
        <v>2059</v>
      </c>
      <c r="AO16" s="45"/>
      <c r="AP16" s="45"/>
      <c r="AQ16" s="45"/>
      <c r="AR16" s="46"/>
      <c r="AS16" s="57" t="s">
        <v>2011</v>
      </c>
      <c r="AT16" s="47" t="s">
        <v>2011</v>
      </c>
      <c r="AU16" s="47"/>
      <c r="AV16" s="47"/>
      <c r="AW16" s="47"/>
      <c r="AX16" s="48"/>
      <c r="AY16" s="153"/>
      <c r="AZ16" s="153"/>
      <c r="BA16" s="141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2033</v>
      </c>
      <c r="AB17" s="49"/>
      <c r="AC17" s="49"/>
      <c r="AD17" s="49"/>
      <c r="AE17" s="45"/>
      <c r="AF17" s="45"/>
      <c r="AG17" s="45" t="s">
        <v>2050</v>
      </c>
      <c r="AH17" s="45"/>
      <c r="AI17" s="45"/>
      <c r="AJ17" s="45"/>
      <c r="AK17" s="45"/>
      <c r="AL17" s="45"/>
      <c r="AM17" s="45"/>
      <c r="AN17" s="45" t="s">
        <v>2060</v>
      </c>
      <c r="AO17" s="45"/>
      <c r="AP17" s="45"/>
      <c r="AQ17" s="45"/>
      <c r="AR17" s="46"/>
      <c r="AS17" s="57" t="s">
        <v>2012</v>
      </c>
      <c r="AT17" s="47" t="s">
        <v>2012</v>
      </c>
      <c r="AU17" s="47"/>
      <c r="AV17" s="47"/>
      <c r="AW17" s="47"/>
      <c r="AX17" s="48"/>
      <c r="AY17" s="153"/>
      <c r="AZ17" s="153"/>
      <c r="BA17" s="141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2034</v>
      </c>
      <c r="AB18" s="49"/>
      <c r="AC18" s="49"/>
      <c r="AD18" s="49"/>
      <c r="AE18" s="45"/>
      <c r="AF18" s="45"/>
      <c r="AG18" s="45" t="s">
        <v>1179</v>
      </c>
      <c r="AH18" s="45"/>
      <c r="AI18" s="45"/>
      <c r="AJ18" s="45"/>
      <c r="AK18" s="45"/>
      <c r="AL18" s="45"/>
      <c r="AM18" s="45"/>
      <c r="AN18" s="45" t="s">
        <v>2061</v>
      </c>
      <c r="AO18" s="45"/>
      <c r="AP18" s="45"/>
      <c r="AQ18" s="45"/>
      <c r="AR18" s="46"/>
      <c r="AS18" s="50" t="s">
        <v>2013</v>
      </c>
      <c r="AT18" s="47" t="s">
        <v>2013</v>
      </c>
      <c r="AU18" s="47"/>
      <c r="AV18" s="47"/>
      <c r="AW18" s="47"/>
      <c r="AX18" s="48"/>
      <c r="AY18" s="153"/>
      <c r="AZ18" s="153"/>
      <c r="BA18" s="141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2035</v>
      </c>
      <c r="AB19" s="49"/>
      <c r="AC19" s="49"/>
      <c r="AD19" s="49"/>
      <c r="AE19" s="45"/>
      <c r="AF19" s="45"/>
      <c r="AG19" s="45" t="s">
        <v>2048</v>
      </c>
      <c r="AH19" s="45"/>
      <c r="AI19" s="45"/>
      <c r="AJ19" s="45"/>
      <c r="AK19" s="45"/>
      <c r="AL19" s="45"/>
      <c r="AM19" s="45"/>
      <c r="AN19" s="45" t="s">
        <v>2058</v>
      </c>
      <c r="AO19" s="45"/>
      <c r="AP19" s="45"/>
      <c r="AQ19" s="45"/>
      <c r="AR19" s="46"/>
      <c r="AS19" s="50" t="s">
        <v>2071</v>
      </c>
      <c r="AT19" s="47" t="s">
        <v>2017</v>
      </c>
      <c r="AU19" s="47"/>
      <c r="AV19" s="47"/>
      <c r="AW19" s="47"/>
      <c r="AX19" s="48"/>
      <c r="AY19" s="153"/>
      <c r="AZ19" s="153"/>
      <c r="BA19" s="141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2062</v>
      </c>
      <c r="AB20" s="49"/>
      <c r="AC20" s="49"/>
      <c r="AD20" s="49"/>
      <c r="AE20" s="45"/>
      <c r="AF20" s="45"/>
      <c r="AG20" s="45" t="s">
        <v>2051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2072</v>
      </c>
      <c r="AT20" s="47" t="s">
        <v>2014</v>
      </c>
      <c r="AU20" s="47"/>
      <c r="AV20" s="47"/>
      <c r="AW20" s="47"/>
      <c r="AX20" s="48"/>
      <c r="AY20" s="153"/>
      <c r="AZ20" s="153"/>
      <c r="BA20" s="141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2063</v>
      </c>
      <c r="AB21" s="49"/>
      <c r="AC21" s="49"/>
      <c r="AD21" s="49"/>
      <c r="AE21" s="45"/>
      <c r="AF21" s="45"/>
      <c r="AG21" s="45" t="s">
        <v>2052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2073</v>
      </c>
      <c r="AT21" s="47" t="s">
        <v>2016</v>
      </c>
      <c r="AU21" s="47"/>
      <c r="AV21" s="47"/>
      <c r="AW21" s="47"/>
      <c r="AX21" s="48"/>
      <c r="AY21" s="153"/>
      <c r="AZ21" s="153"/>
      <c r="BA21" s="141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2064</v>
      </c>
      <c r="AB22" s="49"/>
      <c r="AC22" s="49"/>
      <c r="AD22" s="49"/>
      <c r="AE22" s="45"/>
      <c r="AF22" s="45"/>
      <c r="AG22" s="45" t="s">
        <v>2054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2014</v>
      </c>
      <c r="AT22" s="47" t="s">
        <v>2015</v>
      </c>
      <c r="AU22" s="47"/>
      <c r="AV22" s="47"/>
      <c r="AW22" s="47"/>
      <c r="AX22" s="48"/>
      <c r="AY22" s="153"/>
      <c r="AZ22" s="153"/>
      <c r="BA22" s="141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2065</v>
      </c>
      <c r="AB23" s="49"/>
      <c r="AC23" s="49"/>
      <c r="AD23" s="49"/>
      <c r="AE23" s="45"/>
      <c r="AF23" s="45"/>
      <c r="AG23" s="45" t="s">
        <v>2053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2016</v>
      </c>
      <c r="AT23" s="47" t="s">
        <v>1174</v>
      </c>
      <c r="AU23" s="47"/>
      <c r="AV23" s="47"/>
      <c r="AW23" s="47"/>
      <c r="AX23" s="48"/>
      <c r="AY23" s="153"/>
      <c r="AZ23" s="153"/>
      <c r="BA23" s="141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2066</v>
      </c>
      <c r="AB24" s="49"/>
      <c r="AC24" s="49"/>
      <c r="AD24" s="49"/>
      <c r="AE24" s="45"/>
      <c r="AF24" s="45"/>
      <c r="AG24" s="45" t="s">
        <v>2049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2015</v>
      </c>
      <c r="AT24" s="47" t="s">
        <v>1175</v>
      </c>
      <c r="AU24" s="47"/>
      <c r="AV24" s="47"/>
      <c r="AW24" s="47"/>
      <c r="AX24" s="48"/>
      <c r="AY24" s="153"/>
      <c r="AZ24" s="153"/>
      <c r="BA24" s="141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2067</v>
      </c>
      <c r="AB25" s="49"/>
      <c r="AC25" s="49"/>
      <c r="AD25" s="49"/>
      <c r="AE25" s="45"/>
      <c r="AF25" s="45"/>
      <c r="AG25" s="45" t="s">
        <v>2055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1174</v>
      </c>
      <c r="AT25" s="47" t="s">
        <v>1176</v>
      </c>
      <c r="AU25" s="47"/>
      <c r="AV25" s="47"/>
      <c r="AW25" s="47"/>
      <c r="AX25" s="48"/>
      <c r="AY25" s="153"/>
      <c r="AZ25" s="153"/>
      <c r="BA25" s="141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2115</v>
      </c>
      <c r="AB26" s="49"/>
      <c r="AC26" s="49"/>
      <c r="AD26" s="49"/>
      <c r="AE26" s="45"/>
      <c r="AF26" s="45"/>
      <c r="AG26" s="45" t="s">
        <v>2068</v>
      </c>
      <c r="AH26" s="45"/>
      <c r="AI26" s="45"/>
      <c r="AJ26" s="45"/>
      <c r="AK26" s="45"/>
      <c r="AL26" s="45"/>
      <c r="AM26" s="45" t="s">
        <v>2083</v>
      </c>
      <c r="AN26" s="45"/>
      <c r="AO26" s="45"/>
      <c r="AP26" s="45"/>
      <c r="AQ26" s="45"/>
      <c r="AR26" s="46"/>
      <c r="AS26" s="50" t="s">
        <v>1175</v>
      </c>
      <c r="AT26" s="47" t="s">
        <v>1177</v>
      </c>
      <c r="AU26" s="47"/>
      <c r="AV26" s="47"/>
      <c r="AW26" s="47"/>
      <c r="AX26" s="48"/>
      <c r="AY26" s="153"/>
      <c r="AZ26" s="153"/>
      <c r="BA26" s="141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2056</v>
      </c>
      <c r="AB27" s="49"/>
      <c r="AC27" s="49"/>
      <c r="AD27" s="49"/>
      <c r="AE27" s="45"/>
      <c r="AF27" s="45"/>
      <c r="AG27" s="22" t="s">
        <v>2116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1176</v>
      </c>
      <c r="AT27" s="47" t="s">
        <v>1178</v>
      </c>
      <c r="AU27" s="47"/>
      <c r="AV27" s="47"/>
      <c r="AW27" s="47"/>
      <c r="AX27" s="48"/>
      <c r="AY27" s="153"/>
      <c r="AZ27" s="153"/>
      <c r="BA27" s="141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2145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53"/>
      <c r="AZ28" s="153"/>
      <c r="BA28" s="141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2057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1177</v>
      </c>
      <c r="AT29" s="47" t="s">
        <v>1179</v>
      </c>
      <c r="AU29" s="47"/>
      <c r="AV29" s="47"/>
      <c r="AW29" s="47"/>
      <c r="AX29" s="48"/>
      <c r="AY29" s="153"/>
      <c r="AZ29" s="153"/>
      <c r="BA29" s="141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1178</v>
      </c>
      <c r="AT30" s="47" t="s">
        <v>1180</v>
      </c>
      <c r="AU30" s="47"/>
      <c r="AV30" s="47"/>
      <c r="AW30" s="47"/>
      <c r="AX30" s="48"/>
      <c r="AY30" s="153"/>
      <c r="AZ30" s="153"/>
      <c r="BA30" s="141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1179</v>
      </c>
      <c r="AT31" s="47" t="s">
        <v>1181</v>
      </c>
      <c r="AU31" s="47"/>
      <c r="AV31" s="47"/>
      <c r="AW31" s="47"/>
      <c r="AX31" s="48"/>
      <c r="AY31" s="153"/>
      <c r="AZ31" s="153"/>
      <c r="BA31" s="141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1180</v>
      </c>
      <c r="AT32" s="47" t="s">
        <v>1182</v>
      </c>
      <c r="AU32" s="47"/>
      <c r="AV32" s="47"/>
      <c r="AW32" s="47"/>
      <c r="AX32" s="48"/>
      <c r="AY32" s="153"/>
      <c r="AZ32" s="153"/>
      <c r="BA32" s="141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1181</v>
      </c>
      <c r="AT33" s="47" t="s">
        <v>1183</v>
      </c>
      <c r="AU33" s="47"/>
      <c r="AV33" s="47"/>
      <c r="AW33" s="47"/>
      <c r="AX33" s="48"/>
      <c r="AY33" s="153"/>
      <c r="AZ33" s="153"/>
      <c r="BA33" s="141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1182</v>
      </c>
      <c r="AT34" s="47" t="s">
        <v>1184</v>
      </c>
      <c r="AU34" s="47"/>
      <c r="AV34" s="47"/>
      <c r="AW34" s="47"/>
      <c r="AX34" s="48"/>
      <c r="AY34" s="153"/>
      <c r="AZ34" s="153"/>
      <c r="BA34" s="141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1183</v>
      </c>
      <c r="AT35" s="47" t="s">
        <v>1185</v>
      </c>
      <c r="AU35" s="47"/>
      <c r="AV35" s="47"/>
      <c r="AW35" s="47"/>
      <c r="AX35" s="48"/>
      <c r="AY35" s="153"/>
      <c r="AZ35" s="153"/>
      <c r="BA35" s="141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1184</v>
      </c>
      <c r="AT36" s="47" t="s">
        <v>1186</v>
      </c>
      <c r="AU36" s="47"/>
      <c r="AV36" s="47"/>
      <c r="AW36" s="47"/>
      <c r="AX36" s="48"/>
      <c r="AY36" s="153"/>
      <c r="AZ36" s="153"/>
      <c r="BA36" s="141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1185</v>
      </c>
      <c r="AT37" s="47" t="s">
        <v>1993</v>
      </c>
      <c r="AU37" s="47"/>
      <c r="AV37" s="47"/>
      <c r="AW37" s="47"/>
      <c r="AX37" s="48"/>
      <c r="AY37" s="153"/>
      <c r="AZ37" s="153"/>
      <c r="BA37" s="141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1186</v>
      </c>
      <c r="AT38" s="47"/>
      <c r="AU38" s="47"/>
      <c r="AV38" s="47"/>
      <c r="AW38" s="47"/>
      <c r="AX38" s="48"/>
      <c r="AY38" s="153"/>
      <c r="AZ38" s="153"/>
      <c r="BA38" s="141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1993</v>
      </c>
      <c r="AT39" s="47"/>
      <c r="AU39" s="47"/>
      <c r="AV39" s="47"/>
      <c r="AW39" s="47"/>
      <c r="AX39" s="48"/>
      <c r="AY39" s="153"/>
      <c r="AZ39" s="153"/>
      <c r="BA39" s="141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53"/>
      <c r="AZ40" s="153"/>
      <c r="BA40" s="141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1190</v>
      </c>
      <c r="G41" s="49" t="s">
        <v>2126</v>
      </c>
      <c r="H41" s="49" t="s">
        <v>2146</v>
      </c>
      <c r="I41" s="49" t="s">
        <v>2002</v>
      </c>
      <c r="J41" s="49" t="s">
        <v>1170</v>
      </c>
      <c r="K41" s="49" t="s">
        <v>1171</v>
      </c>
      <c r="L41" s="49" t="s">
        <v>1990</v>
      </c>
      <c r="M41" s="49" t="s">
        <v>2003</v>
      </c>
      <c r="N41" s="49" t="s">
        <v>2000</v>
      </c>
      <c r="O41" s="49" t="s">
        <v>2004</v>
      </c>
      <c r="P41" s="49" t="s">
        <v>2005</v>
      </c>
      <c r="Q41" s="71" t="s">
        <v>2118</v>
      </c>
      <c r="R41" s="71" t="s">
        <v>2119</v>
      </c>
      <c r="S41" s="71" t="s">
        <v>2120</v>
      </c>
      <c r="T41" s="71" t="s">
        <v>2121</v>
      </c>
      <c r="U41" s="49" t="s">
        <v>1169</v>
      </c>
      <c r="V41" s="49" t="s">
        <v>2127</v>
      </c>
      <c r="W41" s="49" t="s">
        <v>1172</v>
      </c>
      <c r="X41" s="49" t="s">
        <v>1173</v>
      </c>
      <c r="Y41" s="49" t="s">
        <v>2006</v>
      </c>
      <c r="Z41" s="54" t="s">
        <v>2020</v>
      </c>
      <c r="AA41" s="49" t="s">
        <v>2064</v>
      </c>
      <c r="AB41" s="49" t="s">
        <v>2056</v>
      </c>
      <c r="AC41" s="49" t="s">
        <v>2056</v>
      </c>
      <c r="AD41" s="49" t="s">
        <v>2056</v>
      </c>
      <c r="AE41" s="49" t="s">
        <v>2056</v>
      </c>
      <c r="AF41" s="71" t="s">
        <v>2082</v>
      </c>
      <c r="AG41" s="49" t="s">
        <v>2116</v>
      </c>
      <c r="AH41" s="49" t="s">
        <v>2057</v>
      </c>
      <c r="AI41" s="49" t="s">
        <v>2057</v>
      </c>
      <c r="AJ41" s="49" t="s">
        <v>2057</v>
      </c>
      <c r="AK41" s="49" t="s">
        <v>2057</v>
      </c>
      <c r="AL41" s="49" t="s">
        <v>2057</v>
      </c>
      <c r="AM41" s="71" t="s">
        <v>2083</v>
      </c>
      <c r="AN41" s="49" t="s">
        <v>2058</v>
      </c>
      <c r="AO41" s="49" t="s">
        <v>2058</v>
      </c>
      <c r="AP41" s="49" t="s">
        <v>2058</v>
      </c>
      <c r="AQ41" s="49" t="s">
        <v>2058</v>
      </c>
      <c r="AR41" s="72" t="s">
        <v>2084</v>
      </c>
      <c r="AS41" s="55" t="s">
        <v>1174</v>
      </c>
      <c r="AT41" s="55" t="s">
        <v>2018</v>
      </c>
      <c r="AU41" s="64" t="s">
        <v>2018</v>
      </c>
      <c r="AV41" s="64" t="s">
        <v>2018</v>
      </c>
      <c r="AW41" s="55" t="s">
        <v>2018</v>
      </c>
      <c r="AX41" s="55" t="s">
        <v>2018</v>
      </c>
      <c r="AY41" s="153"/>
      <c r="AZ41" s="155"/>
      <c r="BA41" s="142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1209</v>
      </c>
      <c r="X42" s="10" t="s">
        <v>1210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1213</v>
      </c>
      <c r="X46" s="8" t="s">
        <v>1214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1214</v>
      </c>
      <c r="X47" s="8" t="s">
        <v>1215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1215</v>
      </c>
      <c r="X48" s="8" t="s">
        <v>1216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1999</v>
      </c>
      <c r="W49" s="8" t="s">
        <v>1216</v>
      </c>
      <c r="X49" s="8" t="s">
        <v>1217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1217</v>
      </c>
      <c r="X50" s="8" t="s">
        <v>1218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1999</v>
      </c>
      <c r="W51" s="8" t="s">
        <v>1218</v>
      </c>
      <c r="X51" s="8" t="s">
        <v>1219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1219</v>
      </c>
      <c r="X52" s="8" t="s">
        <v>1220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1999</v>
      </c>
      <c r="W53" s="8" t="s">
        <v>1220</v>
      </c>
      <c r="X53" s="8" t="s">
        <v>1221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1999</v>
      </c>
      <c r="W54" s="8" t="s">
        <v>1221</v>
      </c>
      <c r="X54" s="8" t="s">
        <v>1222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1222</v>
      </c>
      <c r="X55" s="8" t="s">
        <v>1223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1223</v>
      </c>
      <c r="X56" s="8" t="s">
        <v>1224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1224</v>
      </c>
      <c r="X57" s="8" t="s">
        <v>1225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1225</v>
      </c>
      <c r="X58" s="8" t="s">
        <v>1226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1226</v>
      </c>
      <c r="X59" s="8" t="s">
        <v>1227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1227</v>
      </c>
      <c r="X60" s="8" t="s">
        <v>1228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1228</v>
      </c>
      <c r="X61" s="8" t="s">
        <v>1229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1229</v>
      </c>
      <c r="X62" s="8" t="s">
        <v>1230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1230</v>
      </c>
      <c r="X63" s="8" t="s">
        <v>1231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1231</v>
      </c>
      <c r="X64" s="8" t="s">
        <v>1232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1232</v>
      </c>
      <c r="X65" s="8" t="s">
        <v>1233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1233</v>
      </c>
      <c r="X66" s="8" t="s">
        <v>1234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1234</v>
      </c>
      <c r="X67" s="8" t="s">
        <v>1235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1235</v>
      </c>
      <c r="X68" s="8" t="s">
        <v>1236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1236</v>
      </c>
      <c r="X69" s="8" t="s">
        <v>1237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1237</v>
      </c>
      <c r="X70" s="8" t="s">
        <v>1238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1238</v>
      </c>
      <c r="X71" s="8" t="s">
        <v>1239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1239</v>
      </c>
      <c r="X72" s="8" t="s">
        <v>1240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1240</v>
      </c>
      <c r="X73" s="8" t="s">
        <v>1241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1241</v>
      </c>
      <c r="X74" s="8" t="s">
        <v>1242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1242</v>
      </c>
      <c r="X75" s="8" t="s">
        <v>1243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1243</v>
      </c>
      <c r="X76" s="8" t="s">
        <v>1244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1244</v>
      </c>
      <c r="X77" s="8" t="s">
        <v>1245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1245</v>
      </c>
      <c r="X78" s="8" t="s">
        <v>1246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1246</v>
      </c>
      <c r="X79" s="8" t="s">
        <v>1247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1247</v>
      </c>
      <c r="X80" s="8" t="s">
        <v>1248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1248</v>
      </c>
      <c r="X81" s="8" t="s">
        <v>1249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1249</v>
      </c>
      <c r="X82" s="8" t="s">
        <v>1250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1250</v>
      </c>
      <c r="X83" s="8" t="s">
        <v>1251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1251</v>
      </c>
      <c r="X84" s="8" t="s">
        <v>1252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1252</v>
      </c>
      <c r="X85" s="8" t="s">
        <v>1253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1253</v>
      </c>
      <c r="X86" s="8" t="s">
        <v>1254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1254</v>
      </c>
      <c r="X87" s="8" t="s">
        <v>1255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1191</v>
      </c>
      <c r="G88" s="69" t="s">
        <v>1191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1255</v>
      </c>
      <c r="X88" s="8" t="s">
        <v>1256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1192</v>
      </c>
      <c r="G89" s="69" t="s">
        <v>1192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1256</v>
      </c>
      <c r="X89" s="8" t="s">
        <v>1257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1193</v>
      </c>
      <c r="G90" s="69" t="s">
        <v>1193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1257</v>
      </c>
      <c r="X90" s="8" t="s">
        <v>1258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1194</v>
      </c>
      <c r="G91" s="69" t="s">
        <v>1194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1258</v>
      </c>
      <c r="X91" s="8" t="s">
        <v>1259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1195</v>
      </c>
      <c r="G92" s="69" t="s">
        <v>1195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1259</v>
      </c>
      <c r="X92" s="8" t="s">
        <v>1260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1260</v>
      </c>
      <c r="X93" s="8" t="s">
        <v>1261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1261</v>
      </c>
      <c r="X94" s="8" t="s">
        <v>1262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1262</v>
      </c>
      <c r="X95" s="8" t="s">
        <v>1263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1263</v>
      </c>
      <c r="X96" s="8" t="s">
        <v>1264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1264</v>
      </c>
      <c r="X97" s="8" t="s">
        <v>1265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1265</v>
      </c>
      <c r="X98" s="8" t="s">
        <v>1266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1266</v>
      </c>
      <c r="X99" s="8" t="s">
        <v>1267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1267</v>
      </c>
      <c r="X100" s="8" t="s">
        <v>1268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1268</v>
      </c>
      <c r="X101" s="8" t="s">
        <v>1269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1269</v>
      </c>
      <c r="X102" s="8" t="s">
        <v>1270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1270</v>
      </c>
      <c r="X103" s="8" t="s">
        <v>1271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1271</v>
      </c>
      <c r="X104" s="8" t="s">
        <v>1272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1272</v>
      </c>
      <c r="X105" s="8" t="s">
        <v>1273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1273</v>
      </c>
      <c r="X106" s="8" t="s">
        <v>1274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1274</v>
      </c>
      <c r="X107" s="8" t="s">
        <v>1275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1275</v>
      </c>
      <c r="X108" s="8" t="s">
        <v>1276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1276</v>
      </c>
      <c r="X109" s="8" t="s">
        <v>1277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1277</v>
      </c>
      <c r="X110" s="8" t="s">
        <v>1278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1278</v>
      </c>
      <c r="X111" s="8" t="s">
        <v>1279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1279</v>
      </c>
      <c r="X112" s="8" t="s">
        <v>1280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1280</v>
      </c>
      <c r="X113" s="8" t="s">
        <v>1281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1281</v>
      </c>
      <c r="X114" s="8" t="s">
        <v>1282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1282</v>
      </c>
      <c r="X115" s="8" t="s">
        <v>1283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1283</v>
      </c>
      <c r="X116" s="8" t="s">
        <v>1284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1284</v>
      </c>
      <c r="X117" s="8" t="s">
        <v>1285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1285</v>
      </c>
      <c r="X118" s="8" t="s">
        <v>1286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1286</v>
      </c>
      <c r="X119" s="8" t="s">
        <v>1287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1287</v>
      </c>
      <c r="X120" s="8" t="s">
        <v>1288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1288</v>
      </c>
      <c r="X121" s="8" t="s">
        <v>1289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1289</v>
      </c>
      <c r="X122" s="8" t="s">
        <v>1290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1290</v>
      </c>
      <c r="X123" s="8" t="s">
        <v>1291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1291</v>
      </c>
      <c r="X124" s="8" t="s">
        <v>1292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1292</v>
      </c>
      <c r="X125" s="8" t="s">
        <v>1293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1293</v>
      </c>
      <c r="X126" s="8" t="s">
        <v>1294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1294</v>
      </c>
      <c r="X127" s="8" t="s">
        <v>1295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1295</v>
      </c>
      <c r="X128" s="8" t="s">
        <v>1296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1296</v>
      </c>
      <c r="X129" s="8" t="s">
        <v>1297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1297</v>
      </c>
      <c r="X130" s="8" t="s">
        <v>1298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1298</v>
      </c>
      <c r="X131" s="8" t="s">
        <v>1299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1299</v>
      </c>
      <c r="X132" s="8" t="s">
        <v>1300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1300</v>
      </c>
      <c r="X133" s="8" t="s">
        <v>1301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1999</v>
      </c>
      <c r="W134" s="8" t="s">
        <v>1301</v>
      </c>
      <c r="X134" s="8" t="s">
        <v>1302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1999</v>
      </c>
      <c r="W135" s="8" t="s">
        <v>1302</v>
      </c>
      <c r="X135" s="8" t="s">
        <v>1303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1303</v>
      </c>
      <c r="X136" s="8" t="s">
        <v>1304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1304</v>
      </c>
      <c r="X137" s="8" t="s">
        <v>1305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1305</v>
      </c>
      <c r="X138" s="8" t="s">
        <v>1306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1306</v>
      </c>
      <c r="X139" s="8" t="s">
        <v>1307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1307</v>
      </c>
      <c r="X140" s="8" t="s">
        <v>1308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1308</v>
      </c>
      <c r="X141" s="8" t="s">
        <v>1309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1309</v>
      </c>
      <c r="X142" s="8" t="s">
        <v>1310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1999</v>
      </c>
      <c r="W143" s="8" t="s">
        <v>1310</v>
      </c>
      <c r="X143" s="8" t="s">
        <v>1311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1311</v>
      </c>
      <c r="X144" s="8" t="s">
        <v>1312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1312</v>
      </c>
      <c r="X145" s="8" t="s">
        <v>1313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1313</v>
      </c>
      <c r="X146" s="8" t="s">
        <v>1314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1314</v>
      </c>
      <c r="X147" s="8" t="s">
        <v>1315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1315</v>
      </c>
      <c r="X148" s="8" t="s">
        <v>1316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1316</v>
      </c>
      <c r="X149" s="8" t="s">
        <v>1317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1317</v>
      </c>
      <c r="X150" s="8" t="s">
        <v>1318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1318</v>
      </c>
      <c r="X151" s="8" t="s">
        <v>1319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1319</v>
      </c>
      <c r="X152" s="8" t="s">
        <v>1320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1320</v>
      </c>
      <c r="X153" s="8" t="s">
        <v>1321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1321</v>
      </c>
      <c r="X154" s="8" t="s">
        <v>1322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1322</v>
      </c>
      <c r="X155" s="8" t="s">
        <v>1323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1323</v>
      </c>
      <c r="X156" s="8" t="s">
        <v>1324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1324</v>
      </c>
      <c r="X157" s="8" t="s">
        <v>1325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1325</v>
      </c>
      <c r="X158" s="8" t="s">
        <v>1326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1326</v>
      </c>
      <c r="X159" s="8" t="s">
        <v>1327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1196</v>
      </c>
      <c r="G160" s="69" t="s">
        <v>1196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1999</v>
      </c>
      <c r="W160" s="8" t="s">
        <v>1327</v>
      </c>
      <c r="X160" s="8" t="s">
        <v>1328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1196</v>
      </c>
      <c r="G161" s="69" t="s">
        <v>1196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1328</v>
      </c>
      <c r="X161" s="8" t="s">
        <v>1329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1329</v>
      </c>
      <c r="X162" s="8" t="s">
        <v>1330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1330</v>
      </c>
      <c r="X163" s="8" t="s">
        <v>1331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1331</v>
      </c>
      <c r="X164" s="8" t="s">
        <v>1332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1332</v>
      </c>
      <c r="X165" s="8" t="s">
        <v>1333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1333</v>
      </c>
      <c r="X166" s="8" t="s">
        <v>1334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1334</v>
      </c>
      <c r="X167" s="8" t="s">
        <v>1335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1335</v>
      </c>
      <c r="X168" s="8" t="s">
        <v>1336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1336</v>
      </c>
      <c r="X169" s="8" t="s">
        <v>1337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1337</v>
      </c>
      <c r="X170" s="8" t="s">
        <v>1338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1338</v>
      </c>
      <c r="X171" s="8" t="s">
        <v>1339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1339</v>
      </c>
      <c r="X172" s="8" t="s">
        <v>1340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2122</v>
      </c>
      <c r="W173" s="8" t="s">
        <v>1340</v>
      </c>
      <c r="X173" s="8" t="s">
        <v>1341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1341</v>
      </c>
      <c r="X174" s="8" t="s">
        <v>1342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1342</v>
      </c>
      <c r="X175" s="8" t="s">
        <v>1343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1343</v>
      </c>
      <c r="X176" s="8" t="s">
        <v>1344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1344</v>
      </c>
      <c r="X177" s="8" t="s">
        <v>1345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1345</v>
      </c>
      <c r="X178" s="8" t="s">
        <v>1346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1346</v>
      </c>
      <c r="X179" s="8" t="s">
        <v>1347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1347</v>
      </c>
      <c r="X180" s="8" t="s">
        <v>1348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1348</v>
      </c>
      <c r="X181" s="8" t="s">
        <v>1349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1349</v>
      </c>
      <c r="X182" s="8" t="s">
        <v>1350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1350</v>
      </c>
      <c r="X183" s="8" t="s">
        <v>1351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1351</v>
      </c>
      <c r="X184" s="8" t="s">
        <v>1352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1352</v>
      </c>
      <c r="X185" s="8" t="s">
        <v>1353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1353</v>
      </c>
      <c r="X186" s="8" t="s">
        <v>1354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1354</v>
      </c>
      <c r="X187" s="8" t="s">
        <v>1355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1355</v>
      </c>
      <c r="X188" s="8" t="s">
        <v>1356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1356</v>
      </c>
      <c r="X189" s="8" t="s">
        <v>1357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1357</v>
      </c>
      <c r="X190" s="8" t="s">
        <v>1358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1358</v>
      </c>
      <c r="X191" s="8" t="s">
        <v>1359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1359</v>
      </c>
      <c r="X192" s="8" t="s">
        <v>1360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1999</v>
      </c>
      <c r="W193" s="8" t="s">
        <v>1360</v>
      </c>
      <c r="X193" s="8" t="s">
        <v>1361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1361</v>
      </c>
      <c r="X194" s="8" t="s">
        <v>1362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1362</v>
      </c>
      <c r="X195" s="8" t="s">
        <v>1363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1363</v>
      </c>
      <c r="X196" s="8" t="s">
        <v>1364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1364</v>
      </c>
      <c r="X197" s="8" t="s">
        <v>1365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1365</v>
      </c>
      <c r="X198" s="8" t="s">
        <v>1366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1366</v>
      </c>
      <c r="X199" s="8" t="s">
        <v>1367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1367</v>
      </c>
      <c r="X200" s="8" t="s">
        <v>1368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1368</v>
      </c>
      <c r="X201" s="8" t="s">
        <v>1369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1369</v>
      </c>
      <c r="X202" s="8" t="s">
        <v>1370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1370</v>
      </c>
      <c r="X203" s="8" t="s">
        <v>1371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1371</v>
      </c>
      <c r="X204" s="8" t="s">
        <v>1372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1372</v>
      </c>
      <c r="X205" s="8" t="s">
        <v>1373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1373</v>
      </c>
      <c r="X206" s="8" t="s">
        <v>1374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1374</v>
      </c>
      <c r="X207" s="8" t="s">
        <v>1375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1375</v>
      </c>
      <c r="X208" s="8" t="s">
        <v>1376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1376</v>
      </c>
      <c r="X209" s="8" t="s">
        <v>1377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1377</v>
      </c>
      <c r="X210" s="8" t="s">
        <v>1378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1378</v>
      </c>
      <c r="X211" s="8" t="s">
        <v>1379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1196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1379</v>
      </c>
      <c r="X212" s="8" t="s">
        <v>1380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1196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1380</v>
      </c>
      <c r="X213" s="8" t="s">
        <v>1381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1381</v>
      </c>
      <c r="X214" s="8" t="s">
        <v>1382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1382</v>
      </c>
      <c r="X215" s="8" t="s">
        <v>1383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1999</v>
      </c>
      <c r="W216" s="8" t="s">
        <v>1383</v>
      </c>
      <c r="X216" s="8" t="s">
        <v>1384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1384</v>
      </c>
      <c r="X217" s="8" t="s">
        <v>1385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1385</v>
      </c>
      <c r="X218" s="8" t="s">
        <v>1386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1386</v>
      </c>
      <c r="X219" s="8" t="s">
        <v>1387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1387</v>
      </c>
      <c r="X220" s="8" t="s">
        <v>1388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1388</v>
      </c>
      <c r="X221" s="8" t="s">
        <v>1389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1389</v>
      </c>
      <c r="X222" s="8" t="s">
        <v>1390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1390</v>
      </c>
      <c r="X223" s="8" t="s">
        <v>1391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1391</v>
      </c>
      <c r="X224" s="8" t="s">
        <v>1392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1392</v>
      </c>
      <c r="X225" s="8" t="s">
        <v>1393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1393</v>
      </c>
      <c r="X226" s="8" t="s">
        <v>1394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1999</v>
      </c>
      <c r="W227" s="8" t="s">
        <v>1394</v>
      </c>
      <c r="X227" s="8" t="s">
        <v>1395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1395</v>
      </c>
      <c r="X228" s="8" t="s">
        <v>1396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1396</v>
      </c>
      <c r="X229" s="8" t="s">
        <v>1397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1397</v>
      </c>
      <c r="X230" s="8" t="s">
        <v>1398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1999</v>
      </c>
      <c r="W231" s="8" t="s">
        <v>1398</v>
      </c>
      <c r="X231" s="8" t="s">
        <v>1399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1399</v>
      </c>
      <c r="X232" s="8" t="s">
        <v>1400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1999</v>
      </c>
      <c r="W233" s="8" t="s">
        <v>1400</v>
      </c>
      <c r="X233" s="8" t="s">
        <v>1401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1401</v>
      </c>
      <c r="X234" s="8" t="s">
        <v>1402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1999</v>
      </c>
      <c r="W235" s="8" t="s">
        <v>1402</v>
      </c>
      <c r="X235" s="8" t="s">
        <v>1403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1403</v>
      </c>
      <c r="X236" s="8" t="s">
        <v>1404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1404</v>
      </c>
      <c r="X237" s="8" t="s">
        <v>1405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1999</v>
      </c>
      <c r="W238" s="8" t="s">
        <v>1405</v>
      </c>
      <c r="X238" s="8" t="s">
        <v>1406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1406</v>
      </c>
      <c r="X239" s="8" t="s">
        <v>1407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1407</v>
      </c>
      <c r="X240" s="8" t="s">
        <v>1408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1999</v>
      </c>
      <c r="W241" s="8" t="s">
        <v>1408</v>
      </c>
      <c r="X241" s="8" t="s">
        <v>1409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1409</v>
      </c>
      <c r="X242" s="8" t="s">
        <v>1410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1410</v>
      </c>
      <c r="X243" s="8" t="s">
        <v>1411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1411</v>
      </c>
      <c r="X244" s="8" t="s">
        <v>1412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1412</v>
      </c>
      <c r="X245" s="8" t="s">
        <v>1413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1999</v>
      </c>
      <c r="W246" s="8" t="s">
        <v>1413</v>
      </c>
      <c r="X246" s="8" t="s">
        <v>1414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1414</v>
      </c>
      <c r="X247" s="8" t="s">
        <v>1415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1415</v>
      </c>
      <c r="X248" s="8" t="s">
        <v>1416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1416</v>
      </c>
      <c r="X249" s="8" t="s">
        <v>1417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1417</v>
      </c>
      <c r="X250" s="8" t="s">
        <v>1418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1418</v>
      </c>
      <c r="X251" s="8" t="s">
        <v>1419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1419</v>
      </c>
      <c r="X252" s="8" t="s">
        <v>1420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1420</v>
      </c>
      <c r="X253" s="8" t="s">
        <v>1421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1421</v>
      </c>
      <c r="X254" s="8" t="s">
        <v>1422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1422</v>
      </c>
      <c r="X255" s="8" t="s">
        <v>1423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1423</v>
      </c>
      <c r="X256" s="8" t="s">
        <v>1424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1424</v>
      </c>
      <c r="X257" s="8" t="s">
        <v>1425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1425</v>
      </c>
      <c r="X258" s="8" t="s">
        <v>1426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1426</v>
      </c>
      <c r="X259" s="8" t="s">
        <v>1427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1427</v>
      </c>
      <c r="X260" s="8" t="s">
        <v>1428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1428</v>
      </c>
      <c r="X261" s="8" t="s">
        <v>1429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1429</v>
      </c>
      <c r="X262" s="8" t="s">
        <v>1430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1430</v>
      </c>
      <c r="X263" s="8" t="s">
        <v>1431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1431</v>
      </c>
      <c r="X264" s="8" t="s">
        <v>1432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1432</v>
      </c>
      <c r="X265" s="8" t="s">
        <v>1433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1433</v>
      </c>
      <c r="X266" s="8" t="s">
        <v>1434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1434</v>
      </c>
      <c r="X267" s="8" t="s">
        <v>1435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1435</v>
      </c>
      <c r="X268" s="8" t="s">
        <v>1436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1436</v>
      </c>
      <c r="X269" s="8" t="s">
        <v>1437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1437</v>
      </c>
      <c r="X270" s="8" t="s">
        <v>1438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1438</v>
      </c>
      <c r="X271" s="8" t="s">
        <v>1439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1439</v>
      </c>
      <c r="X272" s="8" t="s">
        <v>1440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1440</v>
      </c>
      <c r="X273" s="8" t="s">
        <v>1441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1441</v>
      </c>
      <c r="X274" s="8" t="s">
        <v>1442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1442</v>
      </c>
      <c r="X275" s="8" t="s">
        <v>1443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1443</v>
      </c>
      <c r="X276" s="8" t="s">
        <v>1444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1444</v>
      </c>
      <c r="X277" s="8" t="s">
        <v>1445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1445</v>
      </c>
      <c r="X278" s="8" t="s">
        <v>1446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1446</v>
      </c>
      <c r="X279" s="8" t="s">
        <v>1447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1447</v>
      </c>
      <c r="X280" s="8" t="s">
        <v>1448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1448</v>
      </c>
      <c r="X281" s="8" t="s">
        <v>1449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1449</v>
      </c>
      <c r="X282" s="8" t="s">
        <v>1450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1450</v>
      </c>
      <c r="X283" s="8" t="s">
        <v>1451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1451</v>
      </c>
      <c r="X284" s="8" t="s">
        <v>1452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1452</v>
      </c>
      <c r="X285" s="8" t="s">
        <v>1453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1453</v>
      </c>
      <c r="X286" s="8" t="s">
        <v>1454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1454</v>
      </c>
      <c r="X287" s="8" t="s">
        <v>1455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1999</v>
      </c>
      <c r="W288" s="8" t="s">
        <v>1455</v>
      </c>
      <c r="X288" s="8" t="s">
        <v>1456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1456</v>
      </c>
      <c r="X289" s="8" t="s">
        <v>1457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1457</v>
      </c>
      <c r="X290" s="8" t="s">
        <v>1458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1458</v>
      </c>
      <c r="X291" s="8" t="s">
        <v>1459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1459</v>
      </c>
      <c r="X292" s="8" t="s">
        <v>1460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1460</v>
      </c>
      <c r="X293" s="8" t="s">
        <v>1461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1461</v>
      </c>
      <c r="X294" s="8" t="s">
        <v>1462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1462</v>
      </c>
      <c r="X295" s="8" t="s">
        <v>1463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1463</v>
      </c>
      <c r="X296" s="8" t="s">
        <v>1464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1464</v>
      </c>
      <c r="X297" s="8" t="s">
        <v>1465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1465</v>
      </c>
      <c r="X298" s="8" t="s">
        <v>1466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1466</v>
      </c>
      <c r="X299" s="8" t="s">
        <v>1467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1467</v>
      </c>
      <c r="X300" s="8" t="s">
        <v>1468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1468</v>
      </c>
      <c r="X301" s="8" t="s">
        <v>1469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1469</v>
      </c>
      <c r="X302" s="8" t="s">
        <v>1470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1470</v>
      </c>
      <c r="X303" s="8" t="s">
        <v>1471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1471</v>
      </c>
      <c r="X304" s="8" t="s">
        <v>1472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1472</v>
      </c>
      <c r="X305" s="8" t="s">
        <v>1473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1473</v>
      </c>
      <c r="X306" s="8" t="s">
        <v>1474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1474</v>
      </c>
      <c r="X307" s="8" t="s">
        <v>1475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1475</v>
      </c>
      <c r="X308" s="8" t="s">
        <v>1476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1476</v>
      </c>
      <c r="X309" s="8" t="s">
        <v>1477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1477</v>
      </c>
      <c r="X310" s="8" t="s">
        <v>1478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1478</v>
      </c>
      <c r="X311" s="8" t="s">
        <v>1479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1999</v>
      </c>
      <c r="W312" s="8" t="s">
        <v>1479</v>
      </c>
      <c r="X312" s="8" t="s">
        <v>1480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1480</v>
      </c>
      <c r="X313" s="8" t="s">
        <v>1481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1481</v>
      </c>
      <c r="X314" s="8" t="s">
        <v>1482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1482</v>
      </c>
      <c r="X315" s="8" t="s">
        <v>1483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1483</v>
      </c>
      <c r="X316" s="8" t="s">
        <v>1484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1484</v>
      </c>
      <c r="X317" s="8" t="s">
        <v>1485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1999</v>
      </c>
      <c r="W318" s="8" t="s">
        <v>1485</v>
      </c>
      <c r="X318" s="8" t="s">
        <v>1486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1486</v>
      </c>
      <c r="X319" s="8" t="s">
        <v>1487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1487</v>
      </c>
      <c r="X320" s="8" t="s">
        <v>1488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1488</v>
      </c>
      <c r="X321" s="8" t="s">
        <v>1489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1489</v>
      </c>
      <c r="X322" s="8" t="s">
        <v>1490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1490</v>
      </c>
      <c r="X323" s="8" t="s">
        <v>1491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1491</v>
      </c>
      <c r="X324" s="8" t="s">
        <v>1492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1492</v>
      </c>
      <c r="X325" s="8" t="s">
        <v>1493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1493</v>
      </c>
      <c r="X326" s="8" t="s">
        <v>1494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1494</v>
      </c>
      <c r="X327" s="8" t="s">
        <v>1495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1495</v>
      </c>
      <c r="X328" s="8" t="s">
        <v>1496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1496</v>
      </c>
      <c r="X329" s="8" t="s">
        <v>1497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1497</v>
      </c>
      <c r="X330" s="10" t="s">
        <v>1498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1498</v>
      </c>
      <c r="X331" s="10" t="s">
        <v>1499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1499</v>
      </c>
      <c r="X332" s="10" t="s">
        <v>1500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1500</v>
      </c>
      <c r="X333" s="10" t="s">
        <v>1501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1501</v>
      </c>
      <c r="X334" s="10" t="s">
        <v>1502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1999</v>
      </c>
      <c r="W335" s="10" t="s">
        <v>1502</v>
      </c>
      <c r="X335" s="10" t="s">
        <v>1503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1503</v>
      </c>
      <c r="X336" s="10" t="s">
        <v>1504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1504</v>
      </c>
      <c r="X337" s="10" t="s">
        <v>1505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1505</v>
      </c>
      <c r="X338" s="10" t="s">
        <v>1506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1506</v>
      </c>
      <c r="X339" s="10" t="s">
        <v>1507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1507</v>
      </c>
      <c r="X340" s="10" t="s">
        <v>1508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1508</v>
      </c>
      <c r="X341" s="10" t="s">
        <v>1509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1509</v>
      </c>
      <c r="X342" s="10" t="s">
        <v>1510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1510</v>
      </c>
      <c r="X343" s="10" t="s">
        <v>1511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1511</v>
      </c>
      <c r="X344" s="10" t="s">
        <v>1512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1999</v>
      </c>
      <c r="W345" s="10" t="s">
        <v>1512</v>
      </c>
      <c r="X345" s="10" t="s">
        <v>1513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1999</v>
      </c>
      <c r="W346" s="10" t="s">
        <v>1513</v>
      </c>
      <c r="X346" s="10" t="s">
        <v>1514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1514</v>
      </c>
      <c r="X347" s="10" t="s">
        <v>1515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1515</v>
      </c>
      <c r="X348" s="10" t="s">
        <v>1516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1516</v>
      </c>
      <c r="X349" s="10" t="s">
        <v>1517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1517</v>
      </c>
      <c r="X350" s="8" t="s">
        <v>1518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1518</v>
      </c>
      <c r="X351" s="8" t="s">
        <v>1519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1519</v>
      </c>
      <c r="X352" s="8" t="s">
        <v>1520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1520</v>
      </c>
      <c r="X353" s="8" t="s">
        <v>1521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1521</v>
      </c>
      <c r="X354" s="8" t="s">
        <v>1522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1197</v>
      </c>
      <c r="G355" s="69" t="s">
        <v>2125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1522</v>
      </c>
      <c r="X355" s="8" t="s">
        <v>1523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1523</v>
      </c>
      <c r="X356" s="8" t="s">
        <v>1524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1524</v>
      </c>
      <c r="X357" s="8" t="s">
        <v>1525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1198</v>
      </c>
      <c r="G358" s="69" t="s">
        <v>1198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1525</v>
      </c>
      <c r="X358" s="10" t="s">
        <v>1526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1199</v>
      </c>
      <c r="G359" s="69" t="s">
        <v>1199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1526</v>
      </c>
      <c r="X359" s="10" t="s">
        <v>1527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1527</v>
      </c>
      <c r="X360" s="10" t="s">
        <v>1528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1528</v>
      </c>
      <c r="X361" s="10" t="s">
        <v>1529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1529</v>
      </c>
      <c r="X362" s="10" t="s">
        <v>1530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1530</v>
      </c>
      <c r="X363" s="10" t="s">
        <v>1531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1999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1531</v>
      </c>
      <c r="X364" s="10" t="s">
        <v>1532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1532</v>
      </c>
      <c r="X365" s="10" t="s">
        <v>1533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1999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1999</v>
      </c>
      <c r="W366" s="10" t="s">
        <v>1533</v>
      </c>
      <c r="X366" s="10" t="s">
        <v>1534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1534</v>
      </c>
      <c r="X367" s="10" t="s">
        <v>1535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1535</v>
      </c>
      <c r="X368" s="10" t="s">
        <v>1536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1999</v>
      </c>
      <c r="W369" s="10" t="s">
        <v>1536</v>
      </c>
      <c r="X369" s="10" t="s">
        <v>1537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1537</v>
      </c>
      <c r="X370" s="10" t="s">
        <v>1538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1538</v>
      </c>
      <c r="X371" s="10" t="s">
        <v>1539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1539</v>
      </c>
      <c r="X372" s="10" t="s">
        <v>1540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1540</v>
      </c>
      <c r="X373" s="10" t="s">
        <v>1541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1541</v>
      </c>
      <c r="X374" s="10" t="s">
        <v>1542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1542</v>
      </c>
      <c r="X375" s="10" t="s">
        <v>1543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1543</v>
      </c>
      <c r="X376" s="10" t="s">
        <v>1544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1544</v>
      </c>
      <c r="X377" s="10" t="s">
        <v>1545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1545</v>
      </c>
      <c r="X378" s="10" t="s">
        <v>1546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1546</v>
      </c>
      <c r="X379" s="10" t="s">
        <v>1547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1547</v>
      </c>
      <c r="X380" s="10" t="s">
        <v>1548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1548</v>
      </c>
      <c r="X381" s="10" t="s">
        <v>1549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1549</v>
      </c>
      <c r="X382" s="10" t="s">
        <v>1550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1550</v>
      </c>
      <c r="X383" s="10" t="s">
        <v>1551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1551</v>
      </c>
      <c r="X384" s="10" t="s">
        <v>1552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1552</v>
      </c>
      <c r="X385" s="10" t="s">
        <v>1553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1553</v>
      </c>
      <c r="X386" s="10" t="s">
        <v>1554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1554</v>
      </c>
      <c r="X387" s="10" t="s">
        <v>1555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1999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1999</v>
      </c>
      <c r="W388" s="10" t="s">
        <v>1555</v>
      </c>
      <c r="X388" s="10" t="s">
        <v>1556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1556</v>
      </c>
      <c r="X389" s="10" t="s">
        <v>1557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1557</v>
      </c>
      <c r="X390" s="10" t="s">
        <v>1558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1558</v>
      </c>
      <c r="X391" s="10" t="s">
        <v>1559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1559</v>
      </c>
      <c r="X392" s="10" t="s">
        <v>1560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1560</v>
      </c>
      <c r="X393" s="10" t="s">
        <v>1561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1561</v>
      </c>
      <c r="X394" s="10" t="s">
        <v>1562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1562</v>
      </c>
      <c r="X395" s="10" t="s">
        <v>1563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1563</v>
      </c>
      <c r="X396" s="8" t="s">
        <v>1564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1564</v>
      </c>
      <c r="X397" s="8" t="s">
        <v>1565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1565</v>
      </c>
      <c r="X398" s="8" t="s">
        <v>1566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1566</v>
      </c>
      <c r="X399" s="8" t="s">
        <v>1567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1567</v>
      </c>
      <c r="X400" s="8" t="s">
        <v>1568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1568</v>
      </c>
      <c r="X401" s="8" t="s">
        <v>1569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1569</v>
      </c>
      <c r="X402" s="8" t="s">
        <v>1570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1570</v>
      </c>
      <c r="X403" s="8" t="s">
        <v>1571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1571</v>
      </c>
      <c r="X404" s="8" t="s">
        <v>1572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1572</v>
      </c>
      <c r="X405" s="8" t="s">
        <v>1573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1573</v>
      </c>
      <c r="X406" s="8" t="s">
        <v>1574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1574</v>
      </c>
      <c r="X407" s="8" t="s">
        <v>1575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2123</v>
      </c>
      <c r="W408" s="8" t="s">
        <v>1575</v>
      </c>
      <c r="X408" s="8" t="s">
        <v>1576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1576</v>
      </c>
      <c r="X409" s="8" t="s">
        <v>1577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2124</v>
      </c>
      <c r="W410" s="8" t="s">
        <v>1577</v>
      </c>
      <c r="X410" s="8" t="s">
        <v>1578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1578</v>
      </c>
      <c r="X411" s="8" t="s">
        <v>1579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1579</v>
      </c>
      <c r="X412" s="8" t="s">
        <v>1580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1580</v>
      </c>
      <c r="X413" s="8" t="s">
        <v>1581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1581</v>
      </c>
      <c r="X414" s="8" t="s">
        <v>1582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1999</v>
      </c>
      <c r="W415" s="8" t="s">
        <v>1582</v>
      </c>
      <c r="X415" s="8" t="s">
        <v>1583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1999</v>
      </c>
      <c r="W416" s="8" t="s">
        <v>1583</v>
      </c>
      <c r="X416" s="8" t="s">
        <v>1584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1584</v>
      </c>
      <c r="X417" s="8" t="s">
        <v>1585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1585</v>
      </c>
      <c r="X418" s="8" t="s">
        <v>1586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1586</v>
      </c>
      <c r="X419" s="8" t="s">
        <v>1587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1587</v>
      </c>
      <c r="X420" s="8" t="s">
        <v>1588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1588</v>
      </c>
      <c r="X421" s="8" t="s">
        <v>1589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1589</v>
      </c>
      <c r="X422" s="8" t="s">
        <v>1590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1590</v>
      </c>
      <c r="X423" s="8" t="s">
        <v>1591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1591</v>
      </c>
      <c r="X424" s="8" t="s">
        <v>1592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1592</v>
      </c>
      <c r="X425" s="8" t="s">
        <v>1593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1593</v>
      </c>
      <c r="X426" s="8" t="s">
        <v>1594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1594</v>
      </c>
      <c r="X427" s="8" t="s">
        <v>1595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1595</v>
      </c>
      <c r="X428" s="8" t="s">
        <v>1596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1596</v>
      </c>
      <c r="X429" s="8" t="s">
        <v>1597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1597</v>
      </c>
      <c r="X430" s="8" t="s">
        <v>1598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1598</v>
      </c>
      <c r="X431" s="8" t="s">
        <v>1599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1599</v>
      </c>
      <c r="X432" s="8" t="s">
        <v>1600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1999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1999</v>
      </c>
      <c r="W433" s="8" t="s">
        <v>1600</v>
      </c>
      <c r="X433" s="8" t="s">
        <v>1601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1999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1999</v>
      </c>
      <c r="W434" s="8" t="s">
        <v>1601</v>
      </c>
      <c r="X434" s="8" t="s">
        <v>1602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1999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1999</v>
      </c>
      <c r="W435" s="8" t="s">
        <v>1602</v>
      </c>
      <c r="X435" s="8" t="s">
        <v>1603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1999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1999</v>
      </c>
      <c r="W436" s="8" t="s">
        <v>1603</v>
      </c>
      <c r="X436" s="8" t="s">
        <v>1604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1999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1999</v>
      </c>
      <c r="W437" s="8" t="s">
        <v>1604</v>
      </c>
      <c r="X437" s="8" t="s">
        <v>1605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1605</v>
      </c>
      <c r="X438" s="8" t="s">
        <v>1606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1606</v>
      </c>
      <c r="X439" s="8" t="s">
        <v>1607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1607</v>
      </c>
      <c r="X440" s="8" t="s">
        <v>1608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1608</v>
      </c>
      <c r="X441" s="8" t="s">
        <v>1609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1999</v>
      </c>
      <c r="W442" s="8" t="s">
        <v>1609</v>
      </c>
      <c r="X442" s="8" t="s">
        <v>1610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1999</v>
      </c>
      <c r="W443" s="8" t="s">
        <v>1610</v>
      </c>
      <c r="X443" s="8" t="s">
        <v>1611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1611</v>
      </c>
      <c r="X444" s="8" t="s">
        <v>1612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1612</v>
      </c>
      <c r="X445" s="8" t="s">
        <v>1613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1613</v>
      </c>
      <c r="X446" s="8" t="s">
        <v>1614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1614</v>
      </c>
      <c r="X447" s="8" t="s">
        <v>1615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1615</v>
      </c>
      <c r="X448" s="8" t="s">
        <v>1616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1616</v>
      </c>
      <c r="X449" s="8" t="s">
        <v>1617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1617</v>
      </c>
      <c r="X450" s="8" t="s">
        <v>1618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1618</v>
      </c>
      <c r="X451" s="8" t="s">
        <v>1619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1619</v>
      </c>
      <c r="X452" s="8" t="s">
        <v>1620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1620</v>
      </c>
      <c r="X453" s="8" t="s">
        <v>1621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1621</v>
      </c>
      <c r="X454" s="8" t="s">
        <v>1622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1622</v>
      </c>
      <c r="X455" s="8" t="s">
        <v>1623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1999</v>
      </c>
      <c r="W456" s="8" t="s">
        <v>1623</v>
      </c>
      <c r="X456" s="8" t="s">
        <v>1624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1624</v>
      </c>
      <c r="X457" s="8" t="s">
        <v>1625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1625</v>
      </c>
      <c r="X458" s="8" t="s">
        <v>1626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/>
      <c r="N459" s="32"/>
      <c r="O459" s="32"/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1626</v>
      </c>
      <c r="X459" s="10" t="s">
        <v>1627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/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/>
      <c r="N460" s="32"/>
      <c r="O460" s="32"/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1627</v>
      </c>
      <c r="X460" s="10" t="s">
        <v>1628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4">
        <f t="shared" si="33"/>
        <v>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/>
      <c r="N461" s="32"/>
      <c r="O461" s="32"/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1628</v>
      </c>
      <c r="X461" s="10" t="s">
        <v>1629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/>
      <c r="N462" s="32"/>
      <c r="O462" s="32"/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1629</v>
      </c>
      <c r="X462" s="10" t="s">
        <v>1630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4">
        <f t="shared" si="33"/>
        <v>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0</v>
      </c>
      <c r="BA462" s="35"/>
    </row>
    <row r="463" spans="1:53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/>
      <c r="N463" s="32"/>
      <c r="O463" s="32"/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1630</v>
      </c>
      <c r="X463" s="10" t="s">
        <v>1631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4">
        <f t="shared" si="33"/>
        <v>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0</v>
      </c>
      <c r="BA463" s="35"/>
    </row>
    <row r="464" spans="1:53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/>
      <c r="N464" s="33"/>
      <c r="O464" s="33"/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1631</v>
      </c>
      <c r="X464" s="8" t="s">
        <v>1632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11">
        <v>0</v>
      </c>
      <c r="AM464" s="34">
        <f t="shared" si="33"/>
        <v>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0</v>
      </c>
      <c r="BA464" s="35"/>
    </row>
    <row r="465" spans="1:53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/>
      <c r="N465" s="33"/>
      <c r="O465" s="33"/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1632</v>
      </c>
      <c r="X465" s="8" t="s">
        <v>1633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4">
        <f t="shared" si="33"/>
        <v>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/>
      <c r="N466" s="33"/>
      <c r="O466" s="33"/>
      <c r="P466" s="4" t="s">
        <v>599</v>
      </c>
      <c r="Q466" s="9"/>
      <c r="R466" s="9"/>
      <c r="S466" s="9"/>
      <c r="T466" s="9"/>
      <c r="U466" s="4">
        <v>4</v>
      </c>
      <c r="V466" s="66" t="s">
        <v>1999</v>
      </c>
      <c r="W466" s="8" t="s">
        <v>1633</v>
      </c>
      <c r="X466" s="8" t="s">
        <v>1634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3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/>
      <c r="N467" s="33"/>
      <c r="O467" s="33"/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1634</v>
      </c>
      <c r="X467" s="8" t="s">
        <v>1635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/>
      <c r="N468" s="33"/>
      <c r="O468" s="33"/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1635</v>
      </c>
      <c r="X468" s="8" t="s">
        <v>1636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4">
        <f t="shared" si="33"/>
        <v>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0</v>
      </c>
      <c r="BA468" s="35"/>
    </row>
    <row r="469" spans="1:53" customFormat="1" ht="30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/>
      <c r="N469" s="33"/>
      <c r="O469" s="33"/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1636</v>
      </c>
      <c r="X469" s="8" t="s">
        <v>1637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/>
      <c r="N470" s="33"/>
      <c r="O470" s="33"/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1637</v>
      </c>
      <c r="X470" s="8" t="s">
        <v>1638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/>
      <c r="N471" s="33"/>
      <c r="O471" s="33"/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1638</v>
      </c>
      <c r="X471" s="8" t="s">
        <v>1639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4">
        <f t="shared" si="33"/>
        <v>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/>
      <c r="N472" s="33"/>
      <c r="O472" s="33"/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1639</v>
      </c>
      <c r="X472" s="8" t="s">
        <v>1640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30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/>
      <c r="N473" s="33"/>
      <c r="O473" s="33"/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1640</v>
      </c>
      <c r="X473" s="8" t="s">
        <v>1641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0</v>
      </c>
      <c r="BA473" s="35"/>
    </row>
    <row r="474" spans="1:53" customFormat="1" ht="30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/>
      <c r="N474" s="33"/>
      <c r="O474" s="33"/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1641</v>
      </c>
      <c r="X474" s="8" t="s">
        <v>1642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4">
        <f t="shared" ref="AM474:AM537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/>
      <c r="N475" s="33"/>
      <c r="O475" s="33"/>
      <c r="P475" s="4" t="s">
        <v>610</v>
      </c>
      <c r="Q475" s="9"/>
      <c r="R475" s="9"/>
      <c r="S475" s="9"/>
      <c r="T475" s="9"/>
      <c r="U475" s="4">
        <v>100</v>
      </c>
      <c r="V475" s="66" t="s">
        <v>1999</v>
      </c>
      <c r="W475" s="8" t="s">
        <v>1642</v>
      </c>
      <c r="X475" s="8" t="s">
        <v>1643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/>
      <c r="N476" s="33"/>
      <c r="O476" s="33"/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1643</v>
      </c>
      <c r="X476" s="8" t="s">
        <v>1644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4">
        <f t="shared" si="38"/>
        <v>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0</v>
      </c>
      <c r="BA476" s="35"/>
    </row>
    <row r="477" spans="1:53" customFormat="1" ht="30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/>
      <c r="N477" s="33"/>
      <c r="O477" s="33"/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1644</v>
      </c>
      <c r="X477" s="8" t="s">
        <v>1645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0</v>
      </c>
      <c r="BA477" s="35"/>
    </row>
    <row r="478" spans="1:53" customFormat="1" ht="30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/>
      <c r="N478" s="33"/>
      <c r="O478" s="33"/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1645</v>
      </c>
      <c r="X478" s="8" t="s">
        <v>1646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/>
      <c r="N479" s="33"/>
      <c r="O479" s="33"/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1646</v>
      </c>
      <c r="X479" s="8" t="s">
        <v>1647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/>
      <c r="N480" s="33"/>
      <c r="O480" s="33"/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1647</v>
      </c>
      <c r="X480" s="8" t="s">
        <v>1648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4">
        <f t="shared" si="38"/>
        <v>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33"/>
      <c r="N481" s="33"/>
      <c r="O481" s="33"/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1648</v>
      </c>
      <c r="X481" s="8" t="s">
        <v>1649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33"/>
      <c r="N482" s="33"/>
      <c r="O482" s="33"/>
      <c r="P482" s="4" t="s">
        <v>619</v>
      </c>
      <c r="Q482" s="9"/>
      <c r="R482" s="9"/>
      <c r="S482" s="9"/>
      <c r="T482" s="9"/>
      <c r="U482" s="5">
        <v>8</v>
      </c>
      <c r="V482" s="66" t="s">
        <v>1999</v>
      </c>
      <c r="W482" s="8" t="s">
        <v>1649</v>
      </c>
      <c r="X482" s="8" t="s">
        <v>1650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30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/>
      <c r="N483" s="33"/>
      <c r="O483" s="33"/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1650</v>
      </c>
      <c r="X483" s="8" t="s">
        <v>1651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4">
        <f t="shared" si="38"/>
        <v>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/>
      <c r="N484" s="33"/>
      <c r="O484" s="33"/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1651</v>
      </c>
      <c r="X484" s="8" t="s">
        <v>1652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4">
        <f t="shared" si="38"/>
        <v>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/>
      <c r="N485" s="33"/>
      <c r="O485" s="33"/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1652</v>
      </c>
      <c r="X485" s="8" t="s">
        <v>1653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4">
        <f t="shared" si="38"/>
        <v>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/>
      <c r="N486" s="33"/>
      <c r="O486" s="33"/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1653</v>
      </c>
      <c r="X486" s="8" t="s">
        <v>1654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4">
        <f t="shared" si="38"/>
        <v>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0</v>
      </c>
      <c r="BA486" s="35"/>
    </row>
    <row r="487" spans="1:53" customFormat="1" ht="30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/>
      <c r="N487" s="33"/>
      <c r="O487" s="33"/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1654</v>
      </c>
      <c r="X487" s="8" t="s">
        <v>1655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0</v>
      </c>
      <c r="AZ487" s="30">
        <f t="shared" si="35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/>
      <c r="N488" s="33"/>
      <c r="O488" s="33"/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1655</v>
      </c>
      <c r="X488" s="8" t="s">
        <v>1656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30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/>
      <c r="N489" s="33"/>
      <c r="O489" s="33"/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1656</v>
      </c>
      <c r="X489" s="8" t="s">
        <v>1657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0</v>
      </c>
      <c r="AZ489" s="30">
        <f t="shared" si="35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/>
      <c r="N490" s="33"/>
      <c r="O490" s="33"/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1657</v>
      </c>
      <c r="X490" s="8" t="s">
        <v>1658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3" si="39">SUM(AS490:AX490)</f>
        <v>0</v>
      </c>
      <c r="AZ490" s="30">
        <f t="shared" ref="AZ490:AZ553" si="40">AF490+AM490+AR490+AY490</f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/>
      <c r="N491" s="33"/>
      <c r="O491" s="33"/>
      <c r="P491" s="4" t="s">
        <v>630</v>
      </c>
      <c r="Q491" s="9"/>
      <c r="R491" s="9"/>
      <c r="S491" s="9"/>
      <c r="T491" s="9"/>
      <c r="U491" s="4">
        <v>2</v>
      </c>
      <c r="V491" s="66" t="s">
        <v>1999</v>
      </c>
      <c r="W491" s="8" t="s">
        <v>1658</v>
      </c>
      <c r="X491" s="8" t="s">
        <v>1659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41">SUM(AA491:AE491)</f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4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/>
      <c r="N492" s="33"/>
      <c r="O492" s="33"/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1659</v>
      </c>
      <c r="X492" s="8" t="s">
        <v>1660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/>
      <c r="N493" s="33"/>
      <c r="O493" s="33"/>
      <c r="P493" s="4" t="s">
        <v>631</v>
      </c>
      <c r="Q493" s="9"/>
      <c r="R493" s="9"/>
      <c r="S493" s="9"/>
      <c r="T493" s="9"/>
      <c r="U493" s="4">
        <v>4</v>
      </c>
      <c r="V493" s="66" t="s">
        <v>1999</v>
      </c>
      <c r="W493" s="8" t="s">
        <v>1660</v>
      </c>
      <c r="X493" s="8" t="s">
        <v>1661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/>
      <c r="N494" s="33"/>
      <c r="O494" s="33"/>
      <c r="P494" s="4" t="s">
        <v>632</v>
      </c>
      <c r="Q494" s="9"/>
      <c r="R494" s="9"/>
      <c r="S494" s="9"/>
      <c r="T494" s="9"/>
      <c r="U494" s="4">
        <v>2</v>
      </c>
      <c r="V494" s="66" t="s">
        <v>1999</v>
      </c>
      <c r="W494" s="8" t="s">
        <v>1661</v>
      </c>
      <c r="X494" s="8" t="s">
        <v>1662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/>
      <c r="N495" s="33"/>
      <c r="O495" s="33"/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1662</v>
      </c>
      <c r="X495" s="8" t="s">
        <v>1663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0</v>
      </c>
      <c r="AZ495" s="30">
        <f t="shared" si="40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/>
      <c r="N496" s="33"/>
      <c r="O496" s="33"/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1663</v>
      </c>
      <c r="X496" s="8" t="s">
        <v>1664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0</v>
      </c>
      <c r="AZ496" s="30">
        <f t="shared" si="40"/>
        <v>0</v>
      </c>
      <c r="BA496" s="35"/>
    </row>
    <row r="497" spans="1:53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/>
      <c r="N497" s="33"/>
      <c r="O497" s="33"/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1664</v>
      </c>
      <c r="X497" s="8" t="s">
        <v>1665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0</v>
      </c>
      <c r="AZ497" s="30">
        <f t="shared" si="40"/>
        <v>0</v>
      </c>
      <c r="BA497" s="35"/>
    </row>
    <row r="498" spans="1:53" customFormat="1" ht="3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/>
      <c r="N498" s="33"/>
      <c r="O498" s="33"/>
      <c r="P498" s="4" t="s">
        <v>637</v>
      </c>
      <c r="Q498" s="9"/>
      <c r="R498" s="9"/>
      <c r="S498" s="9"/>
      <c r="T498" s="9"/>
      <c r="U498" s="4">
        <v>2</v>
      </c>
      <c r="V498" s="66" t="s">
        <v>1999</v>
      </c>
      <c r="W498" s="8" t="s">
        <v>1665</v>
      </c>
      <c r="X498" s="8" t="s">
        <v>1666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0</v>
      </c>
      <c r="AZ498" s="30">
        <f t="shared" si="40"/>
        <v>0</v>
      </c>
      <c r="BA498" s="35"/>
    </row>
    <row r="499" spans="1:53" customFormat="1" ht="3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/>
      <c r="N499" s="33"/>
      <c r="O499" s="33"/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1666</v>
      </c>
      <c r="X499" s="8" t="s">
        <v>1667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0</v>
      </c>
      <c r="AZ499" s="30">
        <f t="shared" si="40"/>
        <v>0</v>
      </c>
      <c r="BA499" s="35"/>
    </row>
    <row r="500" spans="1:53" customFormat="1" ht="3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/>
      <c r="N500" s="33"/>
      <c r="O500" s="33"/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1667</v>
      </c>
      <c r="X500" s="8" t="s">
        <v>1668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/>
      <c r="N501" s="33"/>
      <c r="O501" s="33"/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1668</v>
      </c>
      <c r="X501" s="8" t="s">
        <v>1669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/>
      <c r="N502" s="33"/>
      <c r="O502" s="33"/>
      <c r="P502" s="4" t="s">
        <v>642</v>
      </c>
      <c r="Q502" s="9"/>
      <c r="R502" s="9"/>
      <c r="S502" s="9"/>
      <c r="T502" s="9"/>
      <c r="U502" s="4">
        <v>2</v>
      </c>
      <c r="V502" s="66" t="s">
        <v>1999</v>
      </c>
      <c r="W502" s="8" t="s">
        <v>1669</v>
      </c>
      <c r="X502" s="8" t="s">
        <v>1670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/>
      <c r="N503" s="33"/>
      <c r="O503" s="33"/>
      <c r="P503" s="4" t="s">
        <v>645</v>
      </c>
      <c r="Q503" s="9"/>
      <c r="R503" s="9"/>
      <c r="S503" s="9"/>
      <c r="T503" s="9"/>
      <c r="U503" s="4">
        <v>20</v>
      </c>
      <c r="V503" s="66" t="s">
        <v>1999</v>
      </c>
      <c r="W503" s="8" t="s">
        <v>1670</v>
      </c>
      <c r="X503" s="8" t="s">
        <v>1671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3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/>
      <c r="N504" s="33"/>
      <c r="O504" s="33"/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1671</v>
      </c>
      <c r="X504" s="8" t="s">
        <v>1672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4">
        <f t="shared" si="38"/>
        <v>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/>
      <c r="N505" s="33"/>
      <c r="O505" s="33"/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1672</v>
      </c>
      <c r="X505" s="8" t="s">
        <v>1673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4">
        <f t="shared" si="38"/>
        <v>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0</v>
      </c>
      <c r="BA505" s="35"/>
    </row>
    <row r="506" spans="1:53" customFormat="1" ht="3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/>
      <c r="N506" s="33"/>
      <c r="O506" s="33"/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1673</v>
      </c>
      <c r="X506" s="8" t="s">
        <v>1674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4">
        <f t="shared" si="38"/>
        <v>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0</v>
      </c>
      <c r="BA506" s="35"/>
    </row>
    <row r="507" spans="1:53" customFormat="1" ht="3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/>
      <c r="N507" s="33"/>
      <c r="O507" s="33"/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1674</v>
      </c>
      <c r="X507" s="8" t="s">
        <v>1675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4">
        <f t="shared" si="38"/>
        <v>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0</v>
      </c>
      <c r="BA507" s="35"/>
    </row>
    <row r="508" spans="1:53" customFormat="1" ht="4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/>
      <c r="N508" s="33"/>
      <c r="O508" s="33"/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1675</v>
      </c>
      <c r="X508" s="8" t="s">
        <v>1676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/>
      <c r="N509" s="33"/>
      <c r="O509" s="33"/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1676</v>
      </c>
      <c r="X509" s="8" t="s">
        <v>1677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1200</v>
      </c>
      <c r="G510" s="69">
        <v>1</v>
      </c>
      <c r="H510" s="6"/>
      <c r="I510" s="6"/>
      <c r="J510" s="6"/>
      <c r="K510" s="6"/>
      <c r="L510" s="6"/>
      <c r="M510" s="33"/>
      <c r="N510" s="33"/>
      <c r="O510" s="33"/>
      <c r="P510" s="4" t="s">
        <v>655</v>
      </c>
      <c r="Q510" s="9"/>
      <c r="R510" s="9"/>
      <c r="S510" s="9"/>
      <c r="T510" s="9"/>
      <c r="U510" s="4">
        <v>1</v>
      </c>
      <c r="V510" s="66">
        <v>0.75</v>
      </c>
      <c r="W510" s="8" t="s">
        <v>1677</v>
      </c>
      <c r="X510" s="8" t="s">
        <v>1678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7">
        <v>0</v>
      </c>
      <c r="AH510" s="7">
        <v>0</v>
      </c>
      <c r="AI510" s="7"/>
      <c r="AJ510" s="7">
        <v>0</v>
      </c>
      <c r="AK510" s="7">
        <v>0</v>
      </c>
      <c r="AL510" s="11">
        <v>0</v>
      </c>
      <c r="AM510" s="34">
        <f t="shared" si="38"/>
        <v>0</v>
      </c>
      <c r="AN510" s="11">
        <v>0</v>
      </c>
      <c r="AO510" s="11"/>
      <c r="AP510" s="11"/>
      <c r="AQ510" s="11">
        <v>0</v>
      </c>
      <c r="AR510" s="34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31">
        <f t="shared" si="39"/>
        <v>0</v>
      </c>
      <c r="AZ510" s="30">
        <f t="shared" si="40"/>
        <v>0</v>
      </c>
      <c r="BA510" s="35"/>
    </row>
    <row r="511" spans="1:53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9">
        <v>1</v>
      </c>
      <c r="H511" s="6"/>
      <c r="I511" s="6"/>
      <c r="J511" s="6"/>
      <c r="K511" s="6"/>
      <c r="L511" s="6"/>
      <c r="M511" s="33"/>
      <c r="N511" s="33"/>
      <c r="O511" s="33"/>
      <c r="P511" s="4" t="s">
        <v>656</v>
      </c>
      <c r="Q511" s="9"/>
      <c r="R511" s="9"/>
      <c r="S511" s="9"/>
      <c r="T511" s="9"/>
      <c r="U511" s="4">
        <v>8</v>
      </c>
      <c r="V511" s="66">
        <v>1</v>
      </c>
      <c r="W511" s="8" t="s">
        <v>1678</v>
      </c>
      <c r="X511" s="8" t="s">
        <v>1679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7">
        <v>0</v>
      </c>
      <c r="AH511" s="7">
        <v>0</v>
      </c>
      <c r="AI511" s="7"/>
      <c r="AJ511" s="7">
        <v>0</v>
      </c>
      <c r="AK511" s="7">
        <v>0</v>
      </c>
      <c r="AL511" s="11">
        <v>0</v>
      </c>
      <c r="AM511" s="34">
        <f t="shared" si="38"/>
        <v>0</v>
      </c>
      <c r="AN511" s="11">
        <v>0</v>
      </c>
      <c r="AO511" s="11"/>
      <c r="AP511" s="11"/>
      <c r="AQ511" s="11">
        <v>0</v>
      </c>
      <c r="AR511" s="34">
        <f t="shared" si="42"/>
        <v>0</v>
      </c>
      <c r="AS511" s="11">
        <v>0</v>
      </c>
      <c r="AT511" s="11">
        <v>0</v>
      </c>
      <c r="AU511" s="11"/>
      <c r="AV511" s="11"/>
      <c r="AW511" s="11">
        <v>0</v>
      </c>
      <c r="AX511" s="11">
        <v>0</v>
      </c>
      <c r="AY511" s="31">
        <f t="shared" si="39"/>
        <v>0</v>
      </c>
      <c r="AZ511" s="30">
        <f t="shared" si="40"/>
        <v>0</v>
      </c>
      <c r="BA511" s="35"/>
    </row>
    <row r="512" spans="1:53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9">
        <v>1</v>
      </c>
      <c r="H512" s="6"/>
      <c r="I512" s="6"/>
      <c r="J512" s="6"/>
      <c r="K512" s="6"/>
      <c r="L512" s="6"/>
      <c r="M512" s="33"/>
      <c r="N512" s="33"/>
      <c r="O512" s="33"/>
      <c r="P512" s="4" t="s">
        <v>657</v>
      </c>
      <c r="Q512" s="9"/>
      <c r="R512" s="9"/>
      <c r="S512" s="9"/>
      <c r="T512" s="9"/>
      <c r="U512" s="4">
        <v>3000</v>
      </c>
      <c r="V512" s="66">
        <v>3000</v>
      </c>
      <c r="W512" s="8" t="s">
        <v>1679</v>
      </c>
      <c r="X512" s="8" t="s">
        <v>1680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0</v>
      </c>
      <c r="AG512" s="7">
        <v>0</v>
      </c>
      <c r="AH512" s="7">
        <v>0</v>
      </c>
      <c r="AI512" s="7"/>
      <c r="AJ512" s="7">
        <v>0</v>
      </c>
      <c r="AK512" s="7">
        <v>0</v>
      </c>
      <c r="AL512" s="11">
        <v>0</v>
      </c>
      <c r="AM512" s="34">
        <f t="shared" si="38"/>
        <v>0</v>
      </c>
      <c r="AN512" s="11">
        <v>0</v>
      </c>
      <c r="AO512" s="11"/>
      <c r="AP512" s="11"/>
      <c r="AQ512" s="11">
        <v>0</v>
      </c>
      <c r="AR512" s="34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31">
        <f t="shared" si="39"/>
        <v>0</v>
      </c>
      <c r="AZ512" s="30">
        <f t="shared" si="40"/>
        <v>0</v>
      </c>
      <c r="BA512" s="35"/>
    </row>
    <row r="513" spans="1:53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9">
        <v>1</v>
      </c>
      <c r="H513" s="6"/>
      <c r="I513" s="6"/>
      <c r="J513" s="6"/>
      <c r="K513" s="6"/>
      <c r="L513" s="6"/>
      <c r="M513" s="33"/>
      <c r="N513" s="33"/>
      <c r="O513" s="33"/>
      <c r="P513" s="4" t="s">
        <v>658</v>
      </c>
      <c r="Q513" s="9"/>
      <c r="R513" s="9"/>
      <c r="S513" s="9"/>
      <c r="T513" s="9"/>
      <c r="U513" s="4">
        <v>2</v>
      </c>
      <c r="V513" s="66" t="s">
        <v>1999</v>
      </c>
      <c r="W513" s="8" t="s">
        <v>1680</v>
      </c>
      <c r="X513" s="8" t="s">
        <v>1681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7">
        <v>0</v>
      </c>
      <c r="AH513" s="7">
        <v>0</v>
      </c>
      <c r="AI513" s="7"/>
      <c r="AJ513" s="7">
        <v>0</v>
      </c>
      <c r="AK513" s="7">
        <v>0</v>
      </c>
      <c r="AL513" s="11">
        <v>0</v>
      </c>
      <c r="AM513" s="34">
        <f t="shared" si="38"/>
        <v>0</v>
      </c>
      <c r="AN513" s="11">
        <v>0</v>
      </c>
      <c r="AO513" s="11"/>
      <c r="AP513" s="11"/>
      <c r="AQ513" s="11">
        <v>0</v>
      </c>
      <c r="AR513" s="34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31">
        <f t="shared" si="39"/>
        <v>0</v>
      </c>
      <c r="AZ513" s="30">
        <f t="shared" si="40"/>
        <v>0</v>
      </c>
      <c r="BA513" s="35"/>
    </row>
    <row r="514" spans="1:53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9">
        <v>1</v>
      </c>
      <c r="H514" s="6"/>
      <c r="I514" s="6"/>
      <c r="J514" s="6"/>
      <c r="K514" s="6"/>
      <c r="L514" s="6"/>
      <c r="M514" s="33"/>
      <c r="N514" s="33"/>
      <c r="O514" s="33"/>
      <c r="P514" s="4" t="s">
        <v>659</v>
      </c>
      <c r="Q514" s="9"/>
      <c r="R514" s="9"/>
      <c r="S514" s="9"/>
      <c r="T514" s="9"/>
      <c r="U514" s="4">
        <v>4</v>
      </c>
      <c r="V514" s="66" t="s">
        <v>1999</v>
      </c>
      <c r="W514" s="8" t="s">
        <v>1681</v>
      </c>
      <c r="X514" s="8" t="s">
        <v>1682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7">
        <v>0</v>
      </c>
      <c r="AH514" s="7">
        <v>0</v>
      </c>
      <c r="AI514" s="7"/>
      <c r="AJ514" s="7">
        <v>0</v>
      </c>
      <c r="AK514" s="7">
        <v>0</v>
      </c>
      <c r="AL514" s="11">
        <v>0</v>
      </c>
      <c r="AM514" s="34">
        <f t="shared" si="38"/>
        <v>0</v>
      </c>
      <c r="AN514" s="11">
        <v>0</v>
      </c>
      <c r="AO514" s="11"/>
      <c r="AP514" s="11"/>
      <c r="AQ514" s="11">
        <v>0</v>
      </c>
      <c r="AR514" s="34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31">
        <f t="shared" si="39"/>
        <v>0</v>
      </c>
      <c r="AZ514" s="30">
        <f t="shared" si="40"/>
        <v>0</v>
      </c>
      <c r="BA514" s="35"/>
    </row>
    <row r="515" spans="1:53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9">
        <v>1</v>
      </c>
      <c r="H515" s="6"/>
      <c r="I515" s="6"/>
      <c r="J515" s="6"/>
      <c r="K515" s="6"/>
      <c r="L515" s="6"/>
      <c r="M515" s="33"/>
      <c r="N515" s="33"/>
      <c r="O515" s="33"/>
      <c r="P515" s="4" t="s">
        <v>660</v>
      </c>
      <c r="Q515" s="9"/>
      <c r="R515" s="9"/>
      <c r="S515" s="9"/>
      <c r="T515" s="9"/>
      <c r="U515" s="4">
        <v>1</v>
      </c>
      <c r="V515" s="66">
        <v>1</v>
      </c>
      <c r="W515" s="8" t="s">
        <v>1682</v>
      </c>
      <c r="X515" s="8" t="s">
        <v>1683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7">
        <v>0</v>
      </c>
      <c r="AH515" s="7">
        <v>0</v>
      </c>
      <c r="AI515" s="7"/>
      <c r="AJ515" s="7">
        <v>0</v>
      </c>
      <c r="AK515" s="7">
        <v>0</v>
      </c>
      <c r="AL515" s="11">
        <v>0</v>
      </c>
      <c r="AM515" s="34">
        <f t="shared" si="38"/>
        <v>0</v>
      </c>
      <c r="AN515" s="11">
        <v>0</v>
      </c>
      <c r="AO515" s="11"/>
      <c r="AP515" s="11"/>
      <c r="AQ515" s="11">
        <v>0</v>
      </c>
      <c r="AR515" s="34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31">
        <f t="shared" si="39"/>
        <v>0</v>
      </c>
      <c r="AZ515" s="30">
        <f t="shared" si="40"/>
        <v>0</v>
      </c>
      <c r="BA515" s="35"/>
    </row>
    <row r="516" spans="1:53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9">
        <v>1</v>
      </c>
      <c r="H516" s="6"/>
      <c r="I516" s="6"/>
      <c r="J516" s="6"/>
      <c r="K516" s="6"/>
      <c r="L516" s="6"/>
      <c r="M516" s="33"/>
      <c r="N516" s="33"/>
      <c r="O516" s="33"/>
      <c r="P516" s="4" t="s">
        <v>661</v>
      </c>
      <c r="Q516" s="9"/>
      <c r="R516" s="9"/>
      <c r="S516" s="9"/>
      <c r="T516" s="9"/>
      <c r="U516" s="4">
        <v>1</v>
      </c>
      <c r="V516" s="66" t="s">
        <v>1999</v>
      </c>
      <c r="W516" s="8" t="s">
        <v>1683</v>
      </c>
      <c r="X516" s="8" t="s">
        <v>1684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7">
        <v>0</v>
      </c>
      <c r="AH516" s="7">
        <v>0</v>
      </c>
      <c r="AI516" s="7"/>
      <c r="AJ516" s="7">
        <v>0</v>
      </c>
      <c r="AK516" s="7">
        <v>0</v>
      </c>
      <c r="AL516" s="11">
        <v>0</v>
      </c>
      <c r="AM516" s="34">
        <f t="shared" si="38"/>
        <v>0</v>
      </c>
      <c r="AN516" s="11">
        <v>0</v>
      </c>
      <c r="AO516" s="11"/>
      <c r="AP516" s="11"/>
      <c r="AQ516" s="11">
        <v>0</v>
      </c>
      <c r="AR516" s="34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31">
        <f t="shared" si="39"/>
        <v>0</v>
      </c>
      <c r="AZ516" s="30">
        <f t="shared" si="40"/>
        <v>0</v>
      </c>
      <c r="BA516" s="35"/>
    </row>
    <row r="517" spans="1:53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9">
        <v>1</v>
      </c>
      <c r="H517" s="6"/>
      <c r="I517" s="6"/>
      <c r="J517" s="6"/>
      <c r="K517" s="6"/>
      <c r="L517" s="6"/>
      <c r="M517" s="33"/>
      <c r="N517" s="33"/>
      <c r="O517" s="33"/>
      <c r="P517" s="4" t="s">
        <v>664</v>
      </c>
      <c r="Q517" s="9"/>
      <c r="R517" s="9"/>
      <c r="S517" s="9"/>
      <c r="T517" s="9"/>
      <c r="U517" s="4">
        <v>4</v>
      </c>
      <c r="V517" s="66">
        <v>1</v>
      </c>
      <c r="W517" s="8" t="s">
        <v>1684</v>
      </c>
      <c r="X517" s="8" t="s">
        <v>1685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7">
        <v>0</v>
      </c>
      <c r="AH517" s="7">
        <v>0</v>
      </c>
      <c r="AI517" s="7"/>
      <c r="AJ517" s="7">
        <v>0</v>
      </c>
      <c r="AK517" s="7">
        <v>0</v>
      </c>
      <c r="AL517" s="11">
        <v>0</v>
      </c>
      <c r="AM517" s="34">
        <f t="shared" si="38"/>
        <v>0</v>
      </c>
      <c r="AN517" s="11">
        <v>0</v>
      </c>
      <c r="AO517" s="11"/>
      <c r="AP517" s="11"/>
      <c r="AQ517" s="11">
        <v>0</v>
      </c>
      <c r="AR517" s="34">
        <f t="shared" si="42"/>
        <v>0</v>
      </c>
      <c r="AS517" s="11">
        <v>0</v>
      </c>
      <c r="AT517" s="11">
        <v>0</v>
      </c>
      <c r="AU517" s="11"/>
      <c r="AV517" s="11"/>
      <c r="AW517" s="11">
        <v>0</v>
      </c>
      <c r="AX517" s="11">
        <v>0</v>
      </c>
      <c r="AY517" s="31">
        <f t="shared" si="39"/>
        <v>0</v>
      </c>
      <c r="AZ517" s="30">
        <f t="shared" si="40"/>
        <v>0</v>
      </c>
      <c r="BA517" s="35"/>
    </row>
    <row r="518" spans="1:53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9">
        <v>1</v>
      </c>
      <c r="H518" s="6"/>
      <c r="I518" s="6"/>
      <c r="J518" s="6"/>
      <c r="K518" s="6"/>
      <c r="L518" s="6"/>
      <c r="M518" s="33"/>
      <c r="N518" s="33"/>
      <c r="O518" s="33"/>
      <c r="P518" s="4" t="s">
        <v>665</v>
      </c>
      <c r="Q518" s="9"/>
      <c r="R518" s="9"/>
      <c r="S518" s="9"/>
      <c r="T518" s="9"/>
      <c r="U518" s="4">
        <v>17</v>
      </c>
      <c r="V518" s="66">
        <v>8.5</v>
      </c>
      <c r="W518" s="8" t="s">
        <v>1685</v>
      </c>
      <c r="X518" s="8" t="s">
        <v>1686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7">
        <v>0</v>
      </c>
      <c r="AH518" s="7">
        <v>0</v>
      </c>
      <c r="AI518" s="7"/>
      <c r="AJ518" s="7">
        <v>0</v>
      </c>
      <c r="AK518" s="7">
        <v>0</v>
      </c>
      <c r="AL518" s="11">
        <v>0</v>
      </c>
      <c r="AM518" s="34">
        <f t="shared" si="38"/>
        <v>0</v>
      </c>
      <c r="AN518" s="11">
        <v>0</v>
      </c>
      <c r="AO518" s="11"/>
      <c r="AP518" s="11"/>
      <c r="AQ518" s="11">
        <v>0</v>
      </c>
      <c r="AR518" s="34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31">
        <f t="shared" si="39"/>
        <v>0</v>
      </c>
      <c r="AZ518" s="30">
        <f t="shared" si="40"/>
        <v>0</v>
      </c>
      <c r="BA518" s="35"/>
    </row>
    <row r="519" spans="1:53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1200</v>
      </c>
      <c r="G519" s="69">
        <v>1</v>
      </c>
      <c r="H519" s="6"/>
      <c r="I519" s="6"/>
      <c r="J519" s="6"/>
      <c r="K519" s="6"/>
      <c r="L519" s="6"/>
      <c r="M519" s="33"/>
      <c r="N519" s="33"/>
      <c r="O519" s="33"/>
      <c r="P519" s="4" t="s">
        <v>666</v>
      </c>
      <c r="Q519" s="9"/>
      <c r="R519" s="9"/>
      <c r="S519" s="9"/>
      <c r="T519" s="9"/>
      <c r="U519" s="4">
        <v>4</v>
      </c>
      <c r="V519" s="66">
        <v>1</v>
      </c>
      <c r="W519" s="8" t="s">
        <v>1686</v>
      </c>
      <c r="X519" s="8" t="s">
        <v>1687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7">
        <v>0</v>
      </c>
      <c r="AH519" s="7">
        <v>0</v>
      </c>
      <c r="AI519" s="7"/>
      <c r="AJ519" s="7">
        <v>0</v>
      </c>
      <c r="AK519" s="7">
        <v>0</v>
      </c>
      <c r="AL519" s="11">
        <v>0</v>
      </c>
      <c r="AM519" s="34">
        <f t="shared" si="38"/>
        <v>0</v>
      </c>
      <c r="AN519" s="11">
        <v>0</v>
      </c>
      <c r="AO519" s="11"/>
      <c r="AP519" s="11"/>
      <c r="AQ519" s="11">
        <v>0</v>
      </c>
      <c r="AR519" s="34">
        <f t="shared" si="42"/>
        <v>0</v>
      </c>
      <c r="AS519" s="11">
        <v>0</v>
      </c>
      <c r="AT519" s="11">
        <v>0</v>
      </c>
      <c r="AU519" s="11"/>
      <c r="AV519" s="11"/>
      <c r="AW519" s="11">
        <v>0</v>
      </c>
      <c r="AX519" s="11">
        <v>0</v>
      </c>
      <c r="AY519" s="31">
        <f t="shared" si="39"/>
        <v>0</v>
      </c>
      <c r="AZ519" s="30">
        <f t="shared" si="40"/>
        <v>0</v>
      </c>
      <c r="BA519" s="35"/>
    </row>
    <row r="520" spans="1:53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1200</v>
      </c>
      <c r="G520" s="69">
        <v>1</v>
      </c>
      <c r="H520" s="6"/>
      <c r="I520" s="6"/>
      <c r="J520" s="6"/>
      <c r="K520" s="6"/>
      <c r="L520" s="6"/>
      <c r="M520" s="33"/>
      <c r="N520" s="33"/>
      <c r="O520" s="33"/>
      <c r="P520" s="4" t="s">
        <v>668</v>
      </c>
      <c r="Q520" s="9"/>
      <c r="R520" s="9"/>
      <c r="S520" s="9"/>
      <c r="T520" s="9"/>
      <c r="U520" s="4">
        <v>1</v>
      </c>
      <c r="V520" s="66">
        <v>1</v>
      </c>
      <c r="W520" s="8" t="s">
        <v>1687</v>
      </c>
      <c r="X520" s="8" t="s">
        <v>1688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7">
        <v>0</v>
      </c>
      <c r="AH520" s="7">
        <v>0</v>
      </c>
      <c r="AI520" s="7"/>
      <c r="AJ520" s="7">
        <v>0</v>
      </c>
      <c r="AK520" s="7">
        <v>0</v>
      </c>
      <c r="AL520" s="11">
        <v>0</v>
      </c>
      <c r="AM520" s="34">
        <f t="shared" si="38"/>
        <v>0</v>
      </c>
      <c r="AN520" s="11">
        <v>0</v>
      </c>
      <c r="AO520" s="11"/>
      <c r="AP520" s="11"/>
      <c r="AQ520" s="11">
        <v>0</v>
      </c>
      <c r="AR520" s="34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31">
        <f t="shared" si="39"/>
        <v>0</v>
      </c>
      <c r="AZ520" s="30">
        <f t="shared" si="40"/>
        <v>0</v>
      </c>
      <c r="BA520" s="35"/>
    </row>
    <row r="521" spans="1:53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9">
        <v>1</v>
      </c>
      <c r="H521" s="6"/>
      <c r="I521" s="6"/>
      <c r="J521" s="6"/>
      <c r="K521" s="6"/>
      <c r="L521" s="6"/>
      <c r="M521" s="33"/>
      <c r="N521" s="33"/>
      <c r="O521" s="33"/>
      <c r="P521" s="4" t="s">
        <v>669</v>
      </c>
      <c r="Q521" s="9"/>
      <c r="R521" s="9"/>
      <c r="S521" s="9"/>
      <c r="T521" s="9"/>
      <c r="U521" s="4">
        <v>1</v>
      </c>
      <c r="V521" s="66" t="s">
        <v>1999</v>
      </c>
      <c r="W521" s="8" t="s">
        <v>1688</v>
      </c>
      <c r="X521" s="8" t="s">
        <v>1689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7">
        <v>0</v>
      </c>
      <c r="AH521" s="7">
        <v>0</v>
      </c>
      <c r="AI521" s="7"/>
      <c r="AJ521" s="7">
        <v>0</v>
      </c>
      <c r="AK521" s="7">
        <v>0</v>
      </c>
      <c r="AL521" s="11">
        <v>0</v>
      </c>
      <c r="AM521" s="34">
        <f t="shared" si="38"/>
        <v>0</v>
      </c>
      <c r="AN521" s="11">
        <v>0</v>
      </c>
      <c r="AO521" s="11"/>
      <c r="AP521" s="11"/>
      <c r="AQ521" s="11">
        <v>0</v>
      </c>
      <c r="AR521" s="34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31">
        <f t="shared" si="39"/>
        <v>0</v>
      </c>
      <c r="AZ521" s="30">
        <f t="shared" si="40"/>
        <v>0</v>
      </c>
      <c r="BA521" s="35"/>
    </row>
    <row r="522" spans="1:53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1200</v>
      </c>
      <c r="G522" s="69">
        <v>1</v>
      </c>
      <c r="H522" s="6"/>
      <c r="I522" s="6"/>
      <c r="J522" s="6"/>
      <c r="K522" s="6"/>
      <c r="L522" s="6"/>
      <c r="M522" s="33"/>
      <c r="N522" s="33"/>
      <c r="O522" s="33"/>
      <c r="P522" s="4" t="s">
        <v>670</v>
      </c>
      <c r="Q522" s="9"/>
      <c r="R522" s="9"/>
      <c r="S522" s="9"/>
      <c r="T522" s="9"/>
      <c r="U522" s="4">
        <v>4</v>
      </c>
      <c r="V522" s="66">
        <v>1</v>
      </c>
      <c r="W522" s="8" t="s">
        <v>1689</v>
      </c>
      <c r="X522" s="8" t="s">
        <v>1690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7">
        <v>0</v>
      </c>
      <c r="AH522" s="7">
        <v>0</v>
      </c>
      <c r="AI522" s="7"/>
      <c r="AJ522" s="7">
        <v>0</v>
      </c>
      <c r="AK522" s="7">
        <v>0</v>
      </c>
      <c r="AL522" s="11">
        <v>0</v>
      </c>
      <c r="AM522" s="34">
        <f t="shared" si="38"/>
        <v>0</v>
      </c>
      <c r="AN522" s="11">
        <v>0</v>
      </c>
      <c r="AO522" s="11"/>
      <c r="AP522" s="11"/>
      <c r="AQ522" s="11">
        <v>0</v>
      </c>
      <c r="AR522" s="34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31">
        <f t="shared" si="39"/>
        <v>0</v>
      </c>
      <c r="AZ522" s="30">
        <f t="shared" si="40"/>
        <v>0</v>
      </c>
      <c r="BA522" s="35"/>
    </row>
    <row r="523" spans="1:53" customFormat="1" ht="30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/>
      <c r="N523" s="33"/>
      <c r="O523" s="33"/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1690</v>
      </c>
      <c r="X523" s="8" t="s">
        <v>1691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4">
        <f t="shared" si="38"/>
        <v>0</v>
      </c>
      <c r="AN523" s="11">
        <v>0</v>
      </c>
      <c r="AO523" s="11"/>
      <c r="AP523" s="11"/>
      <c r="AQ523" s="11">
        <v>0</v>
      </c>
      <c r="AR523" s="34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31">
        <f t="shared" si="39"/>
        <v>0</v>
      </c>
      <c r="AZ523" s="30">
        <f t="shared" si="40"/>
        <v>0</v>
      </c>
      <c r="BA523" s="35"/>
    </row>
    <row r="524" spans="1:53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675</v>
      </c>
      <c r="Q524" s="9"/>
      <c r="R524" s="9"/>
      <c r="S524" s="9"/>
      <c r="T524" s="9"/>
      <c r="U524" s="4">
        <v>1</v>
      </c>
      <c r="V524" s="66" t="s">
        <v>1999</v>
      </c>
      <c r="W524" s="8" t="s">
        <v>1691</v>
      </c>
      <c r="X524" s="8" t="s">
        <v>1692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1692</v>
      </c>
      <c r="X525" s="8" t="s">
        <v>1693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20</v>
      </c>
      <c r="H526" s="6"/>
      <c r="I526" s="6"/>
      <c r="J526" s="6"/>
      <c r="K526" s="6"/>
      <c r="L526" s="6"/>
      <c r="M526" s="33"/>
      <c r="N526" s="33"/>
      <c r="O526" s="33"/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1693</v>
      </c>
      <c r="X526" s="8" t="s">
        <v>1694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/>
      <c r="N527" s="33"/>
      <c r="O527" s="33"/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1694</v>
      </c>
      <c r="X527" s="8" t="s">
        <v>1695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1695</v>
      </c>
      <c r="X528" s="8" t="s">
        <v>1696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30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/>
      <c r="N529" s="33"/>
      <c r="O529" s="33"/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1696</v>
      </c>
      <c r="X529" s="8" t="s">
        <v>1697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1697</v>
      </c>
      <c r="X530" s="8" t="s">
        <v>1698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/>
      <c r="N531" s="33"/>
      <c r="O531" s="33"/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1698</v>
      </c>
      <c r="X531" s="8" t="s">
        <v>1699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1699</v>
      </c>
      <c r="X532" s="8" t="s">
        <v>1700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30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1700</v>
      </c>
      <c r="X533" s="8" t="s">
        <v>1701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20</v>
      </c>
      <c r="H534" s="6"/>
      <c r="I534" s="6"/>
      <c r="J534" s="6"/>
      <c r="K534" s="6"/>
      <c r="L534" s="6"/>
      <c r="M534" s="33"/>
      <c r="N534" s="33"/>
      <c r="O534" s="33"/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1701</v>
      </c>
      <c r="X534" s="8" t="s">
        <v>1702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30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688</v>
      </c>
      <c r="Q535" s="9"/>
      <c r="R535" s="9"/>
      <c r="S535" s="9"/>
      <c r="T535" s="9"/>
      <c r="U535" s="4">
        <v>1</v>
      </c>
      <c r="V535" s="66" t="s">
        <v>1999</v>
      </c>
      <c r="W535" s="8" t="s">
        <v>1702</v>
      </c>
      <c r="X535" s="8" t="s">
        <v>1703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15</v>
      </c>
      <c r="H536" s="6"/>
      <c r="I536" s="6"/>
      <c r="J536" s="6"/>
      <c r="K536" s="6"/>
      <c r="L536" s="6"/>
      <c r="M536" s="33"/>
      <c r="N536" s="33"/>
      <c r="O536" s="33"/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1703</v>
      </c>
      <c r="X536" s="8" t="s">
        <v>1704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/>
      <c r="N537" s="33"/>
      <c r="O537" s="33"/>
      <c r="P537" s="4" t="s">
        <v>690</v>
      </c>
      <c r="Q537" s="9"/>
      <c r="R537" s="9"/>
      <c r="S537" s="9"/>
      <c r="T537" s="9"/>
      <c r="U537" s="4">
        <v>1</v>
      </c>
      <c r="V537" s="66" t="s">
        <v>1999</v>
      </c>
      <c r="W537" s="8" t="s">
        <v>1704</v>
      </c>
      <c r="X537" s="8" t="s">
        <v>1705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/>
      <c r="N538" s="33"/>
      <c r="O538" s="33"/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1705</v>
      </c>
      <c r="X538" s="8" t="s">
        <v>1706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ref="AM538:AM601" si="43">SUM(AG538:AL538)</f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/>
      <c r="N539" s="33"/>
      <c r="O539" s="33"/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1706</v>
      </c>
      <c r="X539" s="8" t="s">
        <v>1707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si="43"/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1707</v>
      </c>
      <c r="X540" s="8" t="s">
        <v>1708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1708</v>
      </c>
      <c r="X541" s="8" t="s">
        <v>1709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/>
      <c r="N542" s="33"/>
      <c r="O542" s="33"/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1709</v>
      </c>
      <c r="X542" s="8" t="s">
        <v>1710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1710</v>
      </c>
      <c r="X543" s="8" t="s">
        <v>1711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1711</v>
      </c>
      <c r="X544" s="8" t="s">
        <v>1712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1712</v>
      </c>
      <c r="X545" s="8" t="s">
        <v>1713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1999</v>
      </c>
      <c r="H546" s="6"/>
      <c r="I546" s="6"/>
      <c r="J546" s="6"/>
      <c r="K546" s="6"/>
      <c r="L546" s="6"/>
      <c r="M546" s="33"/>
      <c r="N546" s="33"/>
      <c r="O546" s="33"/>
      <c r="P546" s="5" t="s">
        <v>703</v>
      </c>
      <c r="Q546" s="9"/>
      <c r="R546" s="9"/>
      <c r="S546" s="9"/>
      <c r="T546" s="9"/>
      <c r="U546" s="5">
        <v>1</v>
      </c>
      <c r="V546" s="66" t="s">
        <v>1999</v>
      </c>
      <c r="W546" s="10" t="s">
        <v>1713</v>
      </c>
      <c r="X546" s="8" t="s">
        <v>1714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1999</v>
      </c>
      <c r="H547" s="6"/>
      <c r="I547" s="6"/>
      <c r="J547" s="6"/>
      <c r="K547" s="6"/>
      <c r="L547" s="6"/>
      <c r="M547" s="33"/>
      <c r="N547" s="33"/>
      <c r="O547" s="33"/>
      <c r="P547" s="5" t="s">
        <v>704</v>
      </c>
      <c r="Q547" s="9"/>
      <c r="R547" s="9"/>
      <c r="S547" s="9"/>
      <c r="T547" s="9"/>
      <c r="U547" s="5">
        <v>4</v>
      </c>
      <c r="V547" s="66" t="s">
        <v>1999</v>
      </c>
      <c r="W547" s="10" t="s">
        <v>1714</v>
      </c>
      <c r="X547" s="8" t="s">
        <v>1715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1999</v>
      </c>
      <c r="H548" s="6"/>
      <c r="I548" s="6"/>
      <c r="J548" s="6"/>
      <c r="K548" s="6"/>
      <c r="L548" s="6"/>
      <c r="M548" s="33"/>
      <c r="N548" s="33"/>
      <c r="O548" s="33"/>
      <c r="P548" s="5" t="s">
        <v>705</v>
      </c>
      <c r="Q548" s="9"/>
      <c r="R548" s="9"/>
      <c r="S548" s="9"/>
      <c r="T548" s="9"/>
      <c r="U548" s="5">
        <v>1</v>
      </c>
      <c r="V548" s="66" t="s">
        <v>1999</v>
      </c>
      <c r="W548" s="10" t="s">
        <v>1715</v>
      </c>
      <c r="X548" s="8" t="s">
        <v>1716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1999</v>
      </c>
      <c r="H549" s="6"/>
      <c r="I549" s="6"/>
      <c r="J549" s="6"/>
      <c r="K549" s="6"/>
      <c r="L549" s="6"/>
      <c r="M549" s="33"/>
      <c r="N549" s="33"/>
      <c r="O549" s="33"/>
      <c r="P549" s="5" t="s">
        <v>706</v>
      </c>
      <c r="Q549" s="9"/>
      <c r="R549" s="9"/>
      <c r="S549" s="9"/>
      <c r="T549" s="9"/>
      <c r="U549" s="5">
        <v>1</v>
      </c>
      <c r="V549" s="66" t="s">
        <v>1999</v>
      </c>
      <c r="W549" s="10" t="s">
        <v>1716</v>
      </c>
      <c r="X549" s="8" t="s">
        <v>1717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1999</v>
      </c>
      <c r="H550" s="6"/>
      <c r="I550" s="6"/>
      <c r="J550" s="6"/>
      <c r="K550" s="6"/>
      <c r="L550" s="6"/>
      <c r="M550" s="33"/>
      <c r="N550" s="33"/>
      <c r="O550" s="33"/>
      <c r="P550" s="5" t="s">
        <v>707</v>
      </c>
      <c r="Q550" s="9"/>
      <c r="R550" s="9"/>
      <c r="S550" s="9"/>
      <c r="T550" s="9"/>
      <c r="U550" s="5">
        <v>1</v>
      </c>
      <c r="V550" s="66" t="s">
        <v>1999</v>
      </c>
      <c r="W550" s="10" t="s">
        <v>1717</v>
      </c>
      <c r="X550" s="8" t="s">
        <v>1718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>
        <v>60</v>
      </c>
      <c r="H551" s="6"/>
      <c r="I551" s="6"/>
      <c r="J551" s="6"/>
      <c r="K551" s="6"/>
      <c r="L551" s="6"/>
      <c r="M551" s="33"/>
      <c r="N551" s="33"/>
      <c r="O551" s="33"/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1718</v>
      </c>
      <c r="X551" s="8" t="s">
        <v>1719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1999</v>
      </c>
      <c r="H552" s="6"/>
      <c r="I552" s="6"/>
      <c r="J552" s="6"/>
      <c r="K552" s="6"/>
      <c r="L552" s="6"/>
      <c r="M552" s="33"/>
      <c r="N552" s="33"/>
      <c r="O552" s="33"/>
      <c r="P552" s="5" t="s">
        <v>709</v>
      </c>
      <c r="Q552" s="9"/>
      <c r="R552" s="9"/>
      <c r="S552" s="9"/>
      <c r="T552" s="9"/>
      <c r="U552" s="5">
        <v>134</v>
      </c>
      <c r="V552" s="68" t="s">
        <v>1999</v>
      </c>
      <c r="W552" s="10" t="s">
        <v>1719</v>
      </c>
      <c r="X552" s="8" t="s">
        <v>1720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1999</v>
      </c>
      <c r="H553" s="6"/>
      <c r="I553" s="6"/>
      <c r="J553" s="6"/>
      <c r="K553" s="6"/>
      <c r="L553" s="6"/>
      <c r="M553" s="33"/>
      <c r="N553" s="33"/>
      <c r="O553" s="33"/>
      <c r="P553" s="5" t="s">
        <v>710</v>
      </c>
      <c r="Q553" s="9"/>
      <c r="R553" s="9"/>
      <c r="S553" s="9"/>
      <c r="T553" s="9"/>
      <c r="U553" s="5">
        <v>4</v>
      </c>
      <c r="V553" s="66" t="s">
        <v>1999</v>
      </c>
      <c r="W553" s="10" t="s">
        <v>1720</v>
      </c>
      <c r="X553" s="8" t="s">
        <v>1721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1999</v>
      </c>
      <c r="H554" s="6"/>
      <c r="I554" s="6"/>
      <c r="J554" s="6"/>
      <c r="K554" s="6"/>
      <c r="L554" s="6"/>
      <c r="M554" s="33"/>
      <c r="N554" s="33"/>
      <c r="O554" s="33"/>
      <c r="P554" s="5" t="s">
        <v>711</v>
      </c>
      <c r="Q554" s="9"/>
      <c r="R554" s="9"/>
      <c r="S554" s="9"/>
      <c r="T554" s="9"/>
      <c r="U554" s="5">
        <v>4</v>
      </c>
      <c r="V554" s="66" t="s">
        <v>1999</v>
      </c>
      <c r="W554" s="10" t="s">
        <v>1721</v>
      </c>
      <c r="X554" s="8" t="s">
        <v>1722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ref="AY554:AY617" si="44">SUM(AS554:AX554)</f>
        <v>0</v>
      </c>
      <c r="AZ554" s="30">
        <f t="shared" ref="AZ554:AZ617" si="45">AF554+AM554+AR554+AY554</f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1999</v>
      </c>
      <c r="H555" s="6"/>
      <c r="I555" s="6"/>
      <c r="J555" s="6"/>
      <c r="K555" s="6"/>
      <c r="L555" s="6"/>
      <c r="M555" s="33"/>
      <c r="N555" s="33"/>
      <c r="O555" s="33"/>
      <c r="P555" s="4" t="s">
        <v>712</v>
      </c>
      <c r="Q555" s="9"/>
      <c r="R555" s="9"/>
      <c r="S555" s="9"/>
      <c r="T555" s="9"/>
      <c r="U555" s="4">
        <v>19</v>
      </c>
      <c r="V555" s="66" t="s">
        <v>1999</v>
      </c>
      <c r="W555" s="8" t="s">
        <v>1722</v>
      </c>
      <c r="X555" s="8" t="s">
        <v>1723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6">SUM(AA555:AE555)</f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ref="AR555:AR618" si="47">SUM(AN555:AQ555)</f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si="44"/>
        <v>0</v>
      </c>
      <c r="AZ555" s="30">
        <f t="shared" si="45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1999</v>
      </c>
      <c r="H556" s="6"/>
      <c r="I556" s="6"/>
      <c r="J556" s="6"/>
      <c r="K556" s="6"/>
      <c r="L556" s="6"/>
      <c r="M556" s="33"/>
      <c r="N556" s="33"/>
      <c r="O556" s="33"/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1723</v>
      </c>
      <c r="X556" s="8" t="s">
        <v>1724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6"/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si="47"/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1999</v>
      </c>
      <c r="H557" s="6"/>
      <c r="I557" s="6"/>
      <c r="J557" s="6"/>
      <c r="K557" s="6"/>
      <c r="L557" s="6"/>
      <c r="M557" s="33"/>
      <c r="N557" s="33"/>
      <c r="O557" s="33"/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1724</v>
      </c>
      <c r="X557" s="8" t="s">
        <v>1725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1999</v>
      </c>
      <c r="H558" s="6"/>
      <c r="I558" s="6"/>
      <c r="J558" s="6"/>
      <c r="K558" s="6"/>
      <c r="L558" s="6"/>
      <c r="M558" s="33"/>
      <c r="N558" s="33"/>
      <c r="O558" s="33"/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1725</v>
      </c>
      <c r="X558" s="8" t="s">
        <v>1726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1999</v>
      </c>
      <c r="H559" s="6"/>
      <c r="I559" s="6"/>
      <c r="J559" s="6"/>
      <c r="K559" s="6"/>
      <c r="L559" s="6"/>
      <c r="M559" s="33"/>
      <c r="N559" s="33"/>
      <c r="O559" s="33"/>
      <c r="P559" s="4" t="s">
        <v>716</v>
      </c>
      <c r="Q559" s="9"/>
      <c r="R559" s="9"/>
      <c r="S559" s="9"/>
      <c r="T559" s="9"/>
      <c r="U559" s="4">
        <v>1</v>
      </c>
      <c r="V559" s="66" t="s">
        <v>1999</v>
      </c>
      <c r="W559" s="8" t="s">
        <v>1726</v>
      </c>
      <c r="X559" s="8" t="s">
        <v>1727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1999</v>
      </c>
      <c r="H560" s="6"/>
      <c r="I560" s="6"/>
      <c r="J560" s="6"/>
      <c r="K560" s="6"/>
      <c r="L560" s="6"/>
      <c r="M560" s="33"/>
      <c r="N560" s="33"/>
      <c r="O560" s="33"/>
      <c r="P560" s="4" t="s">
        <v>717</v>
      </c>
      <c r="Q560" s="9"/>
      <c r="R560" s="9"/>
      <c r="S560" s="9"/>
      <c r="T560" s="9"/>
      <c r="U560" s="4">
        <v>1</v>
      </c>
      <c r="V560" s="66" t="s">
        <v>1999</v>
      </c>
      <c r="W560" s="8" t="s">
        <v>1727</v>
      </c>
      <c r="X560" s="8" t="s">
        <v>1728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>
        <v>60</v>
      </c>
      <c r="H561" s="6"/>
      <c r="I561" s="6"/>
      <c r="J561" s="6"/>
      <c r="K561" s="6"/>
      <c r="L561" s="6"/>
      <c r="M561" s="33"/>
      <c r="N561" s="33"/>
      <c r="O561" s="33"/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1728</v>
      </c>
      <c r="X561" s="8" t="s">
        <v>1729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1999</v>
      </c>
      <c r="H562" s="6"/>
      <c r="I562" s="6"/>
      <c r="J562" s="6"/>
      <c r="K562" s="6"/>
      <c r="L562" s="6"/>
      <c r="M562" s="33"/>
      <c r="N562" s="33"/>
      <c r="O562" s="33"/>
      <c r="P562" s="4" t="s">
        <v>719</v>
      </c>
      <c r="Q562" s="9"/>
      <c r="R562" s="9"/>
      <c r="S562" s="9"/>
      <c r="T562" s="9"/>
      <c r="U562" s="4">
        <v>3</v>
      </c>
      <c r="V562" s="66" t="s">
        <v>1999</v>
      </c>
      <c r="W562" s="8" t="s">
        <v>1729</v>
      </c>
      <c r="X562" s="8" t="s">
        <v>1730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/>
      <c r="N563" s="33"/>
      <c r="O563" s="33"/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1730</v>
      </c>
      <c r="X563" s="8" t="s">
        <v>1731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1731</v>
      </c>
      <c r="X564" s="8" t="s">
        <v>1732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1732</v>
      </c>
      <c r="X565" s="8" t="s">
        <v>1733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1733</v>
      </c>
      <c r="X566" s="8" t="s">
        <v>1734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/>
      <c r="N567" s="33"/>
      <c r="O567" s="33"/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1734</v>
      </c>
      <c r="X567" s="8" t="s">
        <v>1735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1735</v>
      </c>
      <c r="X568" s="8" t="s">
        <v>1736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1736</v>
      </c>
      <c r="X569" s="8" t="s">
        <v>1737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/>
      <c r="N570" s="33"/>
      <c r="O570" s="33"/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1737</v>
      </c>
      <c r="X570" s="8" t="s">
        <v>1738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1738</v>
      </c>
      <c r="X571" s="8" t="s">
        <v>1739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1739</v>
      </c>
      <c r="X572" s="8" t="s">
        <v>1740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1740</v>
      </c>
      <c r="X573" s="8" t="s">
        <v>1741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/>
      <c r="N574" s="33"/>
      <c r="O574" s="33"/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1741</v>
      </c>
      <c r="X574" s="8" t="s">
        <v>1742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1742</v>
      </c>
      <c r="X575" s="8" t="s">
        <v>1743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1743</v>
      </c>
      <c r="X576" s="8" t="s">
        <v>1744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1999</v>
      </c>
      <c r="H577" s="6"/>
      <c r="I577" s="6"/>
      <c r="J577" s="6"/>
      <c r="K577" s="6"/>
      <c r="L577" s="6"/>
      <c r="M577" s="33"/>
      <c r="N577" s="33"/>
      <c r="O577" s="33"/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1744</v>
      </c>
      <c r="X577" s="8" t="s">
        <v>1745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1999</v>
      </c>
      <c r="H578" s="6"/>
      <c r="I578" s="6"/>
      <c r="J578" s="6"/>
      <c r="K578" s="6"/>
      <c r="L578" s="6"/>
      <c r="M578" s="33"/>
      <c r="N578" s="33"/>
      <c r="O578" s="33"/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1745</v>
      </c>
      <c r="X578" s="8" t="s">
        <v>1746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1999</v>
      </c>
      <c r="H579" s="6"/>
      <c r="I579" s="6"/>
      <c r="J579" s="6"/>
      <c r="K579" s="6"/>
      <c r="L579" s="6"/>
      <c r="M579" s="33"/>
      <c r="N579" s="33"/>
      <c r="O579" s="33"/>
      <c r="P579" s="4" t="s">
        <v>740</v>
      </c>
      <c r="Q579" s="9"/>
      <c r="R579" s="9"/>
      <c r="S579" s="9"/>
      <c r="T579" s="9"/>
      <c r="U579" s="4">
        <v>5500</v>
      </c>
      <c r="V579" s="66" t="s">
        <v>1999</v>
      </c>
      <c r="W579" s="8" t="s">
        <v>1746</v>
      </c>
      <c r="X579" s="8" t="s">
        <v>1747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1999</v>
      </c>
      <c r="H580" s="6"/>
      <c r="I580" s="6"/>
      <c r="J580" s="6"/>
      <c r="K580" s="6"/>
      <c r="L580" s="6"/>
      <c r="M580" s="33"/>
      <c r="N580" s="33"/>
      <c r="O580" s="33"/>
      <c r="P580" s="4" t="s">
        <v>741</v>
      </c>
      <c r="Q580" s="9"/>
      <c r="R580" s="9"/>
      <c r="S580" s="9"/>
      <c r="T580" s="9"/>
      <c r="U580" s="4">
        <v>996</v>
      </c>
      <c r="V580" s="66" t="s">
        <v>1999</v>
      </c>
      <c r="W580" s="8" t="s">
        <v>1747</v>
      </c>
      <c r="X580" s="8" t="s">
        <v>1748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1999</v>
      </c>
      <c r="H581" s="6"/>
      <c r="I581" s="6"/>
      <c r="J581" s="6"/>
      <c r="K581" s="6"/>
      <c r="L581" s="6"/>
      <c r="M581" s="33"/>
      <c r="N581" s="33"/>
      <c r="O581" s="33"/>
      <c r="P581" s="4" t="s">
        <v>743</v>
      </c>
      <c r="Q581" s="9"/>
      <c r="R581" s="9"/>
      <c r="S581" s="9"/>
      <c r="T581" s="9"/>
      <c r="U581" s="4">
        <v>1</v>
      </c>
      <c r="V581" s="66" t="s">
        <v>1999</v>
      </c>
      <c r="W581" s="8" t="s">
        <v>1748</v>
      </c>
      <c r="X581" s="8" t="s">
        <v>1749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/>
      <c r="N582" s="33"/>
      <c r="O582" s="33"/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1749</v>
      </c>
      <c r="X582" s="8" t="s">
        <v>1750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1750</v>
      </c>
      <c r="X583" s="8" t="s">
        <v>1751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1751</v>
      </c>
      <c r="X584" s="8" t="s">
        <v>1752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1752</v>
      </c>
      <c r="X585" s="8" t="s">
        <v>1753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1753</v>
      </c>
      <c r="X586" s="8" t="s">
        <v>1754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1754</v>
      </c>
      <c r="X587" s="8" t="s">
        <v>1755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1755</v>
      </c>
      <c r="X588" s="8" t="s">
        <v>1756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1756</v>
      </c>
      <c r="X589" s="8" t="s">
        <v>1757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1757</v>
      </c>
      <c r="X590" s="8" t="s">
        <v>1758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/>
      <c r="N591" s="33"/>
      <c r="O591" s="33"/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1758</v>
      </c>
      <c r="X591" s="8" t="s">
        <v>1759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1759</v>
      </c>
      <c r="X592" s="8" t="s">
        <v>1760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1760</v>
      </c>
      <c r="X593" s="8" t="s">
        <v>1761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1761</v>
      </c>
      <c r="X594" s="8" t="s">
        <v>1762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1762</v>
      </c>
      <c r="X595" s="8" t="s">
        <v>1763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9">
        <v>25</v>
      </c>
      <c r="H596" s="6"/>
      <c r="I596" s="6"/>
      <c r="J596" s="6"/>
      <c r="K596" s="6"/>
      <c r="L596" s="6"/>
      <c r="M596" s="33"/>
      <c r="N596" s="33"/>
      <c r="O596" s="33"/>
      <c r="P596" s="4" t="s">
        <v>7</v>
      </c>
      <c r="Q596" s="9"/>
      <c r="R596" s="9"/>
      <c r="S596" s="9"/>
      <c r="T596" s="9"/>
      <c r="U596" s="5">
        <v>1</v>
      </c>
      <c r="V596" s="66" t="s">
        <v>1999</v>
      </c>
      <c r="W596" s="8" t="s">
        <v>1763</v>
      </c>
      <c r="X596" s="8" t="s">
        <v>1764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765</v>
      </c>
      <c r="Q597" s="9"/>
      <c r="R597" s="9"/>
      <c r="S597" s="9"/>
      <c r="T597" s="9"/>
      <c r="U597" s="4">
        <v>1</v>
      </c>
      <c r="V597" s="66" t="s">
        <v>1999</v>
      </c>
      <c r="W597" s="8" t="s">
        <v>1764</v>
      </c>
      <c r="X597" s="8" t="s">
        <v>1765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766</v>
      </c>
      <c r="Q598" s="9"/>
      <c r="R598" s="9"/>
      <c r="S598" s="9"/>
      <c r="T598" s="9"/>
      <c r="U598" s="4">
        <v>1</v>
      </c>
      <c r="V598" s="66" t="s">
        <v>1999</v>
      </c>
      <c r="W598" s="8" t="s">
        <v>1765</v>
      </c>
      <c r="X598" s="8" t="s">
        <v>1766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 t="s">
        <v>1999</v>
      </c>
      <c r="H599" s="6"/>
      <c r="I599" s="6"/>
      <c r="J599" s="6"/>
      <c r="K599" s="6"/>
      <c r="L599" s="6"/>
      <c r="M599" s="33"/>
      <c r="N599" s="33"/>
      <c r="O599" s="33"/>
      <c r="P599" s="4" t="s">
        <v>767</v>
      </c>
      <c r="Q599" s="9"/>
      <c r="R599" s="9"/>
      <c r="S599" s="9"/>
      <c r="T599" s="9"/>
      <c r="U599" s="4">
        <v>1</v>
      </c>
      <c r="V599" s="66" t="s">
        <v>1999</v>
      </c>
      <c r="W599" s="8" t="s">
        <v>1766</v>
      </c>
      <c r="X599" s="8" t="s">
        <v>1767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>
        <v>26.66</v>
      </c>
      <c r="H600" s="6"/>
      <c r="I600" s="6"/>
      <c r="J600" s="6"/>
      <c r="K600" s="6"/>
      <c r="L600" s="6"/>
      <c r="M600" s="33"/>
      <c r="N600" s="33"/>
      <c r="O600" s="33"/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1767</v>
      </c>
      <c r="X600" s="8" t="s">
        <v>1768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3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 t="s">
        <v>1999</v>
      </c>
      <c r="H601" s="6"/>
      <c r="I601" s="6"/>
      <c r="J601" s="6"/>
      <c r="K601" s="6"/>
      <c r="L601" s="6"/>
      <c r="M601" s="33"/>
      <c r="N601" s="33"/>
      <c r="O601" s="33"/>
      <c r="P601" s="4" t="s">
        <v>772</v>
      </c>
      <c r="Q601" s="9"/>
      <c r="R601" s="9"/>
      <c r="S601" s="9"/>
      <c r="T601" s="9"/>
      <c r="U601" s="4">
        <v>2</v>
      </c>
      <c r="V601" s="66" t="s">
        <v>1999</v>
      </c>
      <c r="W601" s="8" t="s">
        <v>1768</v>
      </c>
      <c r="X601" s="8" t="s">
        <v>1769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/>
      <c r="N602" s="33"/>
      <c r="O602" s="33"/>
      <c r="P602" s="4" t="s">
        <v>778</v>
      </c>
      <c r="Q602" s="9"/>
      <c r="R602" s="9"/>
      <c r="S602" s="9"/>
      <c r="T602" s="9"/>
      <c r="U602" s="4">
        <v>2</v>
      </c>
      <c r="V602" s="66" t="s">
        <v>2123</v>
      </c>
      <c r="W602" s="8" t="s">
        <v>1769</v>
      </c>
      <c r="X602" s="8" t="s">
        <v>1770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ref="AM602:AM665" si="48">SUM(AG602:AL602)</f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1770</v>
      </c>
      <c r="X603" s="8" t="s">
        <v>1771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si="48"/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9">
        <v>100</v>
      </c>
      <c r="H604" s="9"/>
      <c r="I604" s="9"/>
      <c r="J604" s="9"/>
      <c r="K604" s="9"/>
      <c r="L604" s="9"/>
      <c r="M604" s="32"/>
      <c r="N604" s="32"/>
      <c r="O604" s="32"/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1771</v>
      </c>
      <c r="X604" s="10" t="s">
        <v>1772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11">
        <v>0</v>
      </c>
      <c r="AH604" s="11">
        <v>0</v>
      </c>
      <c r="AI604" s="11"/>
      <c r="AJ604" s="11">
        <v>0</v>
      </c>
      <c r="AK604" s="11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32.6</v>
      </c>
      <c r="H605" s="6"/>
      <c r="I605" s="6"/>
      <c r="J605" s="6"/>
      <c r="K605" s="6"/>
      <c r="L605" s="6"/>
      <c r="M605" s="33"/>
      <c r="N605" s="33"/>
      <c r="O605" s="33"/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1772</v>
      </c>
      <c r="X605" s="8" t="s">
        <v>1773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22.44</v>
      </c>
      <c r="H606" s="6"/>
      <c r="I606" s="6"/>
      <c r="J606" s="6"/>
      <c r="K606" s="6"/>
      <c r="L606" s="6"/>
      <c r="M606" s="33"/>
      <c r="N606" s="33"/>
      <c r="O606" s="33"/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1773</v>
      </c>
      <c r="X606" s="8" t="s">
        <v>1774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/>
      <c r="N607" s="33"/>
      <c r="O607" s="33"/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1774</v>
      </c>
      <c r="X607" s="8" t="s">
        <v>1775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30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1775</v>
      </c>
      <c r="X608" s="8" t="s">
        <v>1776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1776</v>
      </c>
      <c r="X609" s="8" t="s">
        <v>1777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1777</v>
      </c>
      <c r="X610" s="8" t="s">
        <v>1778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30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1778</v>
      </c>
      <c r="X611" s="8" t="s">
        <v>1779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0</v>
      </c>
      <c r="H612" s="6"/>
      <c r="I612" s="6"/>
      <c r="J612" s="6"/>
      <c r="K612" s="6"/>
      <c r="L612" s="6"/>
      <c r="M612" s="33"/>
      <c r="N612" s="33"/>
      <c r="O612" s="33"/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1779</v>
      </c>
      <c r="X612" s="8" t="s">
        <v>1780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100</v>
      </c>
      <c r="H613" s="6"/>
      <c r="I613" s="6"/>
      <c r="J613" s="6"/>
      <c r="K613" s="6"/>
      <c r="L613" s="6"/>
      <c r="M613" s="33"/>
      <c r="N613" s="33"/>
      <c r="O613" s="33"/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1780</v>
      </c>
      <c r="X613" s="8" t="s">
        <v>1781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/>
      <c r="N614" s="33"/>
      <c r="O614" s="33"/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1781</v>
      </c>
      <c r="X614" s="8" t="s">
        <v>1782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1782</v>
      </c>
      <c r="X615" s="8" t="s">
        <v>1783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1783</v>
      </c>
      <c r="X616" s="8" t="s">
        <v>1784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1784</v>
      </c>
      <c r="X617" s="8" t="s">
        <v>1785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1785</v>
      </c>
      <c r="X618" s="8" t="s">
        <v>1786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ref="AY618:AY681" si="49">SUM(AS618:AX618)</f>
        <v>0</v>
      </c>
      <c r="AZ618" s="30">
        <f t="shared" ref="AZ618:AZ681" si="50">AF618+AM618+AR618+AY618</f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 t="s">
        <v>1999</v>
      </c>
      <c r="H619" s="6"/>
      <c r="I619" s="6"/>
      <c r="J619" s="6"/>
      <c r="K619" s="6"/>
      <c r="L619" s="6"/>
      <c r="M619" s="33"/>
      <c r="N619" s="33"/>
      <c r="O619" s="33"/>
      <c r="P619" s="4" t="s">
        <v>798</v>
      </c>
      <c r="Q619" s="9"/>
      <c r="R619" s="9"/>
      <c r="S619" s="9"/>
      <c r="T619" s="9"/>
      <c r="U619" s="4">
        <v>3</v>
      </c>
      <c r="V619" s="66" t="s">
        <v>1999</v>
      </c>
      <c r="W619" s="8" t="s">
        <v>1786</v>
      </c>
      <c r="X619" s="8" t="s">
        <v>1787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51">SUM(AA619:AE619)</f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ref="AR619:AR682" si="52">SUM(AN619:AQ619)</f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si="49"/>
        <v>0</v>
      </c>
      <c r="AZ619" s="30">
        <f t="shared" si="50"/>
        <v>0</v>
      </c>
      <c r="BA619" s="35"/>
    </row>
    <row r="620" spans="1:53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9">
        <v>50</v>
      </c>
      <c r="H620" s="6"/>
      <c r="I620" s="6"/>
      <c r="J620" s="6"/>
      <c r="K620" s="6"/>
      <c r="L620" s="6"/>
      <c r="M620" s="33"/>
      <c r="N620" s="33"/>
      <c r="O620" s="33"/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1787</v>
      </c>
      <c r="X620" s="8" t="s">
        <v>1788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51"/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si="52"/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3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1788</v>
      </c>
      <c r="X621" s="8" t="s">
        <v>1789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1789</v>
      </c>
      <c r="X622" s="8" t="s">
        <v>1790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12.5</v>
      </c>
      <c r="H623" s="6"/>
      <c r="I623" s="6"/>
      <c r="J623" s="6"/>
      <c r="K623" s="6"/>
      <c r="L623" s="6"/>
      <c r="M623" s="33"/>
      <c r="N623" s="33"/>
      <c r="O623" s="33"/>
      <c r="P623" s="4" t="s">
        <v>804</v>
      </c>
      <c r="Q623" s="9"/>
      <c r="R623" s="9"/>
      <c r="S623" s="9"/>
      <c r="T623" s="9"/>
      <c r="U623" s="4">
        <v>2</v>
      </c>
      <c r="V623" s="66" t="s">
        <v>1999</v>
      </c>
      <c r="W623" s="8" t="s">
        <v>1790</v>
      </c>
      <c r="X623" s="8" t="s">
        <v>1791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>
        <v>4</v>
      </c>
      <c r="H624" s="6"/>
      <c r="I624" s="6"/>
      <c r="J624" s="6"/>
      <c r="K624" s="6"/>
      <c r="L624" s="6"/>
      <c r="M624" s="33"/>
      <c r="N624" s="33"/>
      <c r="O624" s="33"/>
      <c r="P624" s="4" t="s">
        <v>806</v>
      </c>
      <c r="Q624" s="9"/>
      <c r="R624" s="9"/>
      <c r="S624" s="9"/>
      <c r="T624" s="9"/>
      <c r="U624" s="4">
        <v>160</v>
      </c>
      <c r="V624" s="66" t="s">
        <v>1999</v>
      </c>
      <c r="W624" s="8" t="s">
        <v>1791</v>
      </c>
      <c r="X624" s="8" t="s">
        <v>1792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30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 t="s">
        <v>1999</v>
      </c>
      <c r="H625" s="6"/>
      <c r="I625" s="6"/>
      <c r="J625" s="6"/>
      <c r="K625" s="6"/>
      <c r="L625" s="6"/>
      <c r="M625" s="33"/>
      <c r="N625" s="33"/>
      <c r="O625" s="33"/>
      <c r="P625" s="4" t="s">
        <v>807</v>
      </c>
      <c r="Q625" s="9"/>
      <c r="R625" s="9"/>
      <c r="S625" s="9"/>
      <c r="T625" s="9"/>
      <c r="U625" s="4">
        <v>1</v>
      </c>
      <c r="V625" s="66" t="s">
        <v>1999</v>
      </c>
      <c r="W625" s="8" t="s">
        <v>1792</v>
      </c>
      <c r="X625" s="8" t="s">
        <v>1793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/>
      <c r="N626" s="33"/>
      <c r="O626" s="33"/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1793</v>
      </c>
      <c r="X626" s="8" t="s">
        <v>1794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3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809</v>
      </c>
      <c r="Q627" s="9"/>
      <c r="R627" s="9"/>
      <c r="S627" s="9"/>
      <c r="T627" s="9"/>
      <c r="U627" s="4">
        <v>1</v>
      </c>
      <c r="V627" s="66" t="s">
        <v>1999</v>
      </c>
      <c r="W627" s="8" t="s">
        <v>1794</v>
      </c>
      <c r="X627" s="8" t="s">
        <v>1795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9">
        <v>0</v>
      </c>
      <c r="H628" s="6"/>
      <c r="I628" s="6"/>
      <c r="J628" s="6"/>
      <c r="K628" s="6"/>
      <c r="L628" s="6"/>
      <c r="M628" s="33"/>
      <c r="N628" s="33"/>
      <c r="O628" s="33"/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1795</v>
      </c>
      <c r="X628" s="8" t="s">
        <v>1796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/>
      <c r="N629" s="33"/>
      <c r="O629" s="33"/>
      <c r="P629" s="4" t="s">
        <v>811</v>
      </c>
      <c r="Q629" s="9"/>
      <c r="R629" s="9"/>
      <c r="S629" s="9"/>
      <c r="T629" s="9"/>
      <c r="U629" s="4">
        <v>1</v>
      </c>
      <c r="V629" s="66" t="s">
        <v>1999</v>
      </c>
      <c r="W629" s="8" t="s">
        <v>1796</v>
      </c>
      <c r="X629" s="8" t="s">
        <v>1797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1797</v>
      </c>
      <c r="X630" s="8" t="s">
        <v>1798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0.4</v>
      </c>
      <c r="H631" s="6"/>
      <c r="I631" s="6"/>
      <c r="J631" s="6"/>
      <c r="K631" s="6"/>
      <c r="L631" s="6"/>
      <c r="M631" s="33"/>
      <c r="N631" s="33"/>
      <c r="O631" s="33"/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1798</v>
      </c>
      <c r="X631" s="8" t="s">
        <v>1799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/>
      <c r="N632" s="33"/>
      <c r="O632" s="33"/>
      <c r="P632" s="4" t="s">
        <v>817</v>
      </c>
      <c r="Q632" s="9"/>
      <c r="R632" s="9"/>
      <c r="S632" s="9"/>
      <c r="T632" s="9"/>
      <c r="U632" s="4">
        <v>1</v>
      </c>
      <c r="V632" s="66" t="s">
        <v>1999</v>
      </c>
      <c r="W632" s="8" t="s">
        <v>1799</v>
      </c>
      <c r="X632" s="8" t="s">
        <v>1800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1800</v>
      </c>
      <c r="X633" s="8" t="s">
        <v>1801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1801</v>
      </c>
      <c r="X634" s="8" t="s">
        <v>1802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1802</v>
      </c>
      <c r="X635" s="8" t="s">
        <v>1803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1803</v>
      </c>
      <c r="X636" s="8" t="s">
        <v>1804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1804</v>
      </c>
      <c r="X637" s="8" t="s">
        <v>1805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1805</v>
      </c>
      <c r="X638" s="8" t="s">
        <v>1806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/>
      <c r="N639" s="33"/>
      <c r="O639" s="33"/>
      <c r="P639" s="4" t="s">
        <v>825</v>
      </c>
      <c r="Q639" s="9"/>
      <c r="R639" s="9"/>
      <c r="S639" s="9"/>
      <c r="T639" s="9"/>
      <c r="U639" s="4">
        <v>1</v>
      </c>
      <c r="V639" s="66" t="s">
        <v>1999</v>
      </c>
      <c r="W639" s="8" t="s">
        <v>1806</v>
      </c>
      <c r="X639" s="8" t="s">
        <v>1807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1807</v>
      </c>
      <c r="X640" s="8" t="s">
        <v>1808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1808</v>
      </c>
      <c r="X641" s="8" t="s">
        <v>1809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827</v>
      </c>
      <c r="Q642" s="9"/>
      <c r="R642" s="9"/>
      <c r="S642" s="9"/>
      <c r="T642" s="9"/>
      <c r="U642" s="4">
        <v>1</v>
      </c>
      <c r="V642" s="66" t="s">
        <v>1999</v>
      </c>
      <c r="W642" s="8" t="s">
        <v>1809</v>
      </c>
      <c r="X642" s="8" t="s">
        <v>1810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/>
      <c r="N643" s="33"/>
      <c r="O643" s="33"/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1810</v>
      </c>
      <c r="X643" s="8" t="s">
        <v>1811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1811</v>
      </c>
      <c r="X644" s="8" t="s">
        <v>1812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1812</v>
      </c>
      <c r="X645" s="8" t="s">
        <v>1813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1813</v>
      </c>
      <c r="X646" s="8" t="s">
        <v>1814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1814</v>
      </c>
      <c r="X647" s="8" t="s">
        <v>1815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9">
        <v>12</v>
      </c>
      <c r="H648" s="6"/>
      <c r="I648" s="6"/>
      <c r="J648" s="6"/>
      <c r="K648" s="6"/>
      <c r="L648" s="6"/>
      <c r="M648" s="33"/>
      <c r="N648" s="33"/>
      <c r="O648" s="33"/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1815</v>
      </c>
      <c r="X648" s="8" t="s">
        <v>1816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9">
        <v>381.2</v>
      </c>
      <c r="H649" s="6"/>
      <c r="I649" s="6"/>
      <c r="J649" s="6"/>
      <c r="K649" s="6"/>
      <c r="L649" s="6"/>
      <c r="M649" s="33"/>
      <c r="N649" s="33"/>
      <c r="O649" s="33"/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1816</v>
      </c>
      <c r="X649" s="8" t="s">
        <v>1817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3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/>
      <c r="N650" s="33"/>
      <c r="O650" s="33"/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1817</v>
      </c>
      <c r="X650" s="8" t="s">
        <v>1818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1818</v>
      </c>
      <c r="X651" s="8" t="s">
        <v>1819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1819</v>
      </c>
      <c r="X652" s="8" t="s">
        <v>1820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1820</v>
      </c>
      <c r="X653" s="8" t="s">
        <v>1821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3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1821</v>
      </c>
      <c r="X654" s="8" t="s">
        <v>1822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/>
      <c r="N655" s="33"/>
      <c r="O655" s="33"/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1822</v>
      </c>
      <c r="X655" s="8" t="s">
        <v>1823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1823</v>
      </c>
      <c r="X656" s="8" t="s">
        <v>1824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1824</v>
      </c>
      <c r="X657" s="8" t="s">
        <v>1825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1825</v>
      </c>
      <c r="X658" s="8" t="s">
        <v>1826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1826</v>
      </c>
      <c r="X659" s="8" t="s">
        <v>1827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1827</v>
      </c>
      <c r="X660" s="8" t="s">
        <v>1828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1828</v>
      </c>
      <c r="X661" s="8" t="s">
        <v>1829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/>
      <c r="N662" s="33"/>
      <c r="O662" s="33"/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1829</v>
      </c>
      <c r="X662" s="8" t="s">
        <v>1830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3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1830</v>
      </c>
      <c r="X663" s="8" t="s">
        <v>1831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1831</v>
      </c>
      <c r="X664" s="8" t="s">
        <v>1832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1832</v>
      </c>
      <c r="X665" s="8" t="s">
        <v>1833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1833</v>
      </c>
      <c r="X666" s="8" t="s">
        <v>1834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ref="AM666:AM729" si="53">SUM(AG666:AL666)</f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1834</v>
      </c>
      <c r="X667" s="8" t="s">
        <v>1835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si="53"/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1835</v>
      </c>
      <c r="X668" s="8" t="s">
        <v>1836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1836</v>
      </c>
      <c r="X669" s="8" t="s">
        <v>1837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1837</v>
      </c>
      <c r="X670" s="8" t="s">
        <v>1838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1838</v>
      </c>
      <c r="X671" s="8" t="s">
        <v>1839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1839</v>
      </c>
      <c r="X672" s="8" t="s">
        <v>1840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1840</v>
      </c>
      <c r="X673" s="8" t="s">
        <v>1841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1841</v>
      </c>
      <c r="X674" s="8" t="s">
        <v>1842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1842</v>
      </c>
      <c r="X675" s="8" t="s">
        <v>1843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1843</v>
      </c>
      <c r="X676" s="8" t="s">
        <v>1844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1844</v>
      </c>
      <c r="X677" s="8" t="s">
        <v>1845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1845</v>
      </c>
      <c r="X678" s="8" t="s">
        <v>1846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1846</v>
      </c>
      <c r="X679" s="8" t="s">
        <v>1847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1847</v>
      </c>
      <c r="X680" s="8" t="s">
        <v>1848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1848</v>
      </c>
      <c r="X681" s="8" t="s">
        <v>1849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1849</v>
      </c>
      <c r="X682" s="8" t="s">
        <v>1850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ref="AY682:AY745" si="54">SUM(AS682:AX682)</f>
        <v>0</v>
      </c>
      <c r="AZ682" s="30">
        <f t="shared" ref="AZ682:AZ745" si="55">AF682+AM682+AR682+AY682</f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1850</v>
      </c>
      <c r="X683" s="8" t="s">
        <v>1851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6">SUM(AA683:AE683)</f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ref="AR683:AR746" si="57">SUM(AN683:AQ683)</f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si="54"/>
        <v>0</v>
      </c>
      <c r="AZ683" s="30">
        <f t="shared" si="55"/>
        <v>0</v>
      </c>
      <c r="BA683" s="35"/>
    </row>
    <row r="684" spans="1:53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/>
      <c r="N684" s="33"/>
      <c r="O684" s="33"/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1851</v>
      </c>
      <c r="X684" s="8" t="s">
        <v>1852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6"/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si="57"/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1852</v>
      </c>
      <c r="X685" s="8" t="s">
        <v>1853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1853</v>
      </c>
      <c r="X686" s="8" t="s">
        <v>1854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1854</v>
      </c>
      <c r="X687" s="8" t="s">
        <v>1855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1855</v>
      </c>
      <c r="X688" s="8" t="s">
        <v>1856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/>
      <c r="N689" s="33"/>
      <c r="O689" s="33"/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1856</v>
      </c>
      <c r="X689" s="8" t="s">
        <v>1857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1857</v>
      </c>
      <c r="X690" s="8" t="s">
        <v>1858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/>
      <c r="N691" s="33"/>
      <c r="O691" s="33"/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1858</v>
      </c>
      <c r="X691" s="8" t="s">
        <v>1859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1859</v>
      </c>
      <c r="X692" s="8" t="s">
        <v>1860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1860</v>
      </c>
      <c r="X693" s="8" t="s">
        <v>1861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1861</v>
      </c>
      <c r="X694" s="8" t="s">
        <v>1862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1862</v>
      </c>
      <c r="X695" s="8" t="s">
        <v>1863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1863</v>
      </c>
      <c r="X696" s="8" t="s">
        <v>1864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1864</v>
      </c>
      <c r="X697" s="8" t="s">
        <v>1865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1865</v>
      </c>
      <c r="X698" s="8" t="s">
        <v>1866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/>
      <c r="N699" s="33"/>
      <c r="O699" s="33"/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1866</v>
      </c>
      <c r="X699" s="8" t="s">
        <v>1867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1867</v>
      </c>
      <c r="X700" s="8" t="s">
        <v>1868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1868</v>
      </c>
      <c r="X701" s="8" t="s">
        <v>1869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1869</v>
      </c>
      <c r="X702" s="8" t="s">
        <v>1870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/>
      <c r="N703" s="33"/>
      <c r="O703" s="33"/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1870</v>
      </c>
      <c r="X703" s="8" t="s">
        <v>1871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/>
      <c r="N704" s="33"/>
      <c r="O704" s="33"/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1871</v>
      </c>
      <c r="X704" s="8" t="s">
        <v>1872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1999</v>
      </c>
      <c r="H705" s="6"/>
      <c r="I705" s="6"/>
      <c r="J705" s="6"/>
      <c r="K705" s="6"/>
      <c r="L705" s="6"/>
      <c r="M705" s="33"/>
      <c r="N705" s="33"/>
      <c r="O705" s="33"/>
      <c r="P705" s="4" t="s">
        <v>917</v>
      </c>
      <c r="Q705" s="9"/>
      <c r="R705" s="9"/>
      <c r="S705" s="9"/>
      <c r="T705" s="9"/>
      <c r="U705" s="4">
        <v>2</v>
      </c>
      <c r="V705" s="66" t="s">
        <v>1999</v>
      </c>
      <c r="W705" s="8" t="s">
        <v>1872</v>
      </c>
      <c r="X705" s="8" t="s">
        <v>1873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1999</v>
      </c>
      <c r="H706" s="6"/>
      <c r="I706" s="6"/>
      <c r="J706" s="6"/>
      <c r="K706" s="6"/>
      <c r="L706" s="6"/>
      <c r="M706" s="33"/>
      <c r="N706" s="33"/>
      <c r="O706" s="33"/>
      <c r="P706" s="4" t="s">
        <v>919</v>
      </c>
      <c r="Q706" s="9"/>
      <c r="R706" s="9"/>
      <c r="S706" s="9"/>
      <c r="T706" s="9"/>
      <c r="U706" s="4">
        <v>1</v>
      </c>
      <c r="V706" s="66" t="s">
        <v>1999</v>
      </c>
      <c r="W706" s="8" t="s">
        <v>1873</v>
      </c>
      <c r="X706" s="8" t="s">
        <v>1874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1999</v>
      </c>
      <c r="H707" s="6"/>
      <c r="I707" s="6"/>
      <c r="J707" s="6"/>
      <c r="K707" s="6"/>
      <c r="L707" s="6"/>
      <c r="M707" s="33"/>
      <c r="N707" s="33"/>
      <c r="O707" s="33"/>
      <c r="P707" s="4" t="s">
        <v>920</v>
      </c>
      <c r="Q707" s="9"/>
      <c r="R707" s="9"/>
      <c r="S707" s="9"/>
      <c r="T707" s="9"/>
      <c r="U707" s="4">
        <v>1</v>
      </c>
      <c r="V707" s="66" t="s">
        <v>1999</v>
      </c>
      <c r="W707" s="8" t="s">
        <v>1874</v>
      </c>
      <c r="X707" s="8" t="s">
        <v>1875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1999</v>
      </c>
      <c r="H708" s="6"/>
      <c r="I708" s="6"/>
      <c r="J708" s="6"/>
      <c r="K708" s="6"/>
      <c r="L708" s="6"/>
      <c r="M708" s="33"/>
      <c r="N708" s="33"/>
      <c r="O708" s="33"/>
      <c r="P708" s="4" t="s">
        <v>921</v>
      </c>
      <c r="Q708" s="9"/>
      <c r="R708" s="9"/>
      <c r="S708" s="9"/>
      <c r="T708" s="9"/>
      <c r="U708" s="4">
        <v>1</v>
      </c>
      <c r="V708" s="66" t="s">
        <v>1999</v>
      </c>
      <c r="W708" s="8" t="s">
        <v>1875</v>
      </c>
      <c r="X708" s="8" t="s">
        <v>1876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1999</v>
      </c>
      <c r="H709" s="6"/>
      <c r="I709" s="6"/>
      <c r="J709" s="6"/>
      <c r="K709" s="6"/>
      <c r="L709" s="6"/>
      <c r="M709" s="33"/>
      <c r="N709" s="33"/>
      <c r="O709" s="33"/>
      <c r="P709" s="4" t="s">
        <v>922</v>
      </c>
      <c r="Q709" s="9"/>
      <c r="R709" s="9"/>
      <c r="S709" s="9"/>
      <c r="T709" s="9"/>
      <c r="U709" s="4">
        <v>2</v>
      </c>
      <c r="V709" s="66" t="s">
        <v>1999</v>
      </c>
      <c r="W709" s="8" t="s">
        <v>1876</v>
      </c>
      <c r="X709" s="8" t="s">
        <v>1877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/>
      <c r="N710" s="33"/>
      <c r="O710" s="33"/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1877</v>
      </c>
      <c r="X710" s="8" t="s">
        <v>1878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1878</v>
      </c>
      <c r="X711" s="8" t="s">
        <v>1879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1999</v>
      </c>
      <c r="H712" s="6"/>
      <c r="I712" s="6"/>
      <c r="J712" s="6"/>
      <c r="K712" s="6"/>
      <c r="L712" s="6"/>
      <c r="M712" s="33"/>
      <c r="N712" s="33"/>
      <c r="O712" s="33"/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1879</v>
      </c>
      <c r="X712" s="8" t="s">
        <v>1880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30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1999</v>
      </c>
      <c r="H713" s="6"/>
      <c r="I713" s="6"/>
      <c r="J713" s="6"/>
      <c r="K713" s="6"/>
      <c r="L713" s="6"/>
      <c r="M713" s="33"/>
      <c r="N713" s="33"/>
      <c r="O713" s="33"/>
      <c r="P713" s="4" t="s">
        <v>929</v>
      </c>
      <c r="Q713" s="9"/>
      <c r="R713" s="9"/>
      <c r="S713" s="9"/>
      <c r="T713" s="9"/>
      <c r="U713" s="4">
        <v>5</v>
      </c>
      <c r="V713" s="66" t="s">
        <v>1999</v>
      </c>
      <c r="W713" s="8" t="s">
        <v>1880</v>
      </c>
      <c r="X713" s="8" t="s">
        <v>1881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1999</v>
      </c>
      <c r="H714" s="6"/>
      <c r="I714" s="6"/>
      <c r="J714" s="6"/>
      <c r="K714" s="6"/>
      <c r="L714" s="6"/>
      <c r="M714" s="33"/>
      <c r="N714" s="33"/>
      <c r="O714" s="33"/>
      <c r="P714" s="4" t="s">
        <v>931</v>
      </c>
      <c r="Q714" s="9"/>
      <c r="R714" s="9"/>
      <c r="S714" s="9"/>
      <c r="T714" s="9"/>
      <c r="U714" s="4">
        <v>2</v>
      </c>
      <c r="V714" s="66" t="s">
        <v>1999</v>
      </c>
      <c r="W714" s="8" t="s">
        <v>1881</v>
      </c>
      <c r="X714" s="8" t="s">
        <v>1882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1999</v>
      </c>
      <c r="H715" s="6"/>
      <c r="I715" s="6"/>
      <c r="J715" s="6"/>
      <c r="K715" s="6"/>
      <c r="L715" s="6"/>
      <c r="M715" s="33"/>
      <c r="N715" s="33"/>
      <c r="O715" s="33"/>
      <c r="P715" s="4" t="s">
        <v>940</v>
      </c>
      <c r="Q715" s="9"/>
      <c r="R715" s="9"/>
      <c r="S715" s="9"/>
      <c r="T715" s="9"/>
      <c r="U715" s="4">
        <v>1</v>
      </c>
      <c r="V715" s="66" t="s">
        <v>1999</v>
      </c>
      <c r="W715" s="8" t="s">
        <v>1882</v>
      </c>
      <c r="X715" s="8" t="s">
        <v>1883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1999</v>
      </c>
      <c r="H716" s="6"/>
      <c r="I716" s="6"/>
      <c r="J716" s="6"/>
      <c r="K716" s="6"/>
      <c r="L716" s="6"/>
      <c r="M716" s="33"/>
      <c r="N716" s="33"/>
      <c r="O716" s="33"/>
      <c r="P716" s="4" t="s">
        <v>935</v>
      </c>
      <c r="Q716" s="9"/>
      <c r="R716" s="9"/>
      <c r="S716" s="9"/>
      <c r="T716" s="9"/>
      <c r="U716" s="4">
        <v>1</v>
      </c>
      <c r="V716" s="66" t="s">
        <v>1999</v>
      </c>
      <c r="W716" s="8" t="s">
        <v>1883</v>
      </c>
      <c r="X716" s="8" t="s">
        <v>1884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1999</v>
      </c>
      <c r="H717" s="6"/>
      <c r="I717" s="6"/>
      <c r="J717" s="6"/>
      <c r="K717" s="6"/>
      <c r="L717" s="6"/>
      <c r="M717" s="33"/>
      <c r="N717" s="33"/>
      <c r="O717" s="33"/>
      <c r="P717" s="4" t="s">
        <v>936</v>
      </c>
      <c r="Q717" s="9"/>
      <c r="R717" s="9"/>
      <c r="S717" s="9"/>
      <c r="T717" s="9"/>
      <c r="U717" s="4">
        <v>2</v>
      </c>
      <c r="V717" s="66" t="s">
        <v>1999</v>
      </c>
      <c r="W717" s="8" t="s">
        <v>1884</v>
      </c>
      <c r="X717" s="8" t="s">
        <v>1885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/>
      <c r="N718" s="33"/>
      <c r="O718" s="33"/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1885</v>
      </c>
      <c r="X718" s="8" t="s">
        <v>1886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/>
      <c r="N719" s="33"/>
      <c r="O719" s="33"/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1886</v>
      </c>
      <c r="X719" s="8" t="s">
        <v>1887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/>
      <c r="N720" s="33"/>
      <c r="O720" s="33"/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1887</v>
      </c>
      <c r="X720" s="8" t="s">
        <v>1888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/>
      <c r="N721" s="33"/>
      <c r="O721" s="33"/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1888</v>
      </c>
      <c r="X721" s="8" t="s">
        <v>1889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/>
      <c r="N722" s="33"/>
      <c r="O722" s="33"/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1889</v>
      </c>
      <c r="X722" s="8" t="s">
        <v>1890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2009</v>
      </c>
      <c r="H723" s="6"/>
      <c r="I723" s="6"/>
      <c r="J723" s="6"/>
      <c r="K723" s="6"/>
      <c r="L723" s="6"/>
      <c r="M723" s="33"/>
      <c r="N723" s="33"/>
      <c r="O723" s="33"/>
      <c r="P723" s="5" t="s">
        <v>951</v>
      </c>
      <c r="Q723" s="9"/>
      <c r="R723" s="9"/>
      <c r="S723" s="9"/>
      <c r="T723" s="9"/>
      <c r="U723" s="5">
        <v>1</v>
      </c>
      <c r="V723" s="66" t="s">
        <v>1999</v>
      </c>
      <c r="W723" s="10">
        <v>0</v>
      </c>
      <c r="X723" s="10">
        <v>0</v>
      </c>
      <c r="Y723" s="9"/>
      <c r="Z723" s="9" t="s">
        <v>2117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/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3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/>
      <c r="N724" s="33"/>
      <c r="O724" s="33"/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1888</v>
      </c>
      <c r="X724" s="10" t="s">
        <v>1889</v>
      </c>
      <c r="Y724" s="9"/>
      <c r="Z724" s="9" t="s">
        <v>2117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>
        <v>0</v>
      </c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1889</v>
      </c>
      <c r="X725" s="10" t="s">
        <v>1890</v>
      </c>
      <c r="Y725" s="22"/>
      <c r="Z725" s="9" t="s">
        <v>2117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2117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1998</v>
      </c>
      <c r="F727" s="4">
        <v>90</v>
      </c>
      <c r="G727" s="69">
        <v>90</v>
      </c>
      <c r="H727" s="6"/>
      <c r="I727" s="6"/>
      <c r="J727" s="6"/>
      <c r="K727" s="6"/>
      <c r="L727" s="6"/>
      <c r="M727" s="33"/>
      <c r="N727" s="33"/>
      <c r="O727" s="33"/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1888</v>
      </c>
      <c r="X727" s="10" t="s">
        <v>1889</v>
      </c>
      <c r="Y727" s="9"/>
      <c r="Z727" s="9" t="s">
        <v>2117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1998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1889</v>
      </c>
      <c r="X728" s="10" t="s">
        <v>1890</v>
      </c>
      <c r="Y728" s="9"/>
      <c r="Z728" s="9" t="s">
        <v>2117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1998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2117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/>
      <c r="N730" s="33"/>
      <c r="O730" s="33"/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2117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ref="AM730:AM794" si="58">SUM(AG730:AL730)</f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3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/>
      <c r="N731" s="33"/>
      <c r="O731" s="33"/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1891</v>
      </c>
      <c r="X731" s="10" t="s">
        <v>1892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4">
        <f t="shared" si="58"/>
        <v>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31">
        <f t="shared" si="54"/>
        <v>0</v>
      </c>
      <c r="AZ731" s="30">
        <f t="shared" si="55"/>
        <v>0</v>
      </c>
      <c r="BA731" s="35"/>
    </row>
    <row r="732" spans="1:53" customFormat="1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/>
      <c r="N732" s="33"/>
      <c r="O732" s="33"/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1892</v>
      </c>
      <c r="X732" s="10" t="s">
        <v>1893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0</v>
      </c>
      <c r="BA732" s="35"/>
    </row>
    <row r="733" spans="1:53" customFormat="1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/>
      <c r="N733" s="33"/>
      <c r="O733" s="33"/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1893</v>
      </c>
      <c r="X733" s="10" t="s">
        <v>1894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4">
        <f t="shared" si="58"/>
        <v>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0</v>
      </c>
      <c r="BA733" s="35"/>
    </row>
    <row r="734" spans="1:53" customFormat="1" ht="45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/>
      <c r="N734" s="33"/>
      <c r="O734" s="33"/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1894</v>
      </c>
      <c r="X734" s="10" t="s">
        <v>1895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4">
        <f t="shared" si="58"/>
        <v>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0</v>
      </c>
      <c r="BA734" s="35"/>
    </row>
    <row r="735" spans="1:53" customFormat="1" ht="3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/>
      <c r="N735" s="33"/>
      <c r="O735" s="33"/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1895</v>
      </c>
      <c r="X735" s="10" t="s">
        <v>1896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1896</v>
      </c>
      <c r="X736" s="10" t="s">
        <v>1897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/>
      <c r="N737" s="33"/>
      <c r="O737" s="33"/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1897</v>
      </c>
      <c r="X737" s="10" t="s">
        <v>1898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25</v>
      </c>
      <c r="H738" s="6"/>
      <c r="I738" s="6"/>
      <c r="J738" s="6"/>
      <c r="K738" s="6"/>
      <c r="L738" s="6"/>
      <c r="M738" s="33"/>
      <c r="N738" s="33"/>
      <c r="O738" s="33"/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1898</v>
      </c>
      <c r="X738" s="10" t="s">
        <v>1899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0</v>
      </c>
      <c r="AZ738" s="30">
        <f t="shared" si="55"/>
        <v>0</v>
      </c>
      <c r="BA738" s="35"/>
    </row>
    <row r="739" spans="1:53" customFormat="1" ht="45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6"/>
      <c r="I739" s="6"/>
      <c r="J739" s="6"/>
      <c r="K739" s="6"/>
      <c r="L739" s="6"/>
      <c r="M739" s="33"/>
      <c r="N739" s="33"/>
      <c r="O739" s="33"/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1899</v>
      </c>
      <c r="X739" s="10" t="s">
        <v>1900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0</v>
      </c>
      <c r="BA739" s="35"/>
    </row>
    <row r="740" spans="1:53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25</v>
      </c>
      <c r="H740" s="6"/>
      <c r="I740" s="6"/>
      <c r="J740" s="6"/>
      <c r="K740" s="6"/>
      <c r="L740" s="6"/>
      <c r="M740" s="33"/>
      <c r="N740" s="33"/>
      <c r="O740" s="33"/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1900</v>
      </c>
      <c r="X740" s="10" t="s">
        <v>1901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14.58</v>
      </c>
      <c r="H741" s="6"/>
      <c r="I741" s="6"/>
      <c r="J741" s="6"/>
      <c r="K741" s="6"/>
      <c r="L741" s="6"/>
      <c r="M741" s="33"/>
      <c r="N741" s="33"/>
      <c r="O741" s="33"/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1901</v>
      </c>
      <c r="X741" s="10" t="s">
        <v>1902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0</v>
      </c>
      <c r="BA741" s="35"/>
    </row>
    <row r="742" spans="1:53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11</v>
      </c>
      <c r="H742" s="6"/>
      <c r="I742" s="6"/>
      <c r="J742" s="6"/>
      <c r="K742" s="6"/>
      <c r="L742" s="6"/>
      <c r="M742" s="33"/>
      <c r="N742" s="33"/>
      <c r="O742" s="33"/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1902</v>
      </c>
      <c r="X742" s="10" t="s">
        <v>1903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0</v>
      </c>
      <c r="BA742" s="35"/>
    </row>
    <row r="743" spans="1:53" customFormat="1" ht="3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/>
      <c r="N743" s="33"/>
      <c r="O743" s="33"/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1903</v>
      </c>
      <c r="X743" s="10" t="s">
        <v>1904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1904</v>
      </c>
      <c r="X744" s="10" t="s">
        <v>1905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t="3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/>
      <c r="N745" s="33"/>
      <c r="O745" s="33"/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1905</v>
      </c>
      <c r="X745" s="10" t="s">
        <v>1906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1906</v>
      </c>
      <c r="X746" s="10" t="s">
        <v>1907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ref="AY746:AY810" si="59">SUM(AS746:AX746)</f>
        <v>0</v>
      </c>
      <c r="AZ746" s="30">
        <f t="shared" ref="AZ746:AZ810" si="60">AF746+AM746+AR746+AY746</f>
        <v>0</v>
      </c>
      <c r="BA746" s="35"/>
    </row>
    <row r="747" spans="1:53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/>
      <c r="N747" s="33"/>
      <c r="O747" s="33"/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1907</v>
      </c>
      <c r="X747" s="10" t="s">
        <v>1908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1" si="61">SUM(AA747:AE747)</f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ref="AR747:AR811" si="62">SUM(AN747:AQ747)</f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si="59"/>
        <v>0</v>
      </c>
      <c r="AZ747" s="30">
        <f t="shared" si="60"/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1908</v>
      </c>
      <c r="X748" s="10" t="s">
        <v>1909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1"/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si="62"/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1909</v>
      </c>
      <c r="X749" s="10" t="s">
        <v>1910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1910</v>
      </c>
      <c r="X750" s="10" t="s">
        <v>1911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1911</v>
      </c>
      <c r="X751" s="10" t="s">
        <v>1912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1912</v>
      </c>
      <c r="X752" s="10" t="s">
        <v>1913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45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1913</v>
      </c>
      <c r="X753" s="10" t="s">
        <v>1914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1914</v>
      </c>
      <c r="X754" s="10" t="s">
        <v>1915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1915</v>
      </c>
      <c r="X755" s="10" t="s">
        <v>1916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2077</v>
      </c>
      <c r="G756" s="69">
        <v>2.0030000000000001</v>
      </c>
      <c r="H756" s="6"/>
      <c r="I756" s="6"/>
      <c r="J756" s="6"/>
      <c r="K756" s="6"/>
      <c r="L756" s="6"/>
      <c r="M756" s="33"/>
      <c r="N756" s="33"/>
      <c r="O756" s="33"/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1916</v>
      </c>
      <c r="X756" s="10" t="s">
        <v>1917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3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2077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1917</v>
      </c>
      <c r="X757" s="10" t="s">
        <v>1918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/>
      <c r="N758" s="33"/>
      <c r="O758" s="33"/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1918</v>
      </c>
      <c r="X758" s="10" t="s">
        <v>1919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/>
      <c r="N759" s="33"/>
      <c r="O759" s="33"/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1919</v>
      </c>
      <c r="X759" s="10" t="s">
        <v>1920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1011</v>
      </c>
      <c r="Q760" s="9"/>
      <c r="R760" s="9"/>
      <c r="S760" s="9"/>
      <c r="T760" s="9"/>
      <c r="U760" s="5">
        <v>1</v>
      </c>
      <c r="V760" s="66" t="s">
        <v>1999</v>
      </c>
      <c r="W760" s="10" t="s">
        <v>1920</v>
      </c>
      <c r="X760" s="10" t="s">
        <v>1921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1921</v>
      </c>
      <c r="X761" s="10" t="s">
        <v>1922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1922</v>
      </c>
      <c r="X762" s="10" t="s">
        <v>1923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/>
      <c r="N763" s="33"/>
      <c r="O763" s="33"/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1923</v>
      </c>
      <c r="X763" s="10" t="s">
        <v>1924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1924</v>
      </c>
      <c r="X764" s="10" t="s">
        <v>1925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1925</v>
      </c>
      <c r="X765" s="10" t="s">
        <v>1926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1926</v>
      </c>
      <c r="X766" s="10" t="s">
        <v>1927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/>
      <c r="N767" s="33"/>
      <c r="O767" s="33"/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1927</v>
      </c>
      <c r="X767" s="10" t="s">
        <v>1928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75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84">
        <v>2022520010102</v>
      </c>
      <c r="I768" s="6" t="s">
        <v>2150</v>
      </c>
      <c r="J768" s="6" t="s">
        <v>2151</v>
      </c>
      <c r="K768" s="6"/>
      <c r="L768" s="6"/>
      <c r="M768" s="33" t="s">
        <v>2148</v>
      </c>
      <c r="N768" s="33" t="s">
        <v>2155</v>
      </c>
      <c r="O768" s="33">
        <v>4599</v>
      </c>
      <c r="P768" s="5" t="s">
        <v>1026</v>
      </c>
      <c r="Q768" s="85">
        <v>4599025</v>
      </c>
      <c r="R768" s="86" t="s">
        <v>2156</v>
      </c>
      <c r="S768" s="85">
        <v>459902500</v>
      </c>
      <c r="T768" s="86" t="s">
        <v>2157</v>
      </c>
      <c r="U768" s="5">
        <v>1</v>
      </c>
      <c r="V768" s="66">
        <v>0.4</v>
      </c>
      <c r="W768" s="10">
        <v>44928</v>
      </c>
      <c r="X768" s="10">
        <v>45291</v>
      </c>
      <c r="Y768" s="9" t="s">
        <v>2153</v>
      </c>
      <c r="Z768" s="9" t="s">
        <v>2152</v>
      </c>
      <c r="AA768" s="11">
        <v>180700000</v>
      </c>
      <c r="AB768" s="11">
        <v>0</v>
      </c>
      <c r="AC768" s="11">
        <v>0</v>
      </c>
      <c r="AD768" s="11">
        <v>0</v>
      </c>
      <c r="AE768" s="11">
        <v>0</v>
      </c>
      <c r="AF768" s="34">
        <f>SUM(AA768:AE768)</f>
        <v>180700000</v>
      </c>
      <c r="AG768" s="7">
        <v>80000000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>SUM(AG768:AL768)</f>
        <v>80000000</v>
      </c>
      <c r="AN768" s="11">
        <v>0</v>
      </c>
      <c r="AO768" s="11"/>
      <c r="AP768" s="11"/>
      <c r="AQ768" s="11">
        <v>0</v>
      </c>
      <c r="AR768" s="34">
        <f>SUM(AN768:AQ768)</f>
        <v>0</v>
      </c>
      <c r="AS768" s="11">
        <v>20000000</v>
      </c>
      <c r="AT768" s="11">
        <v>0</v>
      </c>
      <c r="AU768" s="11"/>
      <c r="AV768" s="11"/>
      <c r="AW768" s="11">
        <v>0</v>
      </c>
      <c r="AX768" s="11">
        <v>0</v>
      </c>
      <c r="AY768" s="31">
        <f>SUM(AS768:AX768)</f>
        <v>20000000</v>
      </c>
      <c r="AZ768" s="30">
        <f>AF768+AM768+AR768+AY768</f>
        <v>280700000</v>
      </c>
      <c r="BA768" s="35"/>
    </row>
    <row r="769" spans="1:53" customFormat="1" ht="105" x14ac:dyDescent="0.25">
      <c r="A769" s="4" t="s">
        <v>829</v>
      </c>
      <c r="B769" s="4" t="s">
        <v>1164</v>
      </c>
      <c r="C769" s="4" t="s">
        <v>948</v>
      </c>
      <c r="D769" s="4" t="s">
        <v>1025</v>
      </c>
      <c r="E769" s="4" t="s">
        <v>1024</v>
      </c>
      <c r="F769" s="4">
        <v>50</v>
      </c>
      <c r="G769" s="69">
        <v>5</v>
      </c>
      <c r="H769" s="83">
        <v>2022520010109</v>
      </c>
      <c r="I769" s="6" t="s">
        <v>2149</v>
      </c>
      <c r="J769" s="6" t="s">
        <v>2147</v>
      </c>
      <c r="K769" s="6"/>
      <c r="L769" s="6"/>
      <c r="M769" s="33" t="s">
        <v>2148</v>
      </c>
      <c r="N769" s="33" t="s">
        <v>2155</v>
      </c>
      <c r="O769" s="33">
        <v>4599</v>
      </c>
      <c r="P769" s="5" t="s">
        <v>1026</v>
      </c>
      <c r="Q769" s="85">
        <v>4599025</v>
      </c>
      <c r="R769" s="86" t="s">
        <v>2156</v>
      </c>
      <c r="S769" s="85">
        <v>459902500</v>
      </c>
      <c r="T769" s="86" t="s">
        <v>2157</v>
      </c>
      <c r="U769" s="5">
        <v>1</v>
      </c>
      <c r="V769" s="66">
        <v>0.6</v>
      </c>
      <c r="W769" s="10">
        <v>44928</v>
      </c>
      <c r="X769" s="10">
        <v>45291</v>
      </c>
      <c r="Y769" s="9" t="s">
        <v>2154</v>
      </c>
      <c r="Z769" s="9" t="s">
        <v>2152</v>
      </c>
      <c r="AA769" s="11">
        <v>9200000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9200000</v>
      </c>
      <c r="AG769" s="7">
        <v>140000000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>SUM(AG769:AL769)</f>
        <v>140000000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20000000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20000000</v>
      </c>
      <c r="AZ769" s="30">
        <f t="shared" si="60"/>
        <v>169200000</v>
      </c>
      <c r="BA769" s="35"/>
    </row>
    <row r="770" spans="1:53" customFormat="1" ht="3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1029</v>
      </c>
      <c r="Q770" s="9"/>
      <c r="R770" s="9"/>
      <c r="S770" s="9"/>
      <c r="T770" s="9"/>
      <c r="U770" s="5">
        <v>1</v>
      </c>
      <c r="V770" s="66">
        <v>1</v>
      </c>
      <c r="W770" s="10" t="s">
        <v>1929</v>
      </c>
      <c r="X770" s="10" t="s">
        <v>1930</v>
      </c>
      <c r="Y770" s="9"/>
      <c r="Z770" s="9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1030</v>
      </c>
      <c r="Q771" s="9"/>
      <c r="R771" s="9"/>
      <c r="S771" s="9"/>
      <c r="T771" s="9"/>
      <c r="U771" s="5">
        <v>2</v>
      </c>
      <c r="V771" s="66">
        <v>0.5</v>
      </c>
      <c r="W771" s="10" t="s">
        <v>1930</v>
      </c>
      <c r="X771" s="10" t="s">
        <v>1931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1165</v>
      </c>
      <c r="C772" s="4" t="s">
        <v>948</v>
      </c>
      <c r="D772" s="4" t="s">
        <v>1028</v>
      </c>
      <c r="E772" s="4" t="s">
        <v>1027</v>
      </c>
      <c r="F772" s="4">
        <v>60</v>
      </c>
      <c r="G772" s="69">
        <v>15</v>
      </c>
      <c r="H772" s="6"/>
      <c r="I772" s="6"/>
      <c r="J772" s="6"/>
      <c r="K772" s="6"/>
      <c r="L772" s="6"/>
      <c r="M772" s="33"/>
      <c r="N772" s="33"/>
      <c r="O772" s="33"/>
      <c r="P772" s="5" t="s">
        <v>1031</v>
      </c>
      <c r="Q772" s="9"/>
      <c r="R772" s="9"/>
      <c r="S772" s="9"/>
      <c r="T772" s="9"/>
      <c r="U772" s="5">
        <v>30</v>
      </c>
      <c r="V772" s="66">
        <v>8</v>
      </c>
      <c r="W772" s="10" t="s">
        <v>1931</v>
      </c>
      <c r="X772" s="10" t="s">
        <v>1932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33.299999999999997</v>
      </c>
      <c r="H773" s="6"/>
      <c r="I773" s="6"/>
      <c r="J773" s="6"/>
      <c r="K773" s="6"/>
      <c r="L773" s="6"/>
      <c r="M773" s="33"/>
      <c r="N773" s="33"/>
      <c r="O773" s="33"/>
      <c r="P773" s="5" t="s">
        <v>1045</v>
      </c>
      <c r="Q773" s="9"/>
      <c r="R773" s="9"/>
      <c r="S773" s="9"/>
      <c r="T773" s="9"/>
      <c r="U773" s="5">
        <v>3</v>
      </c>
      <c r="V773" s="66">
        <v>1</v>
      </c>
      <c r="W773" s="10" t="s">
        <v>1932</v>
      </c>
      <c r="X773" s="10" t="s">
        <v>1933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30" hidden="1" x14ac:dyDescent="0.25">
      <c r="A774" s="4" t="s">
        <v>829</v>
      </c>
      <c r="B774" s="4" t="s">
        <v>1167</v>
      </c>
      <c r="C774" s="4" t="s">
        <v>948</v>
      </c>
      <c r="D774" s="4" t="s">
        <v>1032</v>
      </c>
      <c r="E774" s="4" t="s">
        <v>1044</v>
      </c>
      <c r="F774" s="4">
        <v>90</v>
      </c>
      <c r="G774" s="69">
        <v>20</v>
      </c>
      <c r="H774" s="6"/>
      <c r="I774" s="6"/>
      <c r="J774" s="6"/>
      <c r="K774" s="6"/>
      <c r="L774" s="6"/>
      <c r="M774" s="33"/>
      <c r="N774" s="33"/>
      <c r="O774" s="33"/>
      <c r="P774" s="5" t="s">
        <v>1035</v>
      </c>
      <c r="Q774" s="9"/>
      <c r="R774" s="9"/>
      <c r="S774" s="9"/>
      <c r="T774" s="9"/>
      <c r="U774" s="5">
        <v>5</v>
      </c>
      <c r="V774" s="66">
        <v>1</v>
      </c>
      <c r="W774" s="10" t="s">
        <v>1933</v>
      </c>
      <c r="X774" s="10" t="s">
        <v>1934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45" hidden="1" x14ac:dyDescent="0.25">
      <c r="A775" s="4" t="s">
        <v>829</v>
      </c>
      <c r="B775" s="4" t="s">
        <v>1168</v>
      </c>
      <c r="C775" s="4" t="s">
        <v>948</v>
      </c>
      <c r="D775" s="4" t="s">
        <v>1037</v>
      </c>
      <c r="E775" s="4" t="s">
        <v>1036</v>
      </c>
      <c r="F775" s="4">
        <v>80</v>
      </c>
      <c r="G775" s="69">
        <v>80</v>
      </c>
      <c r="H775" s="6"/>
      <c r="I775" s="6"/>
      <c r="J775" s="6"/>
      <c r="K775" s="6"/>
      <c r="L775" s="6"/>
      <c r="M775" s="33"/>
      <c r="N775" s="33"/>
      <c r="O775" s="33"/>
      <c r="P775" s="5" t="s">
        <v>1038</v>
      </c>
      <c r="Q775" s="9"/>
      <c r="R775" s="9"/>
      <c r="S775" s="9"/>
      <c r="T775" s="9"/>
      <c r="U775" s="5">
        <v>4</v>
      </c>
      <c r="V775" s="66">
        <v>1</v>
      </c>
      <c r="W775" s="10" t="s">
        <v>1934</v>
      </c>
      <c r="X775" s="10" t="s">
        <v>1935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5" t="s">
        <v>1041</v>
      </c>
      <c r="Q776" s="9"/>
      <c r="R776" s="9"/>
      <c r="S776" s="9"/>
      <c r="T776" s="9"/>
      <c r="U776" s="5">
        <v>1</v>
      </c>
      <c r="V776" s="66">
        <v>1</v>
      </c>
      <c r="W776" s="10" t="s">
        <v>1935</v>
      </c>
      <c r="X776" s="10" t="s">
        <v>1936</v>
      </c>
      <c r="Y776" s="9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30" hidden="1" x14ac:dyDescent="0.25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69">
        <v>0.25</v>
      </c>
      <c r="H777" s="6"/>
      <c r="I777" s="6"/>
      <c r="J777" s="6"/>
      <c r="K777" s="6"/>
      <c r="L777" s="6"/>
      <c r="M777" s="33"/>
      <c r="N777" s="33"/>
      <c r="O777" s="33"/>
      <c r="P777" s="4" t="s">
        <v>1043</v>
      </c>
      <c r="Q777" s="9"/>
      <c r="R777" s="9"/>
      <c r="S777" s="9"/>
      <c r="T777" s="9"/>
      <c r="U777" s="4">
        <v>1</v>
      </c>
      <c r="V777" s="66">
        <v>1</v>
      </c>
      <c r="W777" s="8" t="s">
        <v>1936</v>
      </c>
      <c r="X777" s="8" t="s">
        <v>1937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60" hidden="1" x14ac:dyDescent="0.25">
      <c r="A778" s="4" t="s">
        <v>829</v>
      </c>
      <c r="B778" s="4" t="s">
        <v>2144</v>
      </c>
      <c r="C778" s="4" t="s">
        <v>1046</v>
      </c>
      <c r="D778" s="4" t="s">
        <v>1048</v>
      </c>
      <c r="E778" s="4" t="s">
        <v>1047</v>
      </c>
      <c r="F778" s="4" t="s">
        <v>1201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1052</v>
      </c>
      <c r="Q778" s="9"/>
      <c r="R778" s="9"/>
      <c r="S778" s="9"/>
      <c r="T778" s="9"/>
      <c r="U778" s="4">
        <v>8</v>
      </c>
      <c r="V778" s="66">
        <v>3</v>
      </c>
      <c r="W778" s="8" t="s">
        <v>1937</v>
      </c>
      <c r="X778" s="8" t="s">
        <v>1938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2144</v>
      </c>
      <c r="C779" s="4" t="s">
        <v>1046</v>
      </c>
      <c r="D779" s="4" t="s">
        <v>1048</v>
      </c>
      <c r="E779" s="4" t="s">
        <v>1047</v>
      </c>
      <c r="F779" s="4" t="s">
        <v>1201</v>
      </c>
      <c r="G779" s="69">
        <v>5</v>
      </c>
      <c r="H779" s="6"/>
      <c r="I779" s="6"/>
      <c r="J779" s="6"/>
      <c r="K779" s="6"/>
      <c r="L779" s="6"/>
      <c r="M779" s="33"/>
      <c r="N779" s="33"/>
      <c r="O779" s="33"/>
      <c r="P779" s="4" t="s">
        <v>1049</v>
      </c>
      <c r="Q779" s="9"/>
      <c r="R779" s="9"/>
      <c r="S779" s="9"/>
      <c r="T779" s="9"/>
      <c r="U779" s="4">
        <v>1</v>
      </c>
      <c r="V779" s="66">
        <v>1</v>
      </c>
      <c r="W779" s="8" t="s">
        <v>1938</v>
      </c>
      <c r="X779" s="8" t="s">
        <v>1939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2144</v>
      </c>
      <c r="C780" s="4" t="s">
        <v>1046</v>
      </c>
      <c r="D780" s="4" t="s">
        <v>1050</v>
      </c>
      <c r="E780" s="4" t="s">
        <v>1057</v>
      </c>
      <c r="F780" s="4" t="s">
        <v>1202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1051</v>
      </c>
      <c r="Q780" s="9"/>
      <c r="R780" s="9"/>
      <c r="S780" s="9"/>
      <c r="T780" s="9"/>
      <c r="U780" s="4">
        <v>0</v>
      </c>
      <c r="V780" s="66">
        <v>8</v>
      </c>
      <c r="W780" s="8" t="s">
        <v>1939</v>
      </c>
      <c r="X780" s="8" t="s">
        <v>1940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2144</v>
      </c>
      <c r="C781" s="4" t="s">
        <v>1046</v>
      </c>
      <c r="D781" s="4" t="s">
        <v>1050</v>
      </c>
      <c r="E781" s="4" t="s">
        <v>1057</v>
      </c>
      <c r="F781" s="4" t="s">
        <v>1202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1053</v>
      </c>
      <c r="Q781" s="9"/>
      <c r="R781" s="9"/>
      <c r="S781" s="9"/>
      <c r="T781" s="9"/>
      <c r="U781" s="4">
        <v>1</v>
      </c>
      <c r="V781" s="66" t="s">
        <v>1999</v>
      </c>
      <c r="W781" s="8" t="s">
        <v>1940</v>
      </c>
      <c r="X781" s="8" t="s">
        <v>1941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2144</v>
      </c>
      <c r="C782" s="4" t="s">
        <v>1046</v>
      </c>
      <c r="D782" s="4" t="s">
        <v>1050</v>
      </c>
      <c r="E782" s="4" t="s">
        <v>1057</v>
      </c>
      <c r="F782" s="4" t="s">
        <v>1202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1054</v>
      </c>
      <c r="Q782" s="9"/>
      <c r="R782" s="9"/>
      <c r="S782" s="9"/>
      <c r="T782" s="9"/>
      <c r="U782" s="4">
        <v>1</v>
      </c>
      <c r="V782" s="66" t="s">
        <v>1999</v>
      </c>
      <c r="W782" s="8" t="s">
        <v>1941</v>
      </c>
      <c r="X782" s="8" t="s">
        <v>1942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2144</v>
      </c>
      <c r="C783" s="4" t="s">
        <v>1046</v>
      </c>
      <c r="D783" s="4" t="s">
        <v>1050</v>
      </c>
      <c r="E783" s="4" t="s">
        <v>1057</v>
      </c>
      <c r="F783" s="4" t="s">
        <v>1202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1055</v>
      </c>
      <c r="Q783" s="9"/>
      <c r="R783" s="9"/>
      <c r="S783" s="9"/>
      <c r="T783" s="9"/>
      <c r="U783" s="4">
        <v>26</v>
      </c>
      <c r="V783" s="66">
        <v>6</v>
      </c>
      <c r="W783" s="8" t="s">
        <v>1942</v>
      </c>
      <c r="X783" s="8" t="s">
        <v>1943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45" hidden="1" x14ac:dyDescent="0.25">
      <c r="A784" s="4" t="s">
        <v>829</v>
      </c>
      <c r="B784" s="4" t="s">
        <v>2144</v>
      </c>
      <c r="C784" s="4" t="s">
        <v>1046</v>
      </c>
      <c r="D784" s="4" t="s">
        <v>1050</v>
      </c>
      <c r="E784" s="4" t="s">
        <v>1057</v>
      </c>
      <c r="F784" s="4" t="s">
        <v>1202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1056</v>
      </c>
      <c r="Q784" s="9"/>
      <c r="R784" s="9"/>
      <c r="S784" s="9"/>
      <c r="T784" s="9"/>
      <c r="U784" s="4">
        <v>450</v>
      </c>
      <c r="V784" s="66">
        <v>100</v>
      </c>
      <c r="W784" s="8" t="s">
        <v>1943</v>
      </c>
      <c r="X784" s="8" t="s">
        <v>1944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60" hidden="1" x14ac:dyDescent="0.25">
      <c r="A785" s="4" t="s">
        <v>829</v>
      </c>
      <c r="B785" s="4" t="s">
        <v>2144</v>
      </c>
      <c r="C785" s="4" t="s">
        <v>1046</v>
      </c>
      <c r="D785" s="4" t="s">
        <v>1050</v>
      </c>
      <c r="E785" s="4" t="s">
        <v>1057</v>
      </c>
      <c r="F785" s="4" t="s">
        <v>1202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1064</v>
      </c>
      <c r="Q785" s="9"/>
      <c r="R785" s="9"/>
      <c r="S785" s="9"/>
      <c r="T785" s="9"/>
      <c r="U785" s="4">
        <v>75</v>
      </c>
      <c r="V785" s="66" t="s">
        <v>1999</v>
      </c>
      <c r="W785" s="8" t="s">
        <v>1944</v>
      </c>
      <c r="X785" s="8" t="s">
        <v>1945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2144</v>
      </c>
      <c r="C786" s="4" t="s">
        <v>1046</v>
      </c>
      <c r="D786" s="4" t="s">
        <v>1050</v>
      </c>
      <c r="E786" s="4" t="s">
        <v>1057</v>
      </c>
      <c r="F786" s="4" t="s">
        <v>1202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1058</v>
      </c>
      <c r="Q786" s="9"/>
      <c r="R786" s="9"/>
      <c r="S786" s="9"/>
      <c r="T786" s="9"/>
      <c r="U786" s="4">
        <v>900</v>
      </c>
      <c r="V786" s="66" t="s">
        <v>1999</v>
      </c>
      <c r="W786" s="8" t="s">
        <v>1945</v>
      </c>
      <c r="X786" s="8" t="s">
        <v>1946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2144</v>
      </c>
      <c r="C787" s="4" t="s">
        <v>1046</v>
      </c>
      <c r="D787" s="4" t="s">
        <v>1050</v>
      </c>
      <c r="E787" s="4" t="s">
        <v>1057</v>
      </c>
      <c r="F787" s="4" t="s">
        <v>1202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1059</v>
      </c>
      <c r="Q787" s="9"/>
      <c r="R787" s="9"/>
      <c r="S787" s="9"/>
      <c r="T787" s="9"/>
      <c r="U787" s="4">
        <v>3000</v>
      </c>
      <c r="V787" s="66">
        <v>1747</v>
      </c>
      <c r="W787" s="8" t="s">
        <v>1946</v>
      </c>
      <c r="X787" s="8" t="s">
        <v>1947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2144</v>
      </c>
      <c r="C788" s="4" t="s">
        <v>1046</v>
      </c>
      <c r="D788" s="4" t="s">
        <v>1050</v>
      </c>
      <c r="E788" s="4" t="s">
        <v>1057</v>
      </c>
      <c r="F788" s="4" t="s">
        <v>1202</v>
      </c>
      <c r="G788" s="69">
        <v>2</v>
      </c>
      <c r="H788" s="6"/>
      <c r="I788" s="6"/>
      <c r="J788" s="6"/>
      <c r="K788" s="6"/>
      <c r="L788" s="6"/>
      <c r="M788" s="33"/>
      <c r="N788" s="33"/>
      <c r="O788" s="33"/>
      <c r="P788" s="4" t="s">
        <v>1060</v>
      </c>
      <c r="Q788" s="9"/>
      <c r="R788" s="9"/>
      <c r="S788" s="9"/>
      <c r="T788" s="9"/>
      <c r="U788" s="4">
        <v>3000</v>
      </c>
      <c r="V788" s="66">
        <v>2000</v>
      </c>
      <c r="W788" s="8" t="s">
        <v>1947</v>
      </c>
      <c r="X788" s="8" t="s">
        <v>1948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2144</v>
      </c>
      <c r="C789" s="4" t="s">
        <v>1046</v>
      </c>
      <c r="D789" s="4" t="s">
        <v>1062</v>
      </c>
      <c r="E789" s="4" t="s">
        <v>1061</v>
      </c>
      <c r="F789" s="4" t="s">
        <v>1203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1063</v>
      </c>
      <c r="Q789" s="9"/>
      <c r="R789" s="9"/>
      <c r="S789" s="9"/>
      <c r="T789" s="9"/>
      <c r="U789" s="4">
        <v>1</v>
      </c>
      <c r="V789" s="66">
        <v>1</v>
      </c>
      <c r="W789" s="8" t="s">
        <v>1948</v>
      </c>
      <c r="X789" s="8" t="s">
        <v>1949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2144</v>
      </c>
      <c r="C790" s="4" t="s">
        <v>1046</v>
      </c>
      <c r="D790" s="4" t="s">
        <v>1062</v>
      </c>
      <c r="E790" s="4" t="s">
        <v>1061</v>
      </c>
      <c r="F790" s="4" t="s">
        <v>1203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1069</v>
      </c>
      <c r="Q790" s="9"/>
      <c r="R790" s="9"/>
      <c r="S790" s="9"/>
      <c r="T790" s="9"/>
      <c r="U790" s="4">
        <v>450</v>
      </c>
      <c r="V790" s="66" t="s">
        <v>1999</v>
      </c>
      <c r="W790" s="8" t="s">
        <v>1949</v>
      </c>
      <c r="X790" s="8" t="s">
        <v>1950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2144</v>
      </c>
      <c r="C791" s="4" t="s">
        <v>1046</v>
      </c>
      <c r="D791" s="4" t="s">
        <v>1062</v>
      </c>
      <c r="E791" s="4" t="s">
        <v>1061</v>
      </c>
      <c r="F791" s="4" t="s">
        <v>1203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1065</v>
      </c>
      <c r="Q791" s="9"/>
      <c r="R791" s="9"/>
      <c r="S791" s="9"/>
      <c r="T791" s="9"/>
      <c r="U791" s="4" t="s">
        <v>1071</v>
      </c>
      <c r="V791" s="66" t="s">
        <v>1999</v>
      </c>
      <c r="W791" s="8" t="s">
        <v>1950</v>
      </c>
      <c r="X791" s="8" t="s">
        <v>1951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2144</v>
      </c>
      <c r="C792" s="4" t="s">
        <v>1046</v>
      </c>
      <c r="D792" s="4" t="s">
        <v>1062</v>
      </c>
      <c r="E792" s="4" t="s">
        <v>1061</v>
      </c>
      <c r="F792" s="4" t="s">
        <v>1203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1066</v>
      </c>
      <c r="Q792" s="9"/>
      <c r="R792" s="9"/>
      <c r="S792" s="9"/>
      <c r="T792" s="9"/>
      <c r="U792" s="4" t="s">
        <v>1070</v>
      </c>
      <c r="V792" s="66">
        <v>14</v>
      </c>
      <c r="W792" s="8" t="s">
        <v>1951</v>
      </c>
      <c r="X792" s="8" t="s">
        <v>1952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2144</v>
      </c>
      <c r="C793" s="4" t="s">
        <v>1046</v>
      </c>
      <c r="D793" s="4" t="s">
        <v>1062</v>
      </c>
      <c r="E793" s="4" t="s">
        <v>1061</v>
      </c>
      <c r="F793" s="4" t="s">
        <v>1203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1067</v>
      </c>
      <c r="Q793" s="9"/>
      <c r="R793" s="9"/>
      <c r="S793" s="9"/>
      <c r="T793" s="9"/>
      <c r="U793" s="4">
        <v>1</v>
      </c>
      <c r="V793" s="66" t="s">
        <v>1999</v>
      </c>
      <c r="W793" s="8" t="s">
        <v>1952</v>
      </c>
      <c r="X793" s="8" t="s">
        <v>1953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45" hidden="1" x14ac:dyDescent="0.25">
      <c r="A794" s="4" t="s">
        <v>829</v>
      </c>
      <c r="B794" s="4" t="s">
        <v>2144</v>
      </c>
      <c r="C794" s="4" t="s">
        <v>1046</v>
      </c>
      <c r="D794" s="4" t="s">
        <v>1062</v>
      </c>
      <c r="E794" s="4" t="s">
        <v>1061</v>
      </c>
      <c r="F794" s="4" t="s">
        <v>1203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1068</v>
      </c>
      <c r="Q794" s="9"/>
      <c r="R794" s="9"/>
      <c r="S794" s="9"/>
      <c r="T794" s="9"/>
      <c r="U794" s="4" t="s">
        <v>1070</v>
      </c>
      <c r="V794" s="66">
        <v>18</v>
      </c>
      <c r="W794" s="8" t="s">
        <v>1953</v>
      </c>
      <c r="X794" s="8" t="s">
        <v>1954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si="58"/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60" hidden="1" x14ac:dyDescent="0.25">
      <c r="A795" s="4" t="s">
        <v>829</v>
      </c>
      <c r="B795" s="4" t="s">
        <v>2144</v>
      </c>
      <c r="C795" s="4" t="s">
        <v>1046</v>
      </c>
      <c r="D795" s="4" t="s">
        <v>1062</v>
      </c>
      <c r="E795" s="4" t="s">
        <v>1061</v>
      </c>
      <c r="F795" s="4" t="s">
        <v>1203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1072</v>
      </c>
      <c r="Q795" s="9"/>
      <c r="R795" s="9"/>
      <c r="S795" s="9"/>
      <c r="T795" s="9"/>
      <c r="U795" s="4" t="s">
        <v>1074</v>
      </c>
      <c r="V795" s="66" t="s">
        <v>1999</v>
      </c>
      <c r="W795" s="8" t="s">
        <v>1954</v>
      </c>
      <c r="X795" s="8" t="s">
        <v>1955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ref="AM795:AM829" si="63">SUM(AG795:AL795)</f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2144</v>
      </c>
      <c r="C796" s="4" t="s">
        <v>1046</v>
      </c>
      <c r="D796" s="4" t="s">
        <v>1062</v>
      </c>
      <c r="E796" s="4" t="s">
        <v>1061</v>
      </c>
      <c r="F796" s="4" t="s">
        <v>1203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1077</v>
      </c>
      <c r="Q796" s="9"/>
      <c r="R796" s="9"/>
      <c r="S796" s="9"/>
      <c r="T796" s="9"/>
      <c r="U796" s="4" t="s">
        <v>1075</v>
      </c>
      <c r="V796" s="66">
        <v>50</v>
      </c>
      <c r="W796" s="8" t="s">
        <v>1955</v>
      </c>
      <c r="X796" s="8" t="s">
        <v>1956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2144</v>
      </c>
      <c r="C797" s="4" t="s">
        <v>1046</v>
      </c>
      <c r="D797" s="4" t="s">
        <v>1062</v>
      </c>
      <c r="E797" s="4" t="s">
        <v>1061</v>
      </c>
      <c r="F797" s="4" t="s">
        <v>1203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1073</v>
      </c>
      <c r="Q797" s="9"/>
      <c r="R797" s="9"/>
      <c r="S797" s="9"/>
      <c r="T797" s="9"/>
      <c r="U797" s="4" t="s">
        <v>1076</v>
      </c>
      <c r="V797" s="66">
        <v>1</v>
      </c>
      <c r="W797" s="8" t="s">
        <v>1956</v>
      </c>
      <c r="X797" s="8" t="s">
        <v>1957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45" hidden="1" x14ac:dyDescent="0.25">
      <c r="A798" s="4" t="s">
        <v>829</v>
      </c>
      <c r="B798" s="4" t="s">
        <v>2144</v>
      </c>
      <c r="C798" s="4" t="s">
        <v>1046</v>
      </c>
      <c r="D798" s="4" t="s">
        <v>1062</v>
      </c>
      <c r="E798" s="4" t="s">
        <v>1061</v>
      </c>
      <c r="F798" s="4" t="s">
        <v>1203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1082</v>
      </c>
      <c r="Q798" s="9"/>
      <c r="R798" s="9"/>
      <c r="S798" s="9"/>
      <c r="T798" s="9"/>
      <c r="U798" s="4">
        <v>1</v>
      </c>
      <c r="V798" s="66" t="s">
        <v>1999</v>
      </c>
      <c r="W798" s="8" t="s">
        <v>1957</v>
      </c>
      <c r="X798" s="8" t="s">
        <v>1958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60" hidden="1" x14ac:dyDescent="0.25">
      <c r="A799" s="4" t="s">
        <v>829</v>
      </c>
      <c r="B799" s="4" t="s">
        <v>2144</v>
      </c>
      <c r="C799" s="4" t="s">
        <v>1046</v>
      </c>
      <c r="D799" s="4" t="s">
        <v>1062</v>
      </c>
      <c r="E799" s="4" t="s">
        <v>1061</v>
      </c>
      <c r="F799" s="4" t="s">
        <v>1203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1078</v>
      </c>
      <c r="Q799" s="9"/>
      <c r="R799" s="9"/>
      <c r="S799" s="9"/>
      <c r="T799" s="9"/>
      <c r="U799" s="4">
        <v>22</v>
      </c>
      <c r="V799" s="66" t="s">
        <v>1999</v>
      </c>
      <c r="W799" s="8" t="s">
        <v>1958</v>
      </c>
      <c r="X799" s="8" t="s">
        <v>1959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2144</v>
      </c>
      <c r="C800" s="4" t="s">
        <v>1046</v>
      </c>
      <c r="D800" s="4" t="s">
        <v>1062</v>
      </c>
      <c r="E800" s="4" t="s">
        <v>1061</v>
      </c>
      <c r="F800" s="4" t="s">
        <v>1203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1079</v>
      </c>
      <c r="Q800" s="9"/>
      <c r="R800" s="9"/>
      <c r="S800" s="9"/>
      <c r="T800" s="9"/>
      <c r="U800" s="4">
        <v>1</v>
      </c>
      <c r="V800" s="66" t="s">
        <v>1999</v>
      </c>
      <c r="W800" s="8" t="s">
        <v>1959</v>
      </c>
      <c r="X800" s="8" t="s">
        <v>1960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2144</v>
      </c>
      <c r="C801" s="4" t="s">
        <v>1046</v>
      </c>
      <c r="D801" s="4" t="s">
        <v>1062</v>
      </c>
      <c r="E801" s="4" t="s">
        <v>1061</v>
      </c>
      <c r="F801" s="4" t="s">
        <v>1203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1080</v>
      </c>
      <c r="Q801" s="9"/>
      <c r="R801" s="9"/>
      <c r="S801" s="9"/>
      <c r="T801" s="9"/>
      <c r="U801" s="4" t="s">
        <v>1071</v>
      </c>
      <c r="V801" s="66">
        <v>4</v>
      </c>
      <c r="W801" s="8" t="s">
        <v>1960</v>
      </c>
      <c r="X801" s="8" t="s">
        <v>1961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2144</v>
      </c>
      <c r="C802" s="4" t="s">
        <v>1046</v>
      </c>
      <c r="D802" s="4" t="s">
        <v>1062</v>
      </c>
      <c r="E802" s="4" t="s">
        <v>1061</v>
      </c>
      <c r="F802" s="4" t="s">
        <v>1203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1081</v>
      </c>
      <c r="Q802" s="9"/>
      <c r="R802" s="9"/>
      <c r="S802" s="9"/>
      <c r="T802" s="9"/>
      <c r="U802" s="4">
        <v>1</v>
      </c>
      <c r="V802" s="66" t="s">
        <v>1999</v>
      </c>
      <c r="W802" s="8" t="s">
        <v>1961</v>
      </c>
      <c r="X802" s="8" t="s">
        <v>1962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2144</v>
      </c>
      <c r="C803" s="4" t="s">
        <v>1046</v>
      </c>
      <c r="D803" s="4" t="s">
        <v>1062</v>
      </c>
      <c r="E803" s="4" t="s">
        <v>1061</v>
      </c>
      <c r="F803" s="4" t="s">
        <v>1203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1085</v>
      </c>
      <c r="Q803" s="9"/>
      <c r="R803" s="9"/>
      <c r="S803" s="9"/>
      <c r="T803" s="9"/>
      <c r="U803" s="4">
        <v>1</v>
      </c>
      <c r="V803" s="66" t="s">
        <v>1999</v>
      </c>
      <c r="W803" s="8" t="s">
        <v>1962</v>
      </c>
      <c r="X803" s="8" t="s">
        <v>1963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2144</v>
      </c>
      <c r="C804" s="4" t="s">
        <v>1046</v>
      </c>
      <c r="D804" s="4" t="s">
        <v>1062</v>
      </c>
      <c r="E804" s="4" t="s">
        <v>1083</v>
      </c>
      <c r="F804" s="4" t="s">
        <v>1204</v>
      </c>
      <c r="G804" s="69">
        <v>80</v>
      </c>
      <c r="H804" s="6"/>
      <c r="I804" s="6"/>
      <c r="J804" s="6"/>
      <c r="K804" s="6"/>
      <c r="L804" s="6"/>
      <c r="M804" s="33"/>
      <c r="N804" s="33"/>
      <c r="O804" s="33"/>
      <c r="P804" s="4" t="s">
        <v>1084</v>
      </c>
      <c r="Q804" s="9"/>
      <c r="R804" s="9"/>
      <c r="S804" s="9"/>
      <c r="T804" s="9"/>
      <c r="U804" s="4">
        <v>1</v>
      </c>
      <c r="V804" s="66" t="s">
        <v>1999</v>
      </c>
      <c r="W804" s="8" t="s">
        <v>1963</v>
      </c>
      <c r="X804" s="8" t="s">
        <v>1964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1088</v>
      </c>
      <c r="Q805" s="9"/>
      <c r="R805" s="9"/>
      <c r="S805" s="9"/>
      <c r="T805" s="9"/>
      <c r="U805" s="4">
        <v>576</v>
      </c>
      <c r="V805" s="66">
        <v>100</v>
      </c>
      <c r="W805" s="8" t="s">
        <v>1964</v>
      </c>
      <c r="X805" s="8" t="s">
        <v>1965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1090</v>
      </c>
      <c r="Q806" s="9"/>
      <c r="R806" s="9"/>
      <c r="S806" s="9"/>
      <c r="T806" s="9"/>
      <c r="U806" s="4">
        <v>381</v>
      </c>
      <c r="V806" s="66">
        <v>117</v>
      </c>
      <c r="W806" s="8" t="s">
        <v>1965</v>
      </c>
      <c r="X806" s="8" t="s">
        <v>1966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1091</v>
      </c>
      <c r="Q807" s="9"/>
      <c r="R807" s="9"/>
      <c r="S807" s="9"/>
      <c r="T807" s="9"/>
      <c r="U807" s="4">
        <v>48</v>
      </c>
      <c r="V807" s="66">
        <v>10</v>
      </c>
      <c r="W807" s="8" t="s">
        <v>1966</v>
      </c>
      <c r="X807" s="8" t="s">
        <v>1967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1092</v>
      </c>
      <c r="Q808" s="9"/>
      <c r="R808" s="9"/>
      <c r="S808" s="9"/>
      <c r="T808" s="9"/>
      <c r="U808" s="4">
        <v>48</v>
      </c>
      <c r="V808" s="66">
        <v>12</v>
      </c>
      <c r="W808" s="8" t="s">
        <v>1967</v>
      </c>
      <c r="X808" s="8" t="s">
        <v>1968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1093</v>
      </c>
      <c r="Q809" s="9"/>
      <c r="R809" s="9"/>
      <c r="S809" s="9"/>
      <c r="T809" s="9"/>
      <c r="U809" s="4">
        <v>173</v>
      </c>
      <c r="V809" s="66">
        <v>31</v>
      </c>
      <c r="W809" s="8" t="s">
        <v>1968</v>
      </c>
      <c r="X809" s="8" t="s">
        <v>1969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1094</v>
      </c>
      <c r="Q810" s="9"/>
      <c r="R810" s="9"/>
      <c r="S810" s="9"/>
      <c r="T810" s="9"/>
      <c r="U810" s="4">
        <v>65</v>
      </c>
      <c r="V810" s="66">
        <v>65</v>
      </c>
      <c r="W810" s="8" t="s">
        <v>1969</v>
      </c>
      <c r="X810" s="8" t="s">
        <v>1970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si="59"/>
        <v>0</v>
      </c>
      <c r="AZ810" s="30">
        <f t="shared" si="60"/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1095</v>
      </c>
      <c r="Q811" s="9"/>
      <c r="R811" s="9"/>
      <c r="S811" s="9"/>
      <c r="T811" s="9"/>
      <c r="U811" s="4">
        <v>1</v>
      </c>
      <c r="V811" s="66">
        <v>1</v>
      </c>
      <c r="W811" s="8" t="s">
        <v>1970</v>
      </c>
      <c r="X811" s="8" t="s">
        <v>1971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1"/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si="62"/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ref="AY811:AY829" si="64">SUM(AS811:AX811)</f>
        <v>0</v>
      </c>
      <c r="AZ811" s="30">
        <f t="shared" ref="AZ811:AZ829" si="65">AF811+AM811+AR811+AY811</f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1096</v>
      </c>
      <c r="Q812" s="9"/>
      <c r="R812" s="9"/>
      <c r="S812" s="9"/>
      <c r="T812" s="9"/>
      <c r="U812" s="4">
        <v>49</v>
      </c>
      <c r="V812" s="66">
        <v>20</v>
      </c>
      <c r="W812" s="8" t="s">
        <v>1971</v>
      </c>
      <c r="X812" s="8" t="s">
        <v>1972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ref="AF812:AF829" si="66">SUM(AA812:AE812)</f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ref="AR812:AR829" si="67">SUM(AN812:AQ812)</f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45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1098</v>
      </c>
      <c r="Q813" s="9"/>
      <c r="R813" s="9"/>
      <c r="S813" s="9"/>
      <c r="T813" s="9"/>
      <c r="U813" s="4">
        <v>38</v>
      </c>
      <c r="V813" s="66">
        <v>19</v>
      </c>
      <c r="W813" s="8" t="s">
        <v>1972</v>
      </c>
      <c r="X813" s="8" t="s">
        <v>1973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3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1100</v>
      </c>
      <c r="Q814" s="9"/>
      <c r="R814" s="9"/>
      <c r="S814" s="9"/>
      <c r="T814" s="9"/>
      <c r="U814" s="4">
        <v>16</v>
      </c>
      <c r="V814" s="66">
        <v>4</v>
      </c>
      <c r="W814" s="8" t="s">
        <v>1973</v>
      </c>
      <c r="X814" s="8" t="s">
        <v>1974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1101</v>
      </c>
      <c r="Q815" s="9"/>
      <c r="R815" s="9"/>
      <c r="S815" s="9"/>
      <c r="T815" s="9"/>
      <c r="U815" s="4">
        <v>29</v>
      </c>
      <c r="V815" s="66">
        <v>8</v>
      </c>
      <c r="W815" s="8" t="s">
        <v>1974</v>
      </c>
      <c r="X815" s="8" t="s">
        <v>1975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1102</v>
      </c>
      <c r="Q816" s="9"/>
      <c r="R816" s="9"/>
      <c r="S816" s="9"/>
      <c r="T816" s="9"/>
      <c r="U816" s="4">
        <v>1</v>
      </c>
      <c r="V816" s="66">
        <v>1</v>
      </c>
      <c r="W816" s="8" t="s">
        <v>1975</v>
      </c>
      <c r="X816" s="8" t="s">
        <v>1976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45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1103</v>
      </c>
      <c r="Q817" s="9"/>
      <c r="R817" s="9"/>
      <c r="S817" s="9"/>
      <c r="T817" s="9"/>
      <c r="U817" s="4">
        <v>1</v>
      </c>
      <c r="V817" s="66">
        <v>1</v>
      </c>
      <c r="W817" s="8" t="s">
        <v>1976</v>
      </c>
      <c r="X817" s="8" t="s">
        <v>1977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1105</v>
      </c>
      <c r="Q818" s="9"/>
      <c r="R818" s="9"/>
      <c r="S818" s="9"/>
      <c r="T818" s="9"/>
      <c r="U818" s="4">
        <v>87</v>
      </c>
      <c r="V818" s="66" t="s">
        <v>1999</v>
      </c>
      <c r="W818" s="8" t="s">
        <v>1977</v>
      </c>
      <c r="X818" s="8" t="s">
        <v>1978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3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1106</v>
      </c>
      <c r="Q819" s="9"/>
      <c r="R819" s="9"/>
      <c r="S819" s="9"/>
      <c r="T819" s="9"/>
      <c r="U819" s="4">
        <v>5</v>
      </c>
      <c r="V819" s="66">
        <v>1</v>
      </c>
      <c r="W819" s="8" t="s">
        <v>1978</v>
      </c>
      <c r="X819" s="8" t="s">
        <v>1979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1107</v>
      </c>
      <c r="Q820" s="9"/>
      <c r="R820" s="9"/>
      <c r="S820" s="9"/>
      <c r="T820" s="9"/>
      <c r="U820" s="4">
        <v>3700</v>
      </c>
      <c r="V820" s="66">
        <v>2067</v>
      </c>
      <c r="W820" s="8" t="s">
        <v>1979</v>
      </c>
      <c r="X820" s="8" t="s">
        <v>1980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1108</v>
      </c>
      <c r="Q821" s="9"/>
      <c r="R821" s="9"/>
      <c r="S821" s="9"/>
      <c r="T821" s="9"/>
      <c r="U821" s="4">
        <v>1</v>
      </c>
      <c r="V821" s="66">
        <v>1</v>
      </c>
      <c r="W821" s="8" t="s">
        <v>1980</v>
      </c>
      <c r="X821" s="8" t="s">
        <v>1981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1109</v>
      </c>
      <c r="Q822" s="9"/>
      <c r="R822" s="9"/>
      <c r="S822" s="9"/>
      <c r="T822" s="9"/>
      <c r="U822" s="4">
        <v>1</v>
      </c>
      <c r="V822" s="66">
        <v>1</v>
      </c>
      <c r="W822" s="8" t="s">
        <v>1981</v>
      </c>
      <c r="X822" s="8" t="s">
        <v>1982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2078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1111</v>
      </c>
      <c r="Q823" s="9"/>
      <c r="R823" s="9"/>
      <c r="S823" s="9"/>
      <c r="T823" s="9"/>
      <c r="U823" s="4">
        <v>9</v>
      </c>
      <c r="V823" s="66">
        <v>8</v>
      </c>
      <c r="W823" s="8" t="s">
        <v>1982</v>
      </c>
      <c r="X823" s="8" t="s">
        <v>1983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4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2079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1112</v>
      </c>
      <c r="Q824" s="9"/>
      <c r="R824" s="9"/>
      <c r="S824" s="9"/>
      <c r="T824" s="9"/>
      <c r="U824" s="4">
        <v>9</v>
      </c>
      <c r="V824" s="66">
        <v>2</v>
      </c>
      <c r="W824" s="8" t="s">
        <v>1983</v>
      </c>
      <c r="X824" s="8" t="s">
        <v>1984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75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2079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1113</v>
      </c>
      <c r="Q825" s="9"/>
      <c r="R825" s="9"/>
      <c r="S825" s="9"/>
      <c r="T825" s="9"/>
      <c r="U825" s="4">
        <v>8</v>
      </c>
      <c r="V825" s="66">
        <v>8</v>
      </c>
      <c r="W825" s="8" t="s">
        <v>1984</v>
      </c>
      <c r="X825" s="8" t="s">
        <v>1985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90" hidden="1" customHeight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2079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1114</v>
      </c>
      <c r="Q826" s="9"/>
      <c r="R826" s="9"/>
      <c r="S826" s="9"/>
      <c r="T826" s="9"/>
      <c r="U826" s="4">
        <v>9</v>
      </c>
      <c r="V826" s="66">
        <v>2</v>
      </c>
      <c r="W826" s="8" t="s">
        <v>1985</v>
      </c>
      <c r="X826" s="8" t="s">
        <v>1986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2080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1119</v>
      </c>
      <c r="Q827" s="9"/>
      <c r="R827" s="9"/>
      <c r="S827" s="9"/>
      <c r="T827" s="9"/>
      <c r="U827" s="4">
        <v>3</v>
      </c>
      <c r="V827" s="66" t="s">
        <v>1999</v>
      </c>
      <c r="W827" s="8" t="s">
        <v>1986</v>
      </c>
      <c r="X827" s="8" t="s">
        <v>1987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2080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1116</v>
      </c>
      <c r="Q828" s="9"/>
      <c r="R828" s="9"/>
      <c r="S828" s="9"/>
      <c r="T828" s="9"/>
      <c r="U828" s="4">
        <v>1</v>
      </c>
      <c r="V828" s="66">
        <v>1</v>
      </c>
      <c r="W828" s="8" t="s">
        <v>1987</v>
      </c>
      <c r="X828" s="8" t="s">
        <v>1988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customFormat="1" ht="45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1120</v>
      </c>
      <c r="F829" s="4">
        <v>100</v>
      </c>
      <c r="G829" s="69">
        <v>25</v>
      </c>
      <c r="H829" s="6"/>
      <c r="I829" s="6"/>
      <c r="J829" s="6"/>
      <c r="K829" s="6"/>
      <c r="L829" s="6"/>
      <c r="M829" s="33"/>
      <c r="N829" s="33"/>
      <c r="O829" s="33"/>
      <c r="P829" s="4" t="s">
        <v>1117</v>
      </c>
      <c r="Q829" s="9"/>
      <c r="R829" s="9"/>
      <c r="S829" s="9"/>
      <c r="T829" s="9"/>
      <c r="U829" s="4">
        <v>25</v>
      </c>
      <c r="V829" s="66">
        <v>6</v>
      </c>
      <c r="W829" s="8" t="s">
        <v>1988</v>
      </c>
      <c r="X829" s="8" t="s">
        <v>1989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4">
        <f t="shared" si="66"/>
        <v>0</v>
      </c>
      <c r="AG829" s="7">
        <v>0</v>
      </c>
      <c r="AH829" s="7">
        <v>0</v>
      </c>
      <c r="AI829" s="7"/>
      <c r="AJ829" s="7">
        <v>0</v>
      </c>
      <c r="AK829" s="7">
        <v>0</v>
      </c>
      <c r="AL829" s="11">
        <v>0</v>
      </c>
      <c r="AM829" s="34">
        <f t="shared" si="63"/>
        <v>0</v>
      </c>
      <c r="AN829" s="11">
        <v>0</v>
      </c>
      <c r="AO829" s="11"/>
      <c r="AP829" s="11"/>
      <c r="AQ829" s="11">
        <v>0</v>
      </c>
      <c r="AR829" s="34">
        <f t="shared" si="67"/>
        <v>0</v>
      </c>
      <c r="AS829" s="11">
        <v>0</v>
      </c>
      <c r="AT829" s="11">
        <v>0</v>
      </c>
      <c r="AU829" s="11"/>
      <c r="AV829" s="11"/>
      <c r="AW829" s="11">
        <v>0</v>
      </c>
      <c r="AX829" s="11">
        <v>0</v>
      </c>
      <c r="AY829" s="31">
        <f t="shared" si="64"/>
        <v>0</v>
      </c>
      <c r="AZ829" s="30">
        <f t="shared" si="65"/>
        <v>0</v>
      </c>
      <c r="BA829" s="35"/>
    </row>
    <row r="830" spans="1:53" hidden="1" x14ac:dyDescent="0.25">
      <c r="G830" s="18"/>
      <c r="AE830" s="23">
        <f>SUM(AE723:AE730)</f>
        <v>0</v>
      </c>
      <c r="AF830" s="23"/>
      <c r="AG830" s="23">
        <f>SUM(AG723:AG730)</f>
        <v>0</v>
      </c>
      <c r="AH830" s="23">
        <f>AE830+AG830</f>
        <v>0</v>
      </c>
      <c r="AI830" s="23"/>
      <c r="AJ830" s="24">
        <f>AH830-400000000</f>
        <v>-400000000</v>
      </c>
    </row>
    <row r="831" spans="1:53" x14ac:dyDescent="0.25">
      <c r="AE831" s="23"/>
      <c r="AF831" s="23"/>
      <c r="AG831" s="23"/>
    </row>
    <row r="836" spans="33:35" x14ac:dyDescent="0.25">
      <c r="AH836" s="24"/>
      <c r="AI836" s="24"/>
    </row>
    <row r="839" spans="33:35" x14ac:dyDescent="0.25">
      <c r="AG839" s="22" t="s">
        <v>1996</v>
      </c>
      <c r="AH839" s="25">
        <v>240245382</v>
      </c>
      <c r="AI839" s="25"/>
    </row>
    <row r="840" spans="33:35" x14ac:dyDescent="0.25">
      <c r="AG840" s="22" t="s">
        <v>1997</v>
      </c>
      <c r="AH840" s="24">
        <v>160163588</v>
      </c>
      <c r="AI840" s="24"/>
    </row>
  </sheetData>
  <sheetProtection autoFilter="0"/>
  <autoFilter ref="A41:AX830">
    <filterColumn colId="1">
      <filters>
        <filter val="Secretaría General-Almacén Bienes Inmuebles"/>
      </filters>
    </filterColumn>
  </autoFilter>
  <dataConsolidate link="1"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60"/>
      <c r="B3" s="161"/>
      <c r="C3" s="166" t="s">
        <v>2130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x14ac:dyDescent="0.25">
      <c r="A4" s="162"/>
      <c r="B4" s="163"/>
      <c r="C4" s="169" t="s">
        <v>2086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13" ht="15.75" thickBot="1" x14ac:dyDescent="0.3">
      <c r="A5" s="162"/>
      <c r="B5" s="163"/>
      <c r="C5" s="172" t="s">
        <v>1992</v>
      </c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25.5" customHeight="1" thickBot="1" x14ac:dyDescent="0.3">
      <c r="A6" s="164"/>
      <c r="B6" s="165"/>
      <c r="C6" s="175" t="s">
        <v>2131</v>
      </c>
      <c r="D6" s="176"/>
      <c r="E6" s="175" t="s">
        <v>2129</v>
      </c>
      <c r="F6" s="176"/>
      <c r="G6" s="177" t="s">
        <v>2132</v>
      </c>
      <c r="H6" s="178"/>
      <c r="I6" s="179" t="s">
        <v>2133</v>
      </c>
      <c r="J6" s="179"/>
      <c r="K6" s="179"/>
      <c r="L6" s="179"/>
      <c r="M6" s="176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6" t="s">
        <v>2134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77"/>
      <c r="M8" s="75"/>
    </row>
    <row r="9" spans="1:13" ht="16.5" x14ac:dyDescent="0.3">
      <c r="A9" s="157" t="s">
        <v>2135</v>
      </c>
      <c r="B9" s="157"/>
      <c r="C9" s="157" t="s">
        <v>2088</v>
      </c>
      <c r="D9" s="157"/>
      <c r="E9" s="157"/>
      <c r="F9" s="157"/>
      <c r="G9" s="157"/>
      <c r="H9" s="158" t="s">
        <v>2136</v>
      </c>
      <c r="I9" s="159"/>
      <c r="J9" s="158" t="s">
        <v>2137</v>
      </c>
      <c r="K9" s="159"/>
      <c r="L9" s="78"/>
      <c r="M9" s="75"/>
    </row>
    <row r="10" spans="1:13" ht="45" customHeight="1" x14ac:dyDescent="0.3">
      <c r="A10" s="180">
        <v>1</v>
      </c>
      <c r="B10" s="180"/>
      <c r="C10" s="181" t="s">
        <v>2138</v>
      </c>
      <c r="D10" s="181"/>
      <c r="E10" s="181"/>
      <c r="F10" s="181"/>
      <c r="G10" s="181"/>
      <c r="H10" s="182">
        <v>44795</v>
      </c>
      <c r="I10" s="183"/>
      <c r="J10" s="184">
        <v>8</v>
      </c>
      <c r="K10" s="185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9" t="s">
        <v>2091</v>
      </c>
      <c r="B12" s="190"/>
      <c r="C12" s="191"/>
      <c r="D12" s="189" t="s">
        <v>2092</v>
      </c>
      <c r="E12" s="190"/>
      <c r="F12" s="191"/>
      <c r="G12" s="189" t="s">
        <v>2093</v>
      </c>
      <c r="H12" s="190"/>
      <c r="I12" s="190"/>
      <c r="J12" s="191"/>
      <c r="K12" s="75"/>
      <c r="L12" s="75"/>
      <c r="M12" s="75"/>
    </row>
    <row r="13" spans="1:13" ht="16.5" x14ac:dyDescent="0.3">
      <c r="A13" s="192"/>
      <c r="B13" s="193"/>
      <c r="C13" s="194"/>
      <c r="D13" s="192"/>
      <c r="E13" s="193"/>
      <c r="F13" s="194"/>
      <c r="G13" s="192"/>
      <c r="H13" s="193"/>
      <c r="I13" s="193"/>
      <c r="J13" s="194"/>
      <c r="K13" s="75"/>
      <c r="L13" s="75"/>
      <c r="M13" s="75"/>
    </row>
    <row r="14" spans="1:13" ht="16.5" x14ac:dyDescent="0.3">
      <c r="A14" s="192"/>
      <c r="B14" s="193"/>
      <c r="C14" s="194"/>
      <c r="D14" s="192"/>
      <c r="E14" s="193"/>
      <c r="F14" s="194"/>
      <c r="G14" s="192"/>
      <c r="H14" s="193"/>
      <c r="I14" s="193"/>
      <c r="J14" s="194"/>
      <c r="K14" s="75"/>
      <c r="L14" s="75"/>
      <c r="M14" s="75"/>
    </row>
    <row r="15" spans="1:13" ht="16.5" x14ac:dyDescent="0.3">
      <c r="A15" s="192"/>
      <c r="B15" s="193"/>
      <c r="C15" s="194"/>
      <c r="D15" s="192"/>
      <c r="E15" s="193"/>
      <c r="F15" s="194"/>
      <c r="G15" s="192"/>
      <c r="H15" s="193"/>
      <c r="I15" s="193"/>
      <c r="J15" s="194"/>
      <c r="K15" s="75"/>
      <c r="L15" s="75"/>
      <c r="M15" s="75"/>
    </row>
    <row r="16" spans="1:13" ht="16.5" x14ac:dyDescent="0.3">
      <c r="A16" s="195" t="s">
        <v>2139</v>
      </c>
      <c r="B16" s="196"/>
      <c r="C16" s="197"/>
      <c r="D16" s="198" t="s">
        <v>2140</v>
      </c>
      <c r="E16" s="199"/>
      <c r="F16" s="200"/>
      <c r="G16" s="198" t="s">
        <v>2140</v>
      </c>
      <c r="H16" s="199"/>
      <c r="I16" s="199"/>
      <c r="J16" s="200"/>
      <c r="K16" s="75"/>
      <c r="L16" s="75"/>
      <c r="M16" s="75"/>
    </row>
    <row r="17" spans="1:13" ht="16.5" x14ac:dyDescent="0.3">
      <c r="A17" s="186" t="s">
        <v>2141</v>
      </c>
      <c r="B17" s="187"/>
      <c r="C17" s="188"/>
      <c r="D17" s="186" t="s">
        <v>2142</v>
      </c>
      <c r="E17" s="187"/>
      <c r="F17" s="188"/>
      <c r="G17" s="186" t="s">
        <v>2143</v>
      </c>
      <c r="H17" s="187"/>
      <c r="I17" s="187"/>
      <c r="J17" s="188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4"/>
      <c r="B1" s="205" t="s">
        <v>1187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.75" x14ac:dyDescent="0.3">
      <c r="A2" s="204"/>
      <c r="B2" s="206" t="s">
        <v>2086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x14ac:dyDescent="0.25">
      <c r="A3" s="204"/>
      <c r="B3" s="208" t="s">
        <v>1992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30" customHeight="1" x14ac:dyDescent="0.25">
      <c r="A4" s="204"/>
      <c r="B4" s="210" t="s">
        <v>2099</v>
      </c>
      <c r="C4" s="210"/>
      <c r="D4" s="210"/>
      <c r="E4" s="211" t="s">
        <v>2100</v>
      </c>
      <c r="F4" s="211"/>
      <c r="G4" s="211" t="s">
        <v>2101</v>
      </c>
      <c r="H4" s="212"/>
      <c r="I4" s="212"/>
      <c r="J4" s="210" t="s">
        <v>2087</v>
      </c>
      <c r="K4" s="210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x14ac:dyDescent="0.25">
      <c r="A12" s="61"/>
      <c r="B12" s="214"/>
      <c r="C12" s="214"/>
      <c r="D12" s="214"/>
      <c r="E12" s="214"/>
      <c r="F12" s="214"/>
      <c r="G12" s="214"/>
      <c r="H12" s="61"/>
      <c r="I12" s="61"/>
      <c r="J12" s="61"/>
      <c r="K12" s="61"/>
    </row>
    <row r="13" spans="1:11" ht="25.5" x14ac:dyDescent="0.25">
      <c r="A13" s="62" t="s">
        <v>2108</v>
      </c>
      <c r="B13" s="215" t="s">
        <v>2088</v>
      </c>
      <c r="C13" s="215"/>
      <c r="D13" s="215"/>
      <c r="E13" s="215"/>
      <c r="F13" s="215"/>
      <c r="G13" s="215"/>
      <c r="H13" s="215" t="s">
        <v>2106</v>
      </c>
      <c r="I13" s="216"/>
      <c r="J13" s="215" t="s">
        <v>2107</v>
      </c>
      <c r="K13" s="216"/>
    </row>
    <row r="14" spans="1:11" ht="56.25" customHeight="1" x14ac:dyDescent="0.25">
      <c r="A14" s="63" t="s">
        <v>2089</v>
      </c>
      <c r="B14" s="201" t="s">
        <v>2109</v>
      </c>
      <c r="C14" s="201"/>
      <c r="D14" s="201"/>
      <c r="E14" s="201"/>
      <c r="F14" s="201"/>
      <c r="G14" s="201"/>
      <c r="H14" s="202">
        <v>42650</v>
      </c>
      <c r="I14" s="202"/>
      <c r="J14" s="203" t="s">
        <v>2090</v>
      </c>
      <c r="K14" s="203"/>
    </row>
    <row r="15" spans="1:11" ht="42.75" customHeight="1" x14ac:dyDescent="0.25">
      <c r="A15" s="63" t="s">
        <v>2110</v>
      </c>
      <c r="B15" s="201" t="s">
        <v>2102</v>
      </c>
      <c r="C15" s="201"/>
      <c r="D15" s="201"/>
      <c r="E15" s="201"/>
      <c r="F15" s="201"/>
      <c r="G15" s="201"/>
      <c r="H15" s="202">
        <v>42976</v>
      </c>
      <c r="I15" s="202"/>
      <c r="J15" s="203" t="s">
        <v>2103</v>
      </c>
      <c r="K15" s="203"/>
    </row>
    <row r="16" spans="1:11" ht="30" customHeight="1" x14ac:dyDescent="0.25">
      <c r="A16" s="63" t="s">
        <v>2111</v>
      </c>
      <c r="B16" s="201" t="s">
        <v>2104</v>
      </c>
      <c r="C16" s="201"/>
      <c r="D16" s="201"/>
      <c r="E16" s="201"/>
      <c r="F16" s="201"/>
      <c r="G16" s="201"/>
      <c r="H16" s="202">
        <v>43245</v>
      </c>
      <c r="I16" s="202"/>
      <c r="J16" s="203" t="s">
        <v>2105</v>
      </c>
      <c r="K16" s="203"/>
    </row>
    <row r="17" spans="1:11" ht="30" customHeight="1" x14ac:dyDescent="0.25">
      <c r="A17" s="63">
        <v>6</v>
      </c>
      <c r="B17" s="201" t="s">
        <v>2112</v>
      </c>
      <c r="C17" s="201"/>
      <c r="D17" s="201"/>
      <c r="E17" s="201"/>
      <c r="F17" s="201"/>
      <c r="G17" s="201"/>
      <c r="H17" s="202">
        <v>44456</v>
      </c>
      <c r="I17" s="202"/>
      <c r="J17" s="203" t="s">
        <v>2113</v>
      </c>
      <c r="K17" s="203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3" t="s">
        <v>2091</v>
      </c>
      <c r="B24" s="224"/>
      <c r="C24" s="225"/>
      <c r="D24" s="226" t="s">
        <v>2092</v>
      </c>
      <c r="E24" s="227"/>
      <c r="F24" s="227"/>
      <c r="G24" s="228"/>
      <c r="H24" s="229" t="s">
        <v>2093</v>
      </c>
      <c r="I24" s="230"/>
      <c r="J24" s="230"/>
      <c r="K24" s="231"/>
    </row>
    <row r="25" spans="1:11" ht="33" customHeight="1" x14ac:dyDescent="0.3">
      <c r="A25" s="241"/>
      <c r="B25" s="242"/>
      <c r="C25" s="243"/>
      <c r="D25" s="232"/>
      <c r="E25" s="233"/>
      <c r="F25" s="233"/>
      <c r="G25" s="234"/>
      <c r="H25" s="235"/>
      <c r="I25" s="236"/>
      <c r="J25" s="236"/>
      <c r="K25" s="237"/>
    </row>
    <row r="26" spans="1:11" ht="15.75" x14ac:dyDescent="0.3">
      <c r="A26" s="238" t="s">
        <v>2094</v>
      </c>
      <c r="B26" s="239"/>
      <c r="C26" s="240"/>
      <c r="D26" s="238" t="s">
        <v>2095</v>
      </c>
      <c r="E26" s="239"/>
      <c r="F26" s="239"/>
      <c r="G26" s="240"/>
      <c r="H26" s="238" t="s">
        <v>2095</v>
      </c>
      <c r="I26" s="239"/>
      <c r="J26" s="239"/>
      <c r="K26" s="240"/>
    </row>
    <row r="27" spans="1:11" ht="15" customHeight="1" x14ac:dyDescent="0.25">
      <c r="A27" s="217" t="s">
        <v>2096</v>
      </c>
      <c r="B27" s="218"/>
      <c r="C27" s="219"/>
      <c r="D27" s="217" t="s">
        <v>2097</v>
      </c>
      <c r="E27" s="218"/>
      <c r="F27" s="218"/>
      <c r="G27" s="219"/>
      <c r="H27" s="220" t="s">
        <v>2098</v>
      </c>
      <c r="I27" s="221"/>
      <c r="J27" s="221"/>
      <c r="K27" s="222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2021</v>
      </c>
      <c r="D2" s="27" t="s">
        <v>2032</v>
      </c>
      <c r="F2" s="27" t="s">
        <v>2039</v>
      </c>
    </row>
    <row r="3" spans="2:6" ht="30" x14ac:dyDescent="0.25">
      <c r="B3" s="29" t="s">
        <v>2026</v>
      </c>
      <c r="D3" s="29" t="s">
        <v>2033</v>
      </c>
      <c r="F3" s="29" t="s">
        <v>2044</v>
      </c>
    </row>
    <row r="4" spans="2:6" ht="45" x14ac:dyDescent="0.25">
      <c r="B4" s="29" t="s">
        <v>2022</v>
      </c>
      <c r="D4" s="29" t="s">
        <v>2034</v>
      </c>
      <c r="F4" s="29" t="s">
        <v>2045</v>
      </c>
    </row>
    <row r="5" spans="2:6" ht="30" x14ac:dyDescent="0.25">
      <c r="B5" s="29" t="s">
        <v>2023</v>
      </c>
      <c r="D5" s="29" t="s">
        <v>2035</v>
      </c>
      <c r="F5" s="29"/>
    </row>
    <row r="6" spans="2:6" ht="45" x14ac:dyDescent="0.25">
      <c r="B6" s="29" t="s">
        <v>2027</v>
      </c>
      <c r="D6" s="29" t="s">
        <v>2036</v>
      </c>
      <c r="F6" s="29"/>
    </row>
    <row r="7" spans="2:6" ht="30" x14ac:dyDescent="0.25">
      <c r="B7" s="29" t="s">
        <v>2024</v>
      </c>
      <c r="D7" s="29" t="s">
        <v>2037</v>
      </c>
      <c r="F7" s="29"/>
    </row>
    <row r="8" spans="2:6" ht="30" x14ac:dyDescent="0.25">
      <c r="B8" s="29" t="s">
        <v>2025</v>
      </c>
      <c r="D8" s="29" t="s">
        <v>2038</v>
      </c>
      <c r="F8" s="29"/>
    </row>
    <row r="9" spans="2:6" ht="30" x14ac:dyDescent="0.25">
      <c r="B9" s="29" t="s">
        <v>2028</v>
      </c>
      <c r="D9" s="29" t="s">
        <v>2040</v>
      </c>
      <c r="F9" s="29"/>
    </row>
    <row r="10" spans="2:6" x14ac:dyDescent="0.25">
      <c r="B10" s="29" t="s">
        <v>2029</v>
      </c>
      <c r="D10" s="29" t="s">
        <v>2041</v>
      </c>
      <c r="F10" s="29"/>
    </row>
    <row r="11" spans="2:6" x14ac:dyDescent="0.25">
      <c r="B11" s="29" t="s">
        <v>2030</v>
      </c>
      <c r="D11" s="29" t="s">
        <v>2042</v>
      </c>
      <c r="F11" s="29"/>
    </row>
    <row r="12" spans="2:6" ht="30" x14ac:dyDescent="0.25">
      <c r="B12" s="29" t="s">
        <v>2031</v>
      </c>
      <c r="D12" s="29"/>
      <c r="F12" s="29"/>
    </row>
    <row r="13" spans="2:6" x14ac:dyDescent="0.25">
      <c r="B13" s="29" t="s">
        <v>2043</v>
      </c>
    </row>
    <row r="22" spans="2:2" x14ac:dyDescent="0.25">
      <c r="B22" t="s">
        <v>2011</v>
      </c>
    </row>
    <row r="23" spans="2:2" x14ac:dyDescent="0.25">
      <c r="B23" t="s">
        <v>2012</v>
      </c>
    </row>
    <row r="24" spans="2:2" x14ac:dyDescent="0.25">
      <c r="B24" t="s">
        <v>2013</v>
      </c>
    </row>
    <row r="25" spans="2:2" x14ac:dyDescent="0.25">
      <c r="B25" t="s">
        <v>2071</v>
      </c>
    </row>
    <row r="26" spans="2:2" x14ac:dyDescent="0.25">
      <c r="B26" t="s">
        <v>2072</v>
      </c>
    </row>
    <row r="27" spans="2:2" x14ac:dyDescent="0.25">
      <c r="B27" t="s">
        <v>2073</v>
      </c>
    </row>
    <row r="28" spans="2:2" x14ac:dyDescent="0.25">
      <c r="B28" t="s">
        <v>2014</v>
      </c>
    </row>
    <row r="29" spans="2:2" x14ac:dyDescent="0.25">
      <c r="B29" t="s">
        <v>2016</v>
      </c>
    </row>
    <row r="30" spans="2:2" x14ac:dyDescent="0.25">
      <c r="B30" t="s">
        <v>2015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2075</v>
      </c>
      <c r="C3" t="s">
        <v>2032</v>
      </c>
      <c r="D3" t="s">
        <v>2076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2021</v>
      </c>
      <c r="D2" s="27" t="s">
        <v>2032</v>
      </c>
      <c r="F2" s="27" t="s">
        <v>2039</v>
      </c>
    </row>
    <row r="3" spans="2:6" ht="30" x14ac:dyDescent="0.25">
      <c r="B3" s="29" t="s">
        <v>2026</v>
      </c>
      <c r="D3" s="29" t="s">
        <v>2033</v>
      </c>
      <c r="F3" s="29" t="s">
        <v>2044</v>
      </c>
    </row>
    <row r="4" spans="2:6" ht="45" x14ac:dyDescent="0.25">
      <c r="B4" s="29" t="s">
        <v>2022</v>
      </c>
      <c r="D4" s="29" t="s">
        <v>2034</v>
      </c>
      <c r="F4" s="29" t="s">
        <v>2045</v>
      </c>
    </row>
    <row r="5" spans="2:6" ht="30" x14ac:dyDescent="0.25">
      <c r="B5" s="29" t="s">
        <v>2023</v>
      </c>
      <c r="D5" s="29" t="s">
        <v>2035</v>
      </c>
      <c r="F5" s="29"/>
    </row>
    <row r="6" spans="2:6" ht="45" x14ac:dyDescent="0.25">
      <c r="B6" s="29" t="s">
        <v>2027</v>
      </c>
      <c r="D6" s="29" t="s">
        <v>2036</v>
      </c>
      <c r="F6" s="29"/>
    </row>
    <row r="7" spans="2:6" ht="30" x14ac:dyDescent="0.25">
      <c r="B7" s="29" t="s">
        <v>2024</v>
      </c>
      <c r="D7" s="29" t="s">
        <v>2037</v>
      </c>
      <c r="F7" s="29"/>
    </row>
    <row r="8" spans="2:6" ht="30" x14ac:dyDescent="0.25">
      <c r="B8" s="29" t="s">
        <v>2025</v>
      </c>
      <c r="D8" s="29" t="s">
        <v>2038</v>
      </c>
      <c r="F8" s="29"/>
    </row>
    <row r="9" spans="2:6" ht="30" x14ac:dyDescent="0.25">
      <c r="B9" s="29" t="s">
        <v>2028</v>
      </c>
      <c r="D9" s="29" t="s">
        <v>2040</v>
      </c>
      <c r="F9" s="29"/>
    </row>
    <row r="10" spans="2:6" x14ac:dyDescent="0.25">
      <c r="B10" s="29" t="s">
        <v>2029</v>
      </c>
      <c r="D10" s="29" t="s">
        <v>2041</v>
      </c>
      <c r="F10" s="29"/>
    </row>
    <row r="11" spans="2:6" x14ac:dyDescent="0.25">
      <c r="B11" s="29" t="s">
        <v>2030</v>
      </c>
      <c r="D11" s="29" t="s">
        <v>2042</v>
      </c>
      <c r="F11" s="29"/>
    </row>
    <row r="12" spans="2:6" ht="30" x14ac:dyDescent="0.25">
      <c r="B12" s="29" t="s">
        <v>2031</v>
      </c>
      <c r="D12" s="29"/>
      <c r="F12" s="29"/>
    </row>
    <row r="13" spans="2:6" x14ac:dyDescent="0.25">
      <c r="B13" s="29" t="s">
        <v>2043</v>
      </c>
    </row>
    <row r="18" spans="2:2" x14ac:dyDescent="0.25">
      <c r="B18" t="s">
        <v>2011</v>
      </c>
    </row>
    <row r="19" spans="2:2" x14ac:dyDescent="0.25">
      <c r="B19" t="s">
        <v>2012</v>
      </c>
    </row>
    <row r="20" spans="2:2" x14ac:dyDescent="0.25">
      <c r="B20" t="s">
        <v>2013</v>
      </c>
    </row>
    <row r="21" spans="2:2" x14ac:dyDescent="0.25">
      <c r="B21" t="s">
        <v>2017</v>
      </c>
    </row>
    <row r="22" spans="2:2" x14ac:dyDescent="0.25">
      <c r="B22" t="s">
        <v>2014</v>
      </c>
    </row>
    <row r="23" spans="2:2" x14ac:dyDescent="0.25">
      <c r="B23" t="s">
        <v>2016</v>
      </c>
    </row>
    <row r="24" spans="2:2" x14ac:dyDescent="0.25">
      <c r="B24" t="s">
        <v>2015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2022-11-01T15:24:05Z</cp:lastPrinted>
  <dcterms:created xsi:type="dcterms:W3CDTF">2020-06-17T14:55:48Z</dcterms:created>
  <dcterms:modified xsi:type="dcterms:W3CDTF">2023-01-10T16:20:59Z</dcterms:modified>
</cp:coreProperties>
</file>