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-120" yWindow="-120" windowWidth="29040" windowHeight="1572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42" i="2" l="1"/>
  <c r="AF724" i="2" l="1"/>
  <c r="AY46" i="2" l="1"/>
  <c r="AR49" i="2"/>
  <c r="AR44" i="2"/>
  <c r="AM43" i="2"/>
  <c r="AF68" i="2"/>
  <c r="AF42" i="2"/>
  <c r="AF725" i="2" l="1"/>
  <c r="AF43" i="2"/>
  <c r="AR42" i="2"/>
  <c r="AM42" i="2"/>
  <c r="AR50" i="2"/>
  <c r="AY50" i="2"/>
  <c r="AR43" i="2"/>
  <c r="AR111" i="2"/>
  <c r="AR231" i="2"/>
  <c r="AR217" i="2"/>
  <c r="AZ42" i="2" l="1"/>
  <c r="AY135" i="2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Z68" i="2" s="1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Z43" i="2"/>
  <c r="AF44" i="2"/>
  <c r="AF45" i="2"/>
  <c r="AF46" i="2"/>
  <c r="AF47" i="2"/>
  <c r="AF48" i="2"/>
  <c r="AF49" i="2"/>
  <c r="AF50" i="2"/>
  <c r="AZ50" i="2" s="1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9" i="2"/>
  <c r="AF70" i="2"/>
  <c r="AF71" i="2"/>
  <c r="AF72" i="2"/>
  <c r="AF73" i="2"/>
  <c r="AF74" i="2"/>
  <c r="AZ74" i="2" s="1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Z91" i="2" l="1"/>
  <c r="AZ66" i="2"/>
  <c r="AZ126" i="2"/>
  <c r="AZ114" i="2"/>
  <c r="AZ102" i="2"/>
  <c r="AZ78" i="2"/>
  <c r="AZ96" i="2"/>
  <c r="AZ65" i="2"/>
  <c r="AZ49" i="2"/>
  <c r="AZ127" i="2"/>
  <c r="AZ103" i="2"/>
  <c r="AZ52" i="2"/>
  <c r="AZ111" i="2"/>
  <c r="AZ48" i="2"/>
  <c r="AZ416" i="2"/>
  <c r="AZ392" i="2"/>
  <c r="AZ368" i="2"/>
  <c r="AZ344" i="2"/>
  <c r="AZ320" i="2"/>
  <c r="AZ296" i="2"/>
  <c r="AZ272" i="2"/>
  <c r="AZ248" i="2"/>
  <c r="AZ224" i="2"/>
  <c r="AZ775" i="2"/>
  <c r="AZ727" i="2"/>
  <c r="AZ125" i="2"/>
  <c r="AZ101" i="2"/>
  <c r="AZ77" i="2"/>
  <c r="AZ823" i="2"/>
  <c r="AZ799" i="2"/>
  <c r="AZ751" i="2"/>
  <c r="AZ124" i="2"/>
  <c r="AZ112" i="2"/>
  <c r="AZ100" i="2"/>
  <c r="AZ76" i="2"/>
  <c r="AZ704" i="2"/>
  <c r="AZ680" i="2"/>
  <c r="AZ656" i="2"/>
  <c r="AZ632" i="2"/>
  <c r="AZ608" i="2"/>
  <c r="AZ584" i="2"/>
  <c r="AZ560" i="2"/>
  <c r="AZ536" i="2"/>
  <c r="AZ512" i="2"/>
  <c r="AZ488" i="2"/>
  <c r="AZ464" i="2"/>
  <c r="AZ440" i="2"/>
  <c r="AZ67" i="2"/>
  <c r="AZ217" i="2"/>
  <c r="AZ133" i="2"/>
  <c r="AZ109" i="2"/>
  <c r="AZ132" i="2"/>
  <c r="AZ120" i="2"/>
  <c r="AZ108" i="2"/>
  <c r="AZ84" i="2"/>
  <c r="AZ128" i="2"/>
  <c r="AZ116" i="2"/>
  <c r="AZ104" i="2"/>
  <c r="AZ92" i="2"/>
  <c r="AZ44" i="2"/>
  <c r="AZ712" i="2"/>
  <c r="AZ688" i="2"/>
  <c r="AZ664" i="2"/>
  <c r="AZ640" i="2"/>
  <c r="AZ616" i="2"/>
  <c r="AZ592" i="2"/>
  <c r="AZ568" i="2"/>
  <c r="AZ544" i="2"/>
  <c r="AZ520" i="2"/>
  <c r="AZ496" i="2"/>
  <c r="AZ472" i="2"/>
  <c r="AZ448" i="2"/>
  <c r="AZ424" i="2"/>
  <c r="AZ400" i="2"/>
  <c r="AZ376" i="2"/>
  <c r="AZ352" i="2"/>
  <c r="AZ328" i="2"/>
  <c r="AZ304" i="2"/>
  <c r="AZ280" i="2"/>
  <c r="AZ256" i="2"/>
  <c r="AZ232" i="2"/>
  <c r="AZ134" i="2"/>
  <c r="AZ122" i="2"/>
  <c r="AZ110" i="2"/>
  <c r="AZ86" i="2"/>
  <c r="AZ98" i="2"/>
  <c r="AZ807" i="2"/>
  <c r="AZ783" i="2"/>
  <c r="AZ759" i="2"/>
  <c r="AZ735" i="2"/>
  <c r="AZ85" i="2"/>
  <c r="AZ60" i="2"/>
  <c r="AZ119" i="2"/>
  <c r="AZ83" i="2"/>
  <c r="AZ59" i="2"/>
  <c r="AZ47" i="2"/>
  <c r="AZ130" i="2"/>
  <c r="AZ118" i="2"/>
  <c r="AZ106" i="2"/>
  <c r="AZ94" i="2"/>
  <c r="AZ58" i="2"/>
  <c r="AZ117" i="2"/>
  <c r="AZ93" i="2"/>
  <c r="AZ69" i="2"/>
  <c r="AZ57" i="2"/>
  <c r="AZ45" i="2"/>
  <c r="AZ815" i="2"/>
  <c r="AZ791" i="2"/>
  <c r="AZ767" i="2"/>
  <c r="AZ743" i="2"/>
  <c r="AZ75" i="2"/>
  <c r="AZ720" i="2"/>
  <c r="AZ696" i="2"/>
  <c r="AZ672" i="2"/>
  <c r="AZ648" i="2"/>
  <c r="AZ624" i="2"/>
  <c r="AZ600" i="2"/>
  <c r="AZ576" i="2"/>
  <c r="AZ552" i="2"/>
  <c r="AZ528" i="2"/>
  <c r="AZ504" i="2"/>
  <c r="AZ480" i="2"/>
  <c r="AZ456" i="2"/>
  <c r="AZ432" i="2"/>
  <c r="AZ408" i="2"/>
  <c r="AZ384" i="2"/>
  <c r="AZ360" i="2"/>
  <c r="AZ336" i="2"/>
  <c r="AZ312" i="2"/>
  <c r="AZ288" i="2"/>
  <c r="AZ264" i="2"/>
  <c r="AZ240" i="2"/>
  <c r="AZ46" i="2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2" i="2"/>
  <c r="AZ814" i="2"/>
  <c r="AZ806" i="2"/>
  <c r="AZ798" i="2"/>
  <c r="AZ790" i="2"/>
  <c r="AZ782" i="2"/>
  <c r="AZ774" i="2"/>
  <c r="AZ766" i="2"/>
  <c r="AZ758" i="2"/>
  <c r="AZ750" i="2"/>
  <c r="AZ742" i="2"/>
  <c r="AZ734" i="2"/>
  <c r="AZ726" i="2"/>
  <c r="AZ809" i="2"/>
  <c r="AZ777" i="2"/>
  <c r="AZ745" i="2"/>
  <c r="AZ95" i="2"/>
  <c r="AZ87" i="2"/>
  <c r="AZ79" i="2"/>
  <c r="AZ817" i="2"/>
  <c r="AZ793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5" i="2"/>
  <c r="AZ801" i="2"/>
  <c r="AZ785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90" i="2"/>
  <c r="AZ82" i="2"/>
  <c r="AZ821" i="2"/>
  <c r="AZ805" i="2"/>
  <c r="AZ789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3" i="2"/>
  <c r="AZ797" i="2"/>
  <c r="AZ781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8" i="2"/>
  <c r="AZ820" i="2"/>
  <c r="AZ73" i="2"/>
  <c r="AZ64" i="2"/>
  <c r="AZ56" i="2"/>
  <c r="AZ812" i="2"/>
  <c r="AZ804" i="2"/>
  <c r="AZ796" i="2"/>
  <c r="AZ788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29" i="2"/>
  <c r="AE829" i="2"/>
  <c r="AH829" i="2" l="1"/>
  <c r="AJ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<sst xmlns="http://schemas.openxmlformats.org/spreadsheetml/2006/main" count="7344" uniqueCount="2219">
  <si>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</si>
  <si>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</si>
  <si>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</si>
  <si>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</si>
  <si>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</si>
  <si>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</si>
  <si>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</si>
  <si>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</si>
  <si>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</si>
  <si>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</si>
  <si>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</si>
  <si>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</si>
  <si>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</si>
  <si>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</si>
  <si>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</si>
  <si>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</si>
  <si>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</si>
  <si>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</si>
  <si>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</si>
  <si>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</si>
  <si>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</si>
  <si>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</si>
  <si>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</si>
  <si>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</si>
  <si>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</si>
  <si>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</si>
  <si>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</si>
  <si>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</si>
  <si>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</si>
  <si>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</si>
  <si>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</si>
  <si>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</si>
  <si>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</si>
  <si>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</si>
  <si>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</si>
  <si>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</si>
  <si>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</si>
  <si>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</si>
  <si>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</si>
  <si>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</si>
  <si>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</si>
  <si>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</si>
  <si>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</si>
  <si>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</si>
  <si>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</si>
  <si>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</si>
  <si>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</si>
  <si>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</si>
  <si>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</si>
  <si>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</si>
  <si>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</si>
  <si>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</si>
  <si>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</si>
  <si>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</si>
  <si>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</si>
  <si>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</si>
  <si>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</si>
  <si>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</si>
  <si>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</si>
  <si>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</si>
  <si>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</si>
  <si>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</si>
  <si>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</si>
  <si>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</si>
  <si>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</si>
  <si>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</si>
  <si>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</si>
  <si>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</si>
  <si>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</si>
  <si>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</si>
  <si>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</si>
  <si>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</si>
  <si>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</si>
  <si>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</si>
  <si>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</si>
  <si>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</si>
  <si>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</si>
  <si>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</si>
  <si>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</si>
  <si>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</si>
  <si>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</si>
  <si>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</si>
  <si>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</si>
  <si>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</si>
  <si>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</si>
  <si>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</si>
  <si>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</si>
  <si>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</si>
  <si>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</si>
  <si>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</si>
  <si>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</si>
  <si>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</si>
  <si>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</si>
  <si>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</si>
  <si>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</si>
  <si>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</si>
  <si>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</si>
  <si>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</si>
  <si>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</si>
  <si>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</si>
  <si>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</si>
  <si>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</si>
  <si>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</si>
  <si>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</si>
  <si>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</si>
  <si>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</si>
  <si>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</si>
  <si>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</si>
  <si>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</si>
  <si>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</si>
  <si>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</si>
  <si>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</si>
  <si>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</si>
  <si>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</si>
  <si>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</si>
  <si>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</si>
  <si>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</si>
  <si>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</si>
  <si>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</si>
  <si>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</si>
  <si>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</si>
  <si>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</si>
  <si>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</si>
  <si>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</si>
  <si>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</si>
  <si>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</si>
  <si>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</si>
  <si>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</si>
  <si>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</si>
  <si>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</si>
  <si>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</si>
  <si>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</si>
  <si>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</si>
  <si>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</si>
  <si>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</si>
  <si>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</si>
  <si>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</si>
  <si>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</si>
  <si>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</si>
  <si>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</si>
  <si>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</si>
  <si>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</si>
  <si>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</si>
  <si>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</si>
  <si>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</si>
  <si>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</si>
  <si>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</si>
  <si>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</si>
  <si>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</si>
  <si>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</si>
  <si>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</si>
  <si>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</si>
  <si>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</si>
  <si>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</si>
  <si>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</si>
  <si>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</si>
  <si>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</si>
  <si>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</si>
  <si>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</si>
  <si>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</si>
  <si>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</si>
  <si>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</si>
  <si>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</si>
  <si>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</si>
  <si>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</si>
  <si>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</si>
  <si>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</si>
  <si>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</si>
  <si>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</si>
  <si>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</si>
  <si>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</si>
  <si>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</si>
  <si>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</si>
  <si>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</si>
  <si>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</si>
  <si>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</si>
  <si>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</si>
  <si>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</si>
  <si>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</si>
  <si>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</si>
  <si>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</si>
  <si>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</si>
  <si>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</si>
  <si>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</si>
  <si>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</si>
  <si>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</si>
  <si>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</si>
  <si>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</si>
  <si>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</si>
  <si>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</si>
  <si>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</si>
  <si>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</si>
  <si>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</si>
  <si>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</si>
  <si>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</si>
  <si>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</si>
  <si>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</si>
  <si>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</si>
  <si>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</si>
  <si>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</si>
  <si>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</si>
  <si>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</si>
  <si>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</si>
  <si>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</si>
  <si>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</si>
  <si>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</si>
  <si>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</si>
  <si>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</si>
  <si>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</si>
  <si>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</si>
  <si>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</si>
  <si>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</si>
  <si>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</si>
  <si>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</si>
  <si>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</si>
  <si>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</si>
  <si>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</si>
  <si>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</si>
  <si>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</si>
  <si>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</si>
  <si>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</si>
  <si>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</si>
  <si>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</si>
  <si>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</si>
  <si>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</si>
  <si>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</si>
  <si>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</si>
  <si>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</si>
  <si>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</si>
  <si>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</si>
  <si>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</si>
  <si>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</si>
  <si>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</si>
  <si>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</si>
  <si>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</si>
  <si>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</si>
  <si>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</si>
  <si>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</si>
  <si>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</si>
  <si>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</si>
  <si>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</si>
  <si>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</si>
  <si>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</si>
  <si>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</si>
  <si>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</si>
  <si>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</si>
  <si>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</si>
  <si>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</si>
  <si>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</si>
  <si>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</si>
  <si>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</si>
  <si>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</si>
  <si>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</si>
  <si>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</si>
  <si>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</si>
  <si>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</si>
  <si>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</si>
  <si>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</si>
  <si>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</si>
  <si>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</si>
  <si>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</si>
  <si>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</si>
  <si>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</si>
  <si>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</si>
  <si>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</si>
  <si>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</si>
  <si>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</si>
  <si>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</si>
  <si>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</si>
  <si>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</si>
  <si>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</si>
  <si>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</si>
  <si>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</si>
  <si>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</si>
  <si>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</si>
  <si>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</si>
  <si>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</si>
  <si>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</si>
  <si>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</si>
  <si>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</si>
  <si>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</si>
  <si>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</si>
  <si>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</si>
  <si>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</si>
  <si>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</si>
  <si>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</si>
  <si>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</si>
  <si>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</si>
  <si>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</si>
  <si>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</si>
  <si>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</si>
  <si>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</si>
  <si>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</si>
  <si>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</si>
  <si>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</si>
  <si>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</si>
  <si>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</si>
  <si>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</si>
  <si>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</si>
  <si>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</si>
  <si>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</si>
  <si>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</si>
  <si>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</si>
  <si>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</si>
  <si>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</si>
  <si>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</si>
  <si>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</si>
  <si>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</si>
  <si>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</si>
  <si>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</si>
  <si>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</si>
  <si>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</si>
  <si>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</si>
  <si>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</si>
  <si>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</si>
  <si>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</si>
  <si>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</si>
  <si>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</si>
  <si>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</si>
  <si>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</si>
  <si>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</si>
  <si>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</si>
  <si>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</si>
  <si>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</si>
  <si>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</si>
  <si>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</si>
  <si>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</si>
  <si>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</si>
  <si>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</si>
  <si>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</si>
  <si>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</si>
  <si>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</si>
  <si>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</si>
  <si>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</si>
  <si>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</si>
  <si>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</si>
  <si>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</si>
  <si>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</si>
  <si>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</si>
  <si>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</si>
  <si>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</si>
  <si>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</si>
  <si>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</si>
  <si>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</si>
  <si>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</si>
  <si>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</si>
  <si>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</si>
  <si>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</si>
  <si>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</si>
  <si>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</si>
  <si>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</si>
  <si>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</si>
  <si>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</si>
  <si>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</si>
  <si>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</si>
  <si>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</si>
  <si>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</si>
  <si>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</si>
  <si>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</si>
  <si>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</si>
  <si>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</si>
  <si>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</si>
  <si>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</si>
  <si>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</si>
  <si>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</si>
  <si>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</si>
  <si>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</si>
  <si>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</si>
  <si>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</si>
  <si>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</si>
  <si>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</si>
  <si>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</si>
  <si>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</si>
  <si>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</si>
  <si>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</si>
  <si>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</si>
  <si>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</si>
  <si>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</si>
  <si>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</si>
  <si>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</si>
  <si>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</si>
  <si>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</si>
  <si>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</si>
  <si>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</si>
  <si>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</si>
  <si>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</si>
  <si>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</si>
  <si>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</si>
  <si>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</si>
  <si>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</si>
  <si>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</si>
  <si>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</si>
  <si>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</si>
  <si>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</si>
  <si>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</si>
  <si>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</si>
  <si>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</si>
  <si>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</si>
  <si>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</si>
  <si>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</si>
  <si>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</si>
  <si>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</si>
  <si>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</si>
  <si>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</si>
  <si>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</si>
  <si>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</si>
  <si>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</si>
  <si>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</si>
  <si>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</si>
  <si>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</si>
  <si>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</si>
  <si>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</si>
  <si>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</si>
  <si>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</si>
  <si>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</si>
  <si>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</si>
  <si>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</si>
  <si>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</si>
  <si>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</si>
  <si>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</si>
  <si>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</si>
  <si>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</si>
  <si>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</si>
  <si>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</si>
  <si>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</si>
  <si>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</si>
  <si>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</si>
  <si>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</si>
  <si>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</si>
  <si>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</si>
  <si>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</si>
  <si>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</si>
  <si>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</si>
  <si>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</si>
  <si>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</si>
  <si>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</si>
  <si>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</si>
  <si>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</si>
  <si>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</si>
  <si>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</si>
  <si>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</si>
  <si>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</si>
  <si>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</si>
  <si>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</si>
  <si>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</si>
  <si>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</si>
  <si>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</si>
  <si>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</si>
  <si>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</si>
  <si>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</si>
  <si>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</si>
  <si>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</si>
  <si>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</si>
  <si>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</si>
  <si>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</si>
  <si>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</si>
  <si>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</si>
  <si>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</si>
  <si>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</si>
  <si>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</si>
  <si>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</si>
  <si>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</si>
  <si>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</si>
  <si>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</si>
  <si>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</si>
  <si>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</si>
  <si>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</si>
  <si>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</si>
  <si>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</si>
  <si>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</si>
  <si>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</si>
  <si>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</si>
  <si>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</si>
  <si>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</si>
  <si>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</si>
  <si>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</si>
  <si>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</si>
  <si>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</si>
  <si>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</si>
  <si>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</si>
  <si>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</si>
  <si>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</si>
  <si>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</si>
  <si>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</si>
  <si>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</si>
  <si>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</si>
  <si>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</si>
  <si>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</si>
  <si>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</si>
  <si>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</si>
  <si>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</si>
  <si>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</si>
  <si>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</si>
  <si>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</si>
  <si>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</si>
  <si>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</si>
  <si>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</si>
  <si>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</si>
  <si>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</si>
  <si>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</si>
  <si>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</si>
  <si>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</si>
  <si>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</si>
  <si>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</si>
  <si>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</si>
  <si>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</si>
  <si>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</si>
  <si>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</si>
  <si>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</si>
  <si>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</si>
  <si>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</si>
  <si>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</si>
  <si>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</si>
  <si>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</si>
  <si>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</si>
  <si>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</si>
  <si>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</si>
  <si>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</si>
  <si>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</si>
  <si>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</si>
  <si>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</si>
  <si>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</si>
  <si>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</si>
  <si>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</si>
  <si>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</si>
  <si>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</si>
  <si>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</si>
  <si>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</si>
  <si>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</si>
  <si>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</si>
  <si>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</si>
  <si>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</si>
  <si>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</si>
  <si>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</si>
  <si>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</si>
  <si>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</si>
  <si>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</si>
  <si>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</si>
  <si>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</si>
  <si>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</si>
  <si>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</si>
  <si>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</si>
  <si>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</si>
  <si>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</si>
  <si>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</si>
  <si>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</si>
  <si>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</si>
  <si>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</si>
  <si>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</si>
  <si>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</si>
  <si>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</si>
  <si>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</si>
  <si>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</si>
  <si>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</si>
  <si>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</si>
  <si>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</si>
  <si>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</si>
  <si>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</si>
  <si>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</si>
  <si>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</si>
  <si>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</si>
  <si>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</si>
  <si>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</si>
  <si>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</si>
  <si>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</si>
  <si>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</si>
  <si>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</si>
  <si>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</si>
  <si>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</si>
  <si>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</si>
  <si>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</si>
  <si>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</si>
  <si>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</si>
  <si>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</si>
  <si>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</si>
  <si>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</si>
  <si>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</si>
  <si>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</si>
  <si>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</si>
  <si>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</si>
  <si>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</si>
  <si>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</si>
  <si>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</si>
  <si>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</si>
  <si>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</si>
  <si>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</si>
  <si>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</si>
  <si>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</si>
  <si>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</si>
  <si>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</si>
  <si>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</si>
  <si>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</si>
  <si>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</si>
  <si>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</si>
  <si>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</si>
  <si>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</si>
  <si>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</si>
  <si>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</si>
  <si>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</si>
  <si>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</si>
  <si>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</si>
  <si>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</si>
  <si>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</si>
  <si>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</si>
  <si>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</si>
  <si>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</si>
  <si>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</si>
  <si>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</si>
  <si>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</si>
  <si>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</si>
  <si>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</si>
  <si>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</si>
  <si>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</si>
  <si>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</si>
  <si>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</si>
  <si>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</si>
  <si>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</si>
  <si>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</si>
  <si>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</si>
  <si>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</si>
  <si>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</si>
  <si>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</si>
  <si>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</si>
  <si>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</si>
  <si>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</si>
  <si>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</si>
  <si>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</si>
  <si>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</si>
  <si>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</si>
  <si>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</si>
  <si>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</si>
  <si>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</si>
  <si>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</si>
  <si>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</si>
  <si>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</si>
  <si>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</si>
  <si>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</si>
  <si>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</si>
  <si>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</si>
  <si>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</si>
  <si>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</si>
  <si>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</si>
  <si>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</si>
  <si>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</si>
  <si>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</si>
  <si>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</si>
  <si>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</si>
  <si>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</si>
  <si>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</si>
  <si>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</si>
  <si>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</si>
  <si>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</si>
  <si>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</si>
  <si>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</si>
  <si>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</si>
  <si>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</si>
  <si>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</si>
  <si>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</si>
  <si>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</si>
  <si>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</si>
  <si>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</si>
  <si>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</si>
  <si>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</si>
  <si>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</si>
  <si>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</si>
  <si>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</si>
  <si>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</si>
  <si>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</si>
  <si>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</si>
  <si>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</si>
  <si>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</si>
  <si>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</si>
  <si>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</si>
  <si>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</si>
  <si>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</si>
  <si>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</si>
  <si>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</si>
  <si>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</si>
  <si>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</si>
  <si>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</si>
  <si>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</si>
  <si>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</si>
  <si>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</si>
  <si>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</si>
  <si>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</si>
  <si>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</si>
  <si>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</si>
  <si>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</si>
  <si>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</si>
  <si>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</si>
  <si>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</si>
  <si>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</si>
  <si>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</si>
  <si>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</si>
  <si>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</si>
  <si>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</si>
  <si>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</si>
  <si>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</si>
  <si>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</si>
  <si>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</si>
  <si>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</si>
  <si>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</si>
  <si>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</si>
  <si>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</si>
  <si>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</si>
  <si>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</si>
  <si>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</si>
  <si>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</si>
  <si>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</si>
  <si>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</si>
  <si>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</si>
  <si>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</si>
  <si>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</si>
  <si>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</si>
  <si>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</si>
  <si>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</si>
  <si>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</si>
  <si>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</si>
  <si>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</si>
  <si>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</si>
  <si>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</si>
  <si>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</si>
  <si>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</si>
  <si>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</si>
  <si>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</si>
  <si>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</si>
  <si>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</si>
  <si>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</si>
  <si>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</si>
  <si>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</si>
  <si>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</si>
  <si>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</si>
  <si>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</si>
  <si>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</si>
  <si>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</si>
  <si>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</si>
  <si>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</si>
  <si>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</si>
  <si>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</si>
  <si>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</si>
  <si>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</si>
  <si>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</si>
  <si>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</si>
  <si>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</si>
  <si>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</si>
  <si>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</si>
  <si>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</si>
  <si>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</si>
  <si>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</si>
  <si>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</si>
  <si>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</si>
  <si>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</si>
  <si>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</si>
  <si>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</si>
  <si>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</si>
  <si>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</si>
  <si>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</si>
  <si>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</si>
  <si>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</si>
  <si>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</si>
  <si>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</si>
  <si>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</si>
  <si>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</si>
  <si>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</si>
  <si>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</si>
  <si>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</si>
  <si>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</si>
  <si>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</si>
  <si>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</si>
  <si>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</si>
  <si>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</si>
  <si>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</si>
  <si>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</si>
  <si>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</si>
  <si>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</si>
  <si>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</si>
  <si>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</si>
  <si>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</si>
  <si>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</si>
  <si>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</si>
  <si>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</si>
  <si>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</si>
  <si>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</si>
  <si>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</si>
  <si>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</si>
  <si>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</si>
  <si>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</si>
  <si>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</si>
  <si>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</si>
  <si>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</si>
  <si>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</si>
  <si>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</si>
  <si>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</si>
  <si>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</si>
  <si>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</si>
  <si>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</si>
  <si>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</si>
  <si>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</si>
  <si>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</si>
  <si>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</si>
  <si>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</si>
  <si>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</si>
  <si>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</si>
  <si>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</si>
  <si>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</si>
  <si>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</si>
  <si>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</si>
  <si>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</si>
  <si>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</si>
  <si>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</si>
  <si>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</si>
  <si>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</si>
  <si>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</si>
  <si>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</si>
  <si>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</si>
  <si>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</si>
  <si>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</si>
  <si>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</si>
  <si>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</si>
  <si>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</si>
  <si>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</si>
  <si>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</si>
  <si>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</si>
  <si>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</si>
  <si>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</si>
  <si>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</si>
  <si>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</si>
  <si>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</si>
  <si>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</si>
  <si>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</si>
  <si>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</si>
  <si>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</si>
  <si>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</si>
  <si>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</si>
  <si>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</si>
  <si>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</si>
  <si>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</si>
  <si>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</si>
  <si>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</si>
  <si>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</si>
  <si>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</si>
  <si>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</si>
  <si>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</si>
  <si>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</si>
  <si>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</si>
  <si>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</si>
  <si>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</si>
  <si>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</si>
  <si>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</si>
  <si>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</si>
  <si>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</si>
  <si>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</si>
  <si>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</si>
  <si>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</si>
  <si>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</si>
  <si>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</si>
  <si>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</si>
  <si>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</si>
  <si>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</si>
  <si>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</si>
  <si>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</si>
  <si>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</si>
  <si>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</si>
  <si>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</si>
  <si>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</si>
  <si>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</si>
  <si>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</si>
  <si>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</si>
  <si>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</si>
  <si>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</si>
  <si>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</si>
  <si>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</si>
  <si>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</si>
  <si>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</si>
  <si>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</si>
  <si>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</si>
  <si>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</si>
  <si>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</si>
  <si>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</si>
  <si>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</si>
  <si>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</si>
  <si>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</si>
  <si>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</si>
  <si>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</si>
  <si>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</si>
  <si>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</si>
  <si>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</si>
  <si>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</si>
  <si>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</si>
  <si>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</si>
  <si>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</si>
  <si>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</si>
  <si>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</si>
  <si>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</si>
  <si>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</si>
  <si>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</si>
  <si>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</si>
  <si>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</si>
  <si>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</si>
  <si>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</si>
  <si>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</si>
  <si>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</si>
  <si>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</si>
  <si>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</si>
  <si>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</si>
  <si>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</si>
  <si>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</si>
  <si>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</si>
  <si>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</si>
  <si>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</si>
  <si>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</si>
  <si>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</si>
  <si>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</si>
  <si>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</si>
  <si>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</si>
  <si>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</si>
  <si>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</si>
  <si>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</si>
  <si>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</si>
  <si>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</si>
  <si>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</si>
  <si>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</si>
  <si>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</si>
  <si>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</si>
  <si>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</si>
  <si>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</si>
  <si>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</si>
  <si>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</si>
  <si>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</si>
  <si>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</si>
  <si>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</si>
  <si>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</si>
  <si>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</si>
  <si>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</si>
  <si>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</si>
  <si>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</si>
  <si>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</si>
  <si>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</si>
  <si>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</si>
  <si>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</si>
  <si>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</si>
  <si>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</si>
  <si>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</si>
  <si>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</si>
  <si>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</si>
  <si>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</si>
  <si>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</si>
  <si>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</si>
  <si>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</si>
  <si>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</si>
  <si>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</si>
  <si>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</si>
  <si>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</si>
  <si>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</si>
  <si>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</si>
  <si>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</si>
  <si>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</si>
  <si>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</si>
  <si>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</si>
  <si>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</si>
  <si>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</si>
  <si>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</si>
  <si>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</si>
  <si>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</si>
  <si>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</si>
  <si>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</si>
  <si>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</si>
  <si>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</si>
  <si>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</si>
  <si>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</si>
  <si>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</si>
  <si>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</si>
  <si>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</si>
  <si>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</si>
  <si>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</si>
  <si>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</si>
  <si>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</si>
  <si>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</si>
  <si>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</si>
  <si>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</si>
  <si>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</si>
  <si>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</si>
  <si>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</si>
  <si>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</si>
  <si>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</si>
  <si>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</si>
  <si>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</si>
  <si>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</si>
  <si>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</si>
  <si>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</si>
  <si>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</si>
  <si>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</si>
  <si>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</si>
  <si>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</si>
  <si>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</si>
  <si>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</si>
  <si>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</si>
  <si>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</si>
  <si>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</si>
  <si>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</si>
  <si>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</si>
  <si>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</si>
  <si>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</si>
  <si>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</si>
  <si>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</si>
  <si>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</si>
  <si>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</si>
  <si>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</si>
  <si>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</si>
  <si>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</si>
  <si>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</si>
  <si>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</si>
  <si>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</si>
  <si>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</si>
  <si>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</si>
  <si>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</si>
  <si>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</si>
  <si>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</si>
  <si>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</si>
  <si>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</si>
  <si>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</si>
  <si>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</si>
  <si>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</si>
  <si>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</si>
  <si>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</si>
  <si>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</si>
  <si>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</si>
  <si>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</si>
  <si>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</si>
  <si>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</si>
  <si>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</si>
  <si>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</si>
  <si>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</si>
  <si>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</si>
  <si>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</si>
  <si>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</si>
  <si>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</si>
  <si>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</si>
  <si>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</si>
  <si>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</si>
  <si>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</si>
  <si>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</si>
  <si>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</si>
  <si>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</si>
  <si>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</si>
  <si>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</si>
  <si>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</si>
  <si>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</si>
  <si>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</si>
  <si>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</si>
  <si>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</si>
  <si>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</si>
  <si>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</si>
  <si>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</si>
  <si>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</si>
  <si>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</si>
  <si>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</si>
  <si>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</si>
  <si>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</si>
  <si>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</si>
  <si>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</si>
  <si>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</si>
  <si>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</si>
  <si>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</si>
  <si>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</si>
  <si>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</si>
  <si>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</si>
  <si>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</si>
  <si>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</si>
  <si>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</si>
  <si>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</si>
  <si>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</si>
  <si>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</si>
  <si>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</si>
  <si>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</si>
  <si>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</si>
  <si>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</si>
  <si>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</si>
  <si>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</si>
  <si>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</si>
  <si>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</si>
  <si>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</si>
  <si>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</si>
  <si>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</si>
  <si>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</si>
  <si>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</si>
  <si>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</si>
  <si>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</si>
  <si>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</si>
  <si>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</si>
  <si>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</si>
  <si>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</si>
  <si>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</si>
  <si>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</si>
  <si>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</si>
  <si>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</si>
  <si>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</si>
  <si>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</si>
  <si>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</si>
  <si>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</si>
  <si>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</si>
  <si>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</si>
  <si>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</si>
  <si>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</si>
  <si>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</si>
  <si>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</si>
  <si>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</si>
  <si>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</si>
  <si>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</si>
  <si>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</si>
  <si>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</si>
  <si>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</si>
  <si>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</si>
  <si>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</si>
  <si>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</si>
  <si>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</si>
  <si>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</si>
  <si>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</si>
  <si>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</si>
  <si>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</si>
  <si>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</si>
  <si>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</si>
  <si>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</si>
  <si>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</si>
  <si>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</si>
  <si>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</si>
  <si>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</si>
  <si>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</si>
  <si>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</si>
  <si>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</si>
  <si>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</si>
  <si>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</si>
  <si>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</si>
  <si>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</si>
  <si>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</si>
  <si>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</si>
  <si>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</si>
  <si>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</si>
  <si>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</si>
  <si>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</si>
  <si>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</si>
  <si>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</si>
  <si>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</si>
  <si>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</si>
  <si>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</si>
  <si>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</si>
  <si>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</si>
  <si>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</si>
  <si>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</si>
  <si>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</si>
  <si>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</si>
  <si>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</si>
  <si>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</si>
  <si>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</si>
  <si>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</si>
  <si>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</si>
  <si>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</si>
  <si>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</si>
  <si>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</si>
  <si>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</si>
  <si>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</si>
  <si>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</si>
  <si>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</si>
  <si>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</si>
  <si>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</si>
  <si>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</si>
  <si>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</si>
  <si>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</si>
  <si>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</si>
  <si>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</si>
  <si>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</si>
  <si>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</si>
  <si>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</si>
  <si>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</si>
  <si>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</si>
  <si>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</si>
  <si>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</si>
  <si>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</si>
  <si>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</si>
  <si>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</si>
  <si>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</si>
  <si>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</si>
  <si>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</si>
  <si>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</si>
  <si>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</si>
  <si>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</si>
  <si>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</si>
  <si>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</si>
  <si>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</si>
  <si>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</si>
  <si>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</si>
  <si>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</si>
  <si>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</si>
  <si>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</si>
  <si>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</si>
  <si>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</si>
  <si>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</si>
  <si>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</si>
  <si>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</si>
  <si>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</si>
  <si>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</si>
  <si>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</si>
  <si>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</si>
  <si>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</si>
  <si>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</si>
  <si>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</si>
  <si>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</si>
  <si>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</si>
  <si>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</si>
  <si>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</si>
  <si>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</si>
  <si>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</si>
  <si>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</si>
  <si>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</si>
  <si>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</si>
  <si>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</si>
  <si>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</si>
  <si>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</si>
  <si>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</si>
  <si>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</si>
  <si>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</si>
  <si>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</si>
  <si>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</si>
  <si>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</si>
  <si>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</si>
  <si>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</si>
  <si>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</si>
  <si>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</si>
  <si>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</si>
  <si>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</si>
  <si>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</si>
  <si>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</si>
  <si>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</si>
  <si>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</si>
  <si>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</si>
  <si>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</si>
  <si>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</si>
  <si>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</si>
  <si>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</si>
  <si>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</si>
  <si>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</si>
  <si>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</si>
  <si>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</si>
  <si>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</si>
  <si>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</si>
  <si>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</si>
  <si>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</si>
  <si>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</si>
  <si>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</si>
  <si>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</si>
  <si>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</si>
  <si>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</si>
  <si>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</si>
  <si>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</si>
  <si>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</si>
  <si>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</si>
  <si>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</si>
  <si>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</si>
  <si>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</si>
  <si>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</si>
  <si>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</si>
  <si>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</si>
  <si>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</si>
  <si>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</si>
  <si>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</si>
  <si>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</si>
  <si>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</si>
  <si>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</si>
  <si>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</si>
  <si>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</si>
  <si>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</si>
  <si>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</si>
  <si>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</si>
  <si>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</si>
  <si>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</si>
  <si>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</si>
  <si>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</si>
  <si>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</si>
  <si>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</si>
  <si>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</si>
  <si>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</si>
  <si>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</si>
  <si>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</si>
  <si>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</si>
  <si>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</si>
  <si>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</si>
  <si>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</si>
  <si>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</si>
  <si>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</si>
  <si>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</si>
  <si>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</si>
  <si>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</si>
  <si>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</si>
  <si>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</si>
  <si>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</si>
  <si>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</si>
  <si>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</si>
  <si>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</si>
  <si>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</si>
  <si>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</si>
  <si>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</si>
  <si>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</si>
  <si>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</si>
  <si>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</si>
  <si>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</si>
  <si>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</si>
  <si>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</si>
  <si>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</si>
  <si>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</si>
  <si>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</si>
  <si>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</si>
  <si>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</si>
  <si>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</si>
  <si>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</si>
  <si>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</si>
  <si>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</si>
  <si>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</si>
  <si>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</si>
  <si>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</si>
  <si>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</si>
  <si>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</si>
  <si>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</si>
  <si>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</si>
  <si>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</si>
  <si>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</si>
  <si>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</si>
  <si>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</si>
  <si>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</si>
  <si>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</si>
  <si>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</si>
  <si>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</si>
  <si>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</si>
  <si>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</si>
  <si>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</si>
  <si>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</si>
  <si>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</si>
  <si>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</si>
  <si>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</si>
  <si>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</si>
  <si>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</si>
  <si>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</si>
  <si>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</si>
  <si>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</si>
  <si>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</si>
  <si>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</si>
  <si>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</si>
  <si>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</si>
  <si>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</si>
  <si>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</si>
  <si>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</si>
  <si>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</si>
  <si>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</si>
  <si>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</si>
  <si>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</si>
  <si>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</si>
  <si>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</si>
  <si>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</si>
  <si>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</si>
  <si>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</si>
  <si>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</si>
  <si>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</si>
  <si>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</si>
  <si>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</si>
  <si>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</si>
  <si>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</si>
  <si>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</si>
  <si>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</si>
  <si>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</si>
  <si>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</si>
  <si>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</si>
  <si>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</si>
  <si>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</si>
  <si>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</si>
  <si>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</si>
  <si>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</si>
  <si>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</si>
  <si>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</si>
  <si>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</si>
  <si>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</si>
  <si>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</si>
  <si>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</si>
  <si>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</si>
  <si>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</si>
  <si>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</si>
  <si>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</si>
  <si>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</si>
  <si>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</si>
  <si>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</si>
  <si>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</si>
  <si>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</si>
  <si>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</si>
  <si>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</si>
  <si>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</si>
  <si>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</si>
  <si>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</si>
  <si>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</si>
  <si>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</si>
  <si>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</si>
  <si>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</si>
  <si>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</si>
  <si>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</si>
  <si>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</si>
  <si>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</si>
  <si>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</si>
  <si>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</si>
  <si>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</si>
  <si>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</si>
  <si>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</si>
  <si>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</si>
  <si>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</si>
  <si>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</si>
  <si>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</si>
  <si>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</si>
  <si>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</si>
  <si>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</si>
  <si>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</si>
  <si>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</si>
  <si>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</si>
  <si>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</si>
  <si>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</si>
  <si>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</si>
  <si>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</si>
  <si>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</si>
  <si>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</si>
  <si>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</si>
  <si>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</si>
  <si>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</si>
  <si>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</si>
  <si>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</si>
  <si>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</si>
  <si>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</si>
  <si>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</si>
  <si>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</si>
  <si>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</si>
  <si>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</si>
  <si>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</si>
  <si>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</si>
  <si>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</si>
  <si>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</si>
  <si>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</si>
  <si>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</si>
  <si>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</si>
  <si>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</si>
  <si>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</si>
  <si>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</si>
  <si>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</si>
  <si>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</si>
  <si>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</si>
  <si>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</si>
  <si>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</si>
  <si>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</si>
  <si>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</si>
  <si>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</si>
  <si>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</si>
  <si>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</si>
  <si>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</si>
  <si>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</si>
  <si>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</si>
  <si>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</si>
  <si>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</si>
  <si>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</si>
  <si>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</si>
  <si>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</si>
  <si>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</si>
  <si>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</si>
  <si>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</si>
  <si>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</si>
  <si>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</si>
  <si>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</si>
  <si>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</si>
  <si>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</si>
  <si>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</si>
  <si>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</si>
  <si>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</si>
  <si>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</si>
  <si>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</si>
  <si>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</si>
  <si>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</si>
  <si>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</si>
  <si>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</si>
  <si>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</si>
  <si>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</si>
  <si>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</si>
  <si>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</si>
  <si>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</si>
  <si>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</si>
  <si>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</si>
  <si>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</si>
  <si>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</si>
  <si>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</si>
  <si>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</si>
  <si>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</si>
  <si>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</si>
  <si>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</si>
  <si>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</si>
  <si>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</si>
  <si>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</si>
  <si>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</si>
  <si>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</si>
  <si>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</si>
  <si>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</si>
  <si>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</si>
  <si>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</si>
  <si>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</si>
  <si>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</si>
  <si>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</si>
  <si>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</si>
  <si>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</si>
  <si>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</si>
  <si>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</si>
  <si>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</si>
  <si>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</si>
  <si>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</si>
  <si>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</si>
  <si>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</si>
  <si>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</si>
  <si>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</si>
  <si>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</si>
  <si>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</si>
  <si>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</si>
  <si>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</si>
  <si>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</si>
  <si>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</si>
  <si>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</si>
  <si>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</si>
  <si>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</si>
  <si>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</si>
  <si>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</si>
  <si>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</si>
  <si>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</si>
  <si>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</si>
  <si>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</si>
  <si>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</si>
  <si>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</si>
  <si>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</si>
  <si>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</si>
  <si>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</si>
  <si>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</si>
  <si>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</si>
  <si>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</si>
  <si>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</si>
  <si>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</si>
  <si>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</si>
  <si>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</si>
  <si>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</si>
  <si>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</si>
  <si>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</si>
  <si>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</si>
  <si>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</si>
  <si>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</si>
  <si>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</si>
  <si>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</si>
  <si>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</si>
  <si>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</si>
  <si>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</si>
  <si>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</si>
  <si>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</si>
  <si>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</si>
  <si>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</si>
  <si>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</si>
  <si>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</si>
  <si>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</si>
  <si>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</si>
  <si>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</si>
  <si>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</si>
  <si>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</si>
  <si>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</si>
  <si>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</si>
  <si>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</si>
  <si>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</si>
  <si>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</si>
  <si>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</si>
  <si>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</si>
  <si>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</si>
  <si>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</si>
  <si>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</si>
  <si>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</si>
  <si>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</si>
  <si>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</si>
  <si>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</si>
  <si>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</si>
  <si>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</si>
  <si>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</si>
  <si>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</si>
  <si>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</si>
  <si>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</si>
  <si>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</si>
  <si>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</si>
  <si>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</si>
  <si>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</si>
  <si>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</si>
  <si>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</si>
  <si>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</si>
  <si>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</si>
  <si>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</si>
  <si>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</si>
  <si>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</si>
  <si>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</si>
  <si>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</si>
  <si>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</si>
  <si>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</si>
  <si>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</si>
  <si>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</si>
  <si>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</si>
  <si>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</si>
  <si>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</si>
  <si>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</si>
  <si>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</si>
  <si>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</si>
  <si>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</si>
  <si>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</si>
  <si>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</si>
  <si>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</si>
  <si>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</si>
  <si>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</si>
  <si>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</si>
  <si>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</si>
  <si>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</si>
  <si>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</si>
  <si>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</si>
  <si>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</si>
  <si>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</si>
  <si>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</si>
  <si>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</si>
  <si>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</si>
  <si>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</si>
  <si>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</si>
  <si>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</si>
  <si>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</si>
  <si>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</si>
  <si>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</si>
  <si>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</si>
  <si>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</si>
  <si>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</si>
  <si>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</si>
  <si>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</si>
  <si>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</si>
  <si>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</si>
  <si>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</si>
  <si>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</si>
  <si>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</si>
  <si>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</si>
  <si>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</si>
  <si>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</si>
  <si>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</si>
  <si>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</si>
  <si>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</si>
  <si>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</si>
  <si>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</si>
  <si>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</si>
  <si>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</si>
  <si>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</si>
  <si>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</si>
  <si>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</si>
  <si>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</si>
  <si>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</si>
  <si>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</si>
  <si>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</si>
  <si>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</si>
  <si>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</si>
  <si>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</si>
  <si>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</si>
  <si>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</si>
  <si>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</si>
  <si>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</si>
  <si>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</si>
  <si>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</si>
  <si>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</si>
  <si>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</si>
  <si>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</si>
  <si>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</si>
  <si>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</si>
  <si>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</si>
  <si>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</si>
  <si>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</si>
  <si>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</si>
  <si>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</si>
  <si>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</si>
  <si>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</si>
  <si>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</si>
  <si>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</si>
  <si>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</si>
  <si>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</si>
  <si>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</si>
  <si>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</si>
  <si>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</si>
  <si>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</si>
  <si>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</si>
  <si>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</si>
  <si>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</si>
  <si>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</si>
  <si>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</si>
  <si>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</si>
  <si>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</si>
  <si>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</si>
  <si>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</si>
  <si>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</si>
  <si>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</si>
  <si>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</si>
  <si>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</si>
  <si>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</si>
  <si>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</si>
  <si>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</si>
  <si>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</si>
  <si>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</si>
  <si>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</si>
  <si>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</si>
  <si>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</si>
  <si>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</si>
  <si>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</si>
  <si>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</si>
  <si>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</si>
  <si>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</si>
  <si>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</si>
  <si>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</si>
  <si>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</si>
  <si>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</si>
  <si>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</si>
  <si>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</si>
  <si>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</si>
  <si>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</si>
  <si>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</si>
  <si>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</si>
  <si>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</si>
  <si>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</si>
  <si>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</si>
  <si>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</si>
  <si>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</si>
  <si>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</si>
  <si>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</si>
  <si>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</si>
  <si>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</si>
  <si>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</si>
  <si>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</si>
  <si>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</si>
  <si>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</si>
  <si>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</si>
  <si>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</si>
  <si>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</si>
  <si>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</si>
  <si>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</si>
  <si>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</si>
  <si>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</si>
  <si>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</si>
  <si>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</si>
  <si>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</si>
  <si>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</si>
  <si>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</si>
  <si>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</si>
  <si>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</si>
  <si>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</si>
  <si>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</si>
  <si>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</si>
  <si>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</si>
  <si>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</si>
  <si>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</si>
  <si>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</si>
  <si>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</si>
  <si>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</si>
  <si>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</si>
  <si>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</si>
  <si>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</si>
  <si>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</si>
  <si>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</si>
  <si>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</si>
  <si>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</si>
  <si>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</si>
  <si>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</si>
  <si>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</si>
  <si>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</si>
  <si>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</si>
  <si>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</si>
  <si>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</si>
  <si>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</si>
  <si>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</si>
  <si>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</si>
  <si>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</si>
  <si>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</si>
  <si>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</si>
  <si>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</si>
  <si>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</si>
  <si>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</si>
  <si>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</si>
  <si>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</si>
  <si>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</si>
  <si>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</si>
  <si>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</si>
  <si>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</si>
  <si>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</si>
  <si>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</si>
  <si>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</si>
  <si>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</si>
  <si>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</si>
  <si>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</si>
  <si>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</si>
  <si>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</si>
  <si>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</si>
  <si>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</si>
  <si>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</si>
  <si>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</si>
  <si>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</si>
  <si>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</si>
  <si>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</si>
  <si>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</si>
  <si>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</si>
  <si>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</si>
  <si>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</si>
  <si>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</si>
  <si>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</si>
  <si>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</si>
  <si>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</si>
  <si>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</si>
  <si>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</si>
  <si>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</si>
  <si>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</si>
  <si>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</si>
  <si>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</si>
  <si>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</si>
  <si>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</si>
  <si>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</si>
  <si>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</si>
  <si>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</si>
  <si>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</si>
  <si>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</si>
  <si>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</si>
  <si>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</si>
  <si>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</si>
  <si>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</si>
  <si>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</si>
  <si>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</si>
  <si>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</si>
  <si>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</si>
  <si>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</si>
  <si>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</si>
  <si>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</si>
  <si>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</si>
  <si>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</si>
  <si>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</si>
  <si>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</si>
  <si>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</si>
  <si>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</si>
  <si>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</si>
  <si>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</si>
  <si>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</si>
  <si>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</si>
  <si>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</si>
  <si>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</si>
  <si>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</si>
  <si>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</si>
  <si>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</si>
  <si>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</si>
  <si>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</si>
  <si>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</si>
  <si>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</si>
  <si>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</si>
  <si>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</si>
  <si>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</si>
  <si>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</si>
  <si>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</si>
  <si>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</si>
  <si>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</si>
  <si>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</si>
  <si>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</si>
  <si>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</si>
  <si>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</si>
  <si>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</si>
  <si>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</si>
  <si>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</si>
  <si>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</si>
  <si>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</si>
  <si>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</si>
  <si>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</si>
  <si>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</si>
  <si>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</si>
  <si>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</si>
  <si>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</si>
  <si>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</si>
  <si>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</si>
  <si>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</si>
  <si>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</si>
  <si>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</si>
  <si>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</si>
  <si>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</si>
  <si>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</si>
  <si>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</si>
  <si>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</si>
  <si>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</si>
  <si>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</si>
  <si>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</si>
  <si>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</si>
  <si>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</si>
  <si>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</si>
  <si>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</si>
  <si>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</si>
  <si>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</si>
  <si>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</si>
  <si>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</si>
  <si>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</si>
  <si>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</si>
  <si>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</si>
  <si>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</si>
  <si>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</si>
  <si>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</si>
  <si>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</si>
  <si>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</si>
  <si>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</si>
  <si>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</si>
  <si>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</si>
  <si>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</si>
  <si>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</si>
  <si>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</si>
  <si>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</si>
  <si>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</si>
  <si>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</si>
  <si>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</si>
  <si>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</si>
  <si>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</si>
  <si>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</si>
  <si>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</si>
  <si>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</si>
  <si>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</si>
  <si>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</si>
  <si>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</si>
  <si>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</si>
  <si>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</si>
  <si>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</si>
  <si>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</si>
  <si>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</si>
  <si>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</si>
  <si>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</si>
  <si>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</si>
  <si>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</si>
  <si>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</si>
  <si>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</si>
  <si>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</si>
  <si>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</si>
  <si>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</si>
  <si>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</si>
  <si>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00/00/0738</t>
  </si>
  <si>
    <t>00/00/0739</t>
  </si>
  <si>
    <t>00/00/0740</t>
  </si>
  <si>
    <t>00/00/0742</t>
  </si>
  <si>
    <t>00/00/0743</t>
  </si>
  <si>
    <t>00/00/0744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</si>
  <si>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</si>
  <si>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</si>
  <si>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</si>
  <si>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</si>
  <si>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</si>
  <si>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</si>
  <si>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</si>
  <si>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</si>
  <si>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</si>
  <si>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</si>
  <si>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</si>
  <si>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</si>
  <si>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</si>
  <si>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</si>
  <si>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</si>
  <si>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</si>
  <si>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</si>
  <si>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</si>
  <si>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</si>
  <si>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</si>
  <si>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</si>
  <si>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</si>
  <si>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</si>
  <si>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</si>
  <si>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</si>
  <si>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</si>
  <si>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</si>
  <si>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</si>
  <si>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</si>
  <si>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</si>
  <si>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</si>
  <si>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</si>
  <si>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</si>
  <si>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</si>
  <si>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</si>
  <si>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</si>
  <si>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</si>
  <si>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</si>
  <si>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</si>
  <si>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</si>
  <si>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</si>
  <si>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</si>
  <si>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</si>
  <si>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</si>
  <si>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</si>
  <si>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</si>
  <si>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</si>
  <si>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</si>
  <si>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</si>
  <si>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</si>
  <si>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</si>
  <si>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</si>
  <si>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</si>
  <si>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</si>
  <si>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</si>
  <si>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</si>
  <si>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</si>
  <si>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</si>
  <si>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</si>
  <si>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</si>
  <si>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</si>
  <si>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</si>
  <si>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</si>
  <si>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</si>
  <si>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</si>
  <si>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</si>
  <si>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</si>
  <si>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</si>
  <si>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</si>
  <si>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</si>
  <si>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</si>
  <si>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</si>
  <si>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</si>
  <si>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</si>
  <si>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</si>
  <si>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</si>
  <si>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</si>
  <si>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</si>
  <si>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</si>
  <si>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</si>
  <si>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</si>
  <si>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</si>
  <si>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</si>
  <si>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</si>
  <si>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</si>
  <si>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</si>
  <si>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</si>
  <si>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</si>
  <si>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</si>
  <si>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</si>
  <si>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</si>
  <si>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</si>
  <si>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</si>
  <si>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</si>
  <si>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</si>
  <si>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</si>
  <si>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</si>
  <si>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</si>
  <si>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</si>
  <si>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</si>
  <si>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</si>
  <si>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</si>
  <si>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</si>
  <si>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</si>
  <si>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</si>
  <si>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</si>
  <si>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</si>
  <si>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</si>
  <si>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</si>
  <si>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</si>
  <si>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</si>
  <si>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</si>
  <si>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</si>
  <si>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</si>
  <si>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</si>
  <si>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</si>
  <si>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</si>
  <si>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</si>
  <si>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</si>
  <si>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</si>
  <si>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</si>
  <si>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</si>
  <si>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</si>
  <si>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</si>
  <si>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</si>
  <si>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</si>
  <si>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</si>
  <si>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</si>
  <si>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</si>
  <si>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</si>
  <si>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</si>
  <si>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</si>
  <si>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</si>
  <si>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</si>
  <si>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</si>
  <si>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</si>
  <si>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</si>
  <si>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</si>
  <si>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</si>
  <si>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</si>
  <si>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</si>
  <si>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</si>
  <si>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</si>
  <si>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</si>
  <si>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</si>
  <si>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</si>
  <si>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</si>
  <si>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</si>
  <si>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</si>
  <si>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</si>
  <si>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</si>
  <si>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</si>
  <si>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</si>
  <si>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</si>
  <si>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</si>
  <si>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</si>
  <si>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</si>
  <si>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</si>
  <si>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</si>
  <si>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</si>
  <si>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</si>
  <si>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</si>
  <si>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</si>
  <si>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</si>
  <si>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</si>
  <si>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</si>
  <si>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</si>
  <si>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</si>
  <si>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</si>
  <si>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</si>
  <si>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</si>
  <si>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</si>
  <si>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</si>
  <si>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</si>
  <si>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</si>
  <si>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</si>
  <si>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</si>
  <si>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</si>
  <si>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</si>
  <si>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</si>
  <si>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</si>
  <si>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</si>
  <si>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</si>
  <si>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</si>
  <si>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</si>
  <si>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</si>
  <si>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</si>
  <si>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</si>
  <si>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</si>
  <si>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</si>
  <si>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</si>
  <si>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</si>
  <si>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</si>
  <si>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</si>
  <si>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</si>
  <si>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</si>
  <si>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</si>
  <si>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Fortalecimiento de las tecnologías de la información y las comunicaciones vigencia 2023 del municipio  Pasto</t>
  </si>
  <si>
    <t>Se han articulado los componentes que conforman el Ecosistema Digital de la Alcaldía de Pasto</t>
  </si>
  <si>
    <t>Politica de Gobierno Digital</t>
  </si>
  <si>
    <t>Fomento del desarrollo de aplicaciones, software y contenidos para impulsar la apropiación de las Tecnologías de la Información y las Comunicaciones (TIC)</t>
  </si>
  <si>
    <t>Tecnologias de la Información y las Comunicaciones</t>
  </si>
  <si>
    <t>Servicio de asistencia técnica para la implementación de la Estrategia de Gobierno digital</t>
  </si>
  <si>
    <t>Entidades asistidas técnicamente</t>
  </si>
  <si>
    <t>Documentos normativos</t>
  </si>
  <si>
    <t>230200800</t>
  </si>
  <si>
    <t>Documentos normativos realizados</t>
  </si>
  <si>
    <t>Servicio de apoyo financiero para el desarrollo de proyectos e Investigación, desarrollo e innovación en temas TIC</t>
  </si>
  <si>
    <t>Centros de investigación, desarrollo, innovación con TIC apoyados</t>
  </si>
  <si>
    <t>2302082</t>
  </si>
  <si>
    <t>Servicio de apoyo financiero para fortalecer el Gobierno Digital</t>
  </si>
  <si>
    <t>Proyectos financiados</t>
  </si>
  <si>
    <t>2302033</t>
  </si>
  <si>
    <t>Servicio de educación informal para la implementación de la Estrategia de Gobierno digital</t>
  </si>
  <si>
    <t>230203300</t>
  </si>
  <si>
    <t>Personas capacitadas para la implementación de la Estrategia de Gobierno digital</t>
  </si>
  <si>
    <t>2302066</t>
  </si>
  <si>
    <t>Servicio de educación informal en Gestión TI y en Seguridad y Privacidad de la Información</t>
  </si>
  <si>
    <t>230206600</t>
  </si>
  <si>
    <t>Personas capacitadas para en Gestión TI y en Seguridad y Privacidad de la Información</t>
  </si>
  <si>
    <t>2302062</t>
  </si>
  <si>
    <t>Servicio de educación informal para promover el uso de Internet</t>
  </si>
  <si>
    <t>230206200</t>
  </si>
  <si>
    <t xml:space="preserve">Personas sensibilizadas  para inspirar el uso de Internet </t>
  </si>
  <si>
    <t>Servicio de gestión de alianzas para promover la formación en Gobierno Digital</t>
  </si>
  <si>
    <t>Proyectos para fortalecimiento, análisis y prospectiva del sector TIC desarrollados</t>
  </si>
  <si>
    <t>Contenidos digitales</t>
  </si>
  <si>
    <t xml:space="preserve">Contenidos  digitales  sobre  uso responsable y seguro de las Tecnologías de la Información y las Comunicaciones publicados </t>
  </si>
  <si>
    <t>Servicio de gestión de alianzas para el fortalecimiento del análisis y prospectiva del sector TIC</t>
  </si>
  <si>
    <t>2302019</t>
  </si>
  <si>
    <t>Servicio de apoyo financiero para la promoción de la innovación y la especialización en la industria de las Tecnologías de la Información</t>
  </si>
  <si>
    <t>230201902</t>
  </si>
  <si>
    <t>Instrumentos financieros definidos </t>
  </si>
  <si>
    <t>Documentos de planeación</t>
  </si>
  <si>
    <t>Documento de las Estrategias de asistencia técnica para la implementación de Arquitectura TI Colombia,  expedido.</t>
  </si>
  <si>
    <t>N/A</t>
  </si>
  <si>
    <t>Contratacion personal idóneo para cumplimiento de metas</t>
  </si>
  <si>
    <t>SUBSECRETARIO DE SITEMAS DE INFORMACION</t>
  </si>
  <si>
    <t>Documentos de lineamientos técnicos</t>
  </si>
  <si>
    <t>230208300</t>
  </si>
  <si>
    <t>Documentos de lineamientos técnicos elaborados</t>
  </si>
  <si>
    <t>Servicios de Información para la implementación de la Estrategia de Gobierno digital</t>
  </si>
  <si>
    <t>Herramientas tecnológicas de Gobierno digital  implemetadas</t>
  </si>
  <si>
    <t>2302061</t>
  </si>
  <si>
    <t>Servicio de educación informal para la inclusión de personas con discapacidad</t>
  </si>
  <si>
    <t>230206100</t>
  </si>
  <si>
    <t>Personas de la comunidad con discapacidad capacitadas en TIC para la inclusión en el uso de las TIC.</t>
  </si>
  <si>
    <t>2302029</t>
  </si>
  <si>
    <t>Servicio de educación formal para fortalecer las habilidades en Gobierno Digital</t>
  </si>
  <si>
    <t>230202900</t>
  </si>
  <si>
    <t>Personas certificadas en estudios relacionados con la implementación de la Estrategia de Gobierno digital</t>
  </si>
  <si>
    <t>2302059</t>
  </si>
  <si>
    <t>Servicio de educación informal en uso responsable y seguro de las Tecnologías de la Información y las Comunicaciones</t>
  </si>
  <si>
    <t>230205900</t>
  </si>
  <si>
    <t xml:space="preserve">Personas de la comunidad sensibilizadas en uso responsable y seguro de las TIC </t>
  </si>
  <si>
    <t>Desarrollos digitales</t>
  </si>
  <si>
    <t>Productos digitales desarrollados</t>
  </si>
  <si>
    <t>2302051</t>
  </si>
  <si>
    <t>Servicio de difusión de instrumentos de promoción de la innovación en la industria TI</t>
  </si>
  <si>
    <t>230205100</t>
  </si>
  <si>
    <t>Eventos para difundir instrumentos de promoción de la innovación en la industria TI  realizados</t>
  </si>
  <si>
    <t>Servicio de monitoreo y evaluación a la implementación de Arquitectura TI Colombia</t>
  </si>
  <si>
    <t>Instrumentos de medición de la implementación de la Arquitectura TI Colombia, implementados.</t>
  </si>
  <si>
    <t>Servicio de apoyo financiero al desarrollo de soluciones tecnológicas</t>
  </si>
  <si>
    <t>Soluciones Tecnológicas apoyadas</t>
  </si>
  <si>
    <t>Documentos de evaluación</t>
  </si>
  <si>
    <t>Documentos de evaluación de programas enfocados en promover el uso de internet</t>
  </si>
  <si>
    <t>2302088</t>
  </si>
  <si>
    <t>Documentos de planeación </t>
  </si>
  <si>
    <t>230208800</t>
  </si>
  <si>
    <t>Documentos de planeación formulados</t>
  </si>
  <si>
    <t>Servicio de promoción para la apropiación de la Estrategia de Gobierno digital</t>
  </si>
  <si>
    <t>Actividades de promoción de la Estrategia de Gobierno digital realizadas</t>
  </si>
  <si>
    <t xml:space="preserve">Alianzas, convenios, actividades dinamizadoras, acuerdos de servicio gestionadas para promover la formación en gobierno digital </t>
  </si>
  <si>
    <t>SERVICOS DE PROMOCION DE CONTENIDOS AUDIOVISUALES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</si>
</sst>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3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1988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5" t="s">
        <v>406</v>
      </c>
      <c r="C5" t="s">
        <v>440</v>
      </c>
    </row>
    <row r="6" spans="1:3" x14ac:dyDescent="0.25">
      <c r="A6" s="11" t="s">
        <v>440</v>
      </c>
      <c r="B6" s="75"/>
      <c r="C6" t="s">
        <v>414</v>
      </c>
    </row>
    <row r="7" spans="1:3" x14ac:dyDescent="0.25">
      <c r="A7" s="11" t="s">
        <v>414</v>
      </c>
      <c r="B7" s="75"/>
      <c r="C7" t="s">
        <v>447</v>
      </c>
    </row>
    <row r="8" spans="1:3" x14ac:dyDescent="0.25">
      <c r="A8" s="11" t="s">
        <v>447</v>
      </c>
      <c r="B8" s="75"/>
      <c r="C8" t="s">
        <v>408</v>
      </c>
    </row>
    <row r="9" spans="1:3" x14ac:dyDescent="0.25">
      <c r="A9" s="11" t="s">
        <v>408</v>
      </c>
      <c r="B9" s="75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4" t="s">
        <v>514</v>
      </c>
      <c r="C11" t="s">
        <v>540</v>
      </c>
    </row>
    <row r="12" spans="1:3" x14ac:dyDescent="0.25">
      <c r="A12" s="11" t="s">
        <v>540</v>
      </c>
      <c r="B12" s="74"/>
      <c r="C12" t="s">
        <v>551</v>
      </c>
    </row>
    <row r="13" spans="1:3" x14ac:dyDescent="0.25">
      <c r="A13" s="11" t="s">
        <v>551</v>
      </c>
      <c r="B13" s="74"/>
      <c r="C13" t="s">
        <v>546</v>
      </c>
    </row>
    <row r="14" spans="1:3" x14ac:dyDescent="0.25">
      <c r="A14" s="11" t="s">
        <v>546</v>
      </c>
      <c r="B14" s="74"/>
      <c r="C14" t="s">
        <v>516</v>
      </c>
    </row>
    <row r="15" spans="1:3" x14ac:dyDescent="0.25">
      <c r="A15" s="11" t="s">
        <v>516</v>
      </c>
      <c r="B15" s="74"/>
      <c r="C15" t="s">
        <v>535</v>
      </c>
    </row>
    <row r="16" spans="1:3" x14ac:dyDescent="0.25">
      <c r="A16" s="11" t="s">
        <v>535</v>
      </c>
      <c r="B16" s="74"/>
      <c r="C16" t="s">
        <v>522</v>
      </c>
    </row>
    <row r="17" spans="1:3" x14ac:dyDescent="0.25">
      <c r="A17" s="11" t="s">
        <v>522</v>
      </c>
      <c r="B17" s="74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5" t="s">
        <v>110</v>
      </c>
      <c r="C19" t="s">
        <v>119</v>
      </c>
    </row>
    <row r="20" spans="1:3" x14ac:dyDescent="0.25">
      <c r="A20" s="11" t="s">
        <v>119</v>
      </c>
      <c r="B20" s="75"/>
      <c r="C20" t="s">
        <v>112</v>
      </c>
    </row>
    <row r="21" spans="1:3" x14ac:dyDescent="0.25">
      <c r="A21" s="11" t="s">
        <v>112</v>
      </c>
      <c r="B21" s="75"/>
      <c r="C21" t="s">
        <v>131</v>
      </c>
    </row>
    <row r="22" spans="1:3" x14ac:dyDescent="0.25">
      <c r="A22" s="11" t="s">
        <v>131</v>
      </c>
      <c r="B22" s="75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6" t="s">
        <v>233</v>
      </c>
      <c r="C24" t="s">
        <v>119</v>
      </c>
    </row>
    <row r="25" spans="1:3" x14ac:dyDescent="0.25">
      <c r="A25" s="11" t="s">
        <v>119</v>
      </c>
      <c r="B25" s="76"/>
      <c r="C25" t="s">
        <v>112</v>
      </c>
    </row>
    <row r="26" spans="1:3" x14ac:dyDescent="0.25">
      <c r="A26" s="11" t="s">
        <v>112</v>
      </c>
      <c r="B26" s="76"/>
      <c r="C26" t="s">
        <v>241</v>
      </c>
    </row>
    <row r="27" spans="1:3" x14ac:dyDescent="0.25">
      <c r="A27" s="11" t="s">
        <v>241</v>
      </c>
      <c r="B27" s="76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5" t="s">
        <v>559</v>
      </c>
      <c r="C33" t="s">
        <v>561</v>
      </c>
    </row>
    <row r="34" spans="1:3" x14ac:dyDescent="0.25">
      <c r="A34" s="11" t="s">
        <v>561</v>
      </c>
      <c r="B34" s="75"/>
      <c r="C34" t="s">
        <v>582</v>
      </c>
    </row>
    <row r="35" spans="1:3" x14ac:dyDescent="0.25">
      <c r="A35" s="11" t="s">
        <v>582</v>
      </c>
      <c r="B35" s="75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4" t="s">
        <v>472</v>
      </c>
      <c r="C37" t="s">
        <v>474</v>
      </c>
    </row>
    <row r="38" spans="1:3" x14ac:dyDescent="0.25">
      <c r="A38" s="11" t="s">
        <v>474</v>
      </c>
      <c r="B38" s="74"/>
      <c r="C38" t="s">
        <v>482</v>
      </c>
    </row>
    <row r="39" spans="1:3" x14ac:dyDescent="0.25">
      <c r="A39" s="11" t="s">
        <v>482</v>
      </c>
      <c r="B39" s="74"/>
      <c r="C39" t="s">
        <v>497</v>
      </c>
    </row>
    <row r="40" spans="1:3" x14ac:dyDescent="0.25">
      <c r="A40" s="11" t="s">
        <v>497</v>
      </c>
      <c r="B40" s="74"/>
      <c r="C40" t="s">
        <v>491</v>
      </c>
    </row>
    <row r="41" spans="1:3" x14ac:dyDescent="0.25">
      <c r="A41" s="11" t="s">
        <v>491</v>
      </c>
      <c r="B41" s="74"/>
      <c r="C41" t="s">
        <v>1148</v>
      </c>
    </row>
    <row r="42" spans="1:3" x14ac:dyDescent="0.25">
      <c r="A42" s="11" t="s">
        <v>1148</v>
      </c>
      <c r="B42" s="74"/>
      <c r="C42" t="s">
        <v>485</v>
      </c>
    </row>
    <row r="43" spans="1:3" x14ac:dyDescent="0.25">
      <c r="A43" s="11" t="s">
        <v>485</v>
      </c>
      <c r="B43" s="74"/>
      <c r="C43" t="s">
        <v>500</v>
      </c>
    </row>
    <row r="44" spans="1:3" x14ac:dyDescent="0.25">
      <c r="A44" s="11" t="s">
        <v>500</v>
      </c>
      <c r="B44" s="74"/>
      <c r="C44" t="s">
        <v>494</v>
      </c>
    </row>
    <row r="45" spans="1:3" x14ac:dyDescent="0.25">
      <c r="A45" s="11" t="s">
        <v>494</v>
      </c>
      <c r="B45" s="74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6" t="s">
        <v>15</v>
      </c>
      <c r="C62" t="s">
        <v>22</v>
      </c>
    </row>
    <row r="63" spans="1:3" x14ac:dyDescent="0.25">
      <c r="A63" s="11" t="s">
        <v>22</v>
      </c>
      <c r="B63" s="76"/>
      <c r="C63" t="s">
        <v>72</v>
      </c>
    </row>
    <row r="64" spans="1:3" x14ac:dyDescent="0.25">
      <c r="A64" s="11" t="s">
        <v>72</v>
      </c>
      <c r="B64" s="76"/>
      <c r="C64" t="s">
        <v>44</v>
      </c>
    </row>
    <row r="65" spans="1:3" x14ac:dyDescent="0.25">
      <c r="A65" s="11" t="s">
        <v>44</v>
      </c>
      <c r="B65" s="76"/>
      <c r="C65" t="s">
        <v>12</v>
      </c>
    </row>
    <row r="66" spans="1:3" x14ac:dyDescent="0.25">
      <c r="A66" s="11" t="s">
        <v>12</v>
      </c>
      <c r="B66" s="76"/>
      <c r="C66" t="s">
        <v>91</v>
      </c>
    </row>
    <row r="67" spans="1:3" x14ac:dyDescent="0.25">
      <c r="A67" s="11" t="s">
        <v>91</v>
      </c>
      <c r="B67" s="76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7" t="s">
        <v>761</v>
      </c>
      <c r="C71" s="77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4" t="s">
        <v>768</v>
      </c>
      <c r="C76" t="s">
        <v>1157</v>
      </c>
    </row>
    <row r="77" spans="1:3" x14ac:dyDescent="0.25">
      <c r="A77" s="11" t="s">
        <v>1157</v>
      </c>
      <c r="B77" s="74"/>
      <c r="C77" t="s">
        <v>1159</v>
      </c>
    </row>
    <row r="78" spans="1:3" x14ac:dyDescent="0.25">
      <c r="A78" s="11" t="s">
        <v>1159</v>
      </c>
      <c r="B78" s="74"/>
      <c r="C78" t="s">
        <v>1158</v>
      </c>
    </row>
    <row r="79" spans="1:3" x14ac:dyDescent="0.25">
      <c r="A79" s="11" t="s">
        <v>1158</v>
      </c>
      <c r="B79" s="74"/>
      <c r="C79" t="s">
        <v>777</v>
      </c>
    </row>
    <row r="80" spans="1:3" x14ac:dyDescent="0.25">
      <c r="A80" s="11" t="s">
        <v>777</v>
      </c>
      <c r="B80" s="74"/>
      <c r="C80" t="s">
        <v>782</v>
      </c>
    </row>
    <row r="81" spans="1:3" x14ac:dyDescent="0.25">
      <c r="A81" s="11" t="s">
        <v>782</v>
      </c>
      <c r="B81" s="74"/>
      <c r="C81" t="s">
        <v>770</v>
      </c>
    </row>
    <row r="82" spans="1:3" x14ac:dyDescent="0.25">
      <c r="A82" s="11" t="s">
        <v>770</v>
      </c>
      <c r="B82" s="74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7" t="s">
        <v>593</v>
      </c>
      <c r="C84" s="77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5" t="s">
        <v>662</v>
      </c>
      <c r="C87" t="s">
        <v>654</v>
      </c>
    </row>
    <row r="88" spans="1:3" x14ac:dyDescent="0.25">
      <c r="A88" s="11" t="s">
        <v>654</v>
      </c>
      <c r="B88" s="75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4" t="s">
        <v>594</v>
      </c>
      <c r="C90" t="s">
        <v>607</v>
      </c>
    </row>
    <row r="91" spans="1:3" x14ac:dyDescent="0.25">
      <c r="A91" s="11" t="s">
        <v>607</v>
      </c>
      <c r="B91" s="74"/>
      <c r="C91" t="s">
        <v>613</v>
      </c>
    </row>
    <row r="92" spans="1:3" x14ac:dyDescent="0.25">
      <c r="A92" s="11" t="s">
        <v>613</v>
      </c>
      <c r="B92" s="74"/>
      <c r="C92" t="s">
        <v>603</v>
      </c>
    </row>
    <row r="93" spans="1:3" x14ac:dyDescent="0.25">
      <c r="A93" s="11" t="s">
        <v>603</v>
      </c>
      <c r="B93" s="74"/>
      <c r="C93" t="s">
        <v>616</v>
      </c>
    </row>
    <row r="94" spans="1:3" x14ac:dyDescent="0.25">
      <c r="A94" s="11" t="s">
        <v>616</v>
      </c>
      <c r="B94" s="74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5" t="s">
        <v>1150</v>
      </c>
      <c r="C96" t="s">
        <v>591</v>
      </c>
    </row>
    <row r="97" spans="1:3" x14ac:dyDescent="0.25">
      <c r="A97" s="11" t="s">
        <v>591</v>
      </c>
      <c r="B97" s="75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5" t="s">
        <v>699</v>
      </c>
      <c r="C99" t="s">
        <v>693</v>
      </c>
    </row>
    <row r="100" spans="1:3" x14ac:dyDescent="0.25">
      <c r="A100" s="11" t="s">
        <v>693</v>
      </c>
      <c r="B100" s="75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7" t="s">
        <v>829</v>
      </c>
      <c r="C106" s="77"/>
    </row>
    <row r="107" spans="1:3" x14ac:dyDescent="0.25">
      <c r="A107" s="10" t="s">
        <v>948</v>
      </c>
      <c r="B107" s="76" t="s">
        <v>948</v>
      </c>
      <c r="C107" t="s">
        <v>1037</v>
      </c>
    </row>
    <row r="108" spans="1:3" x14ac:dyDescent="0.25">
      <c r="A108" s="11" t="s">
        <v>1037</v>
      </c>
      <c r="B108" s="76"/>
      <c r="C108" t="s">
        <v>1032</v>
      </c>
    </row>
    <row r="109" spans="1:3" x14ac:dyDescent="0.25">
      <c r="A109" s="11" t="s">
        <v>1032</v>
      </c>
      <c r="B109" s="76"/>
      <c r="C109" t="s">
        <v>1025</v>
      </c>
    </row>
    <row r="110" spans="1:3" x14ac:dyDescent="0.25">
      <c r="A110" s="11" t="s">
        <v>1025</v>
      </c>
      <c r="B110" s="76"/>
      <c r="C110" t="s">
        <v>1040</v>
      </c>
    </row>
    <row r="111" spans="1:3" x14ac:dyDescent="0.25">
      <c r="A111" s="11" t="s">
        <v>1040</v>
      </c>
      <c r="B111" s="76"/>
      <c r="C111" t="s">
        <v>974</v>
      </c>
    </row>
    <row r="112" spans="1:3" x14ac:dyDescent="0.25">
      <c r="A112" s="11" t="s">
        <v>974</v>
      </c>
      <c r="B112" s="76"/>
      <c r="C112" t="s">
        <v>970</v>
      </c>
    </row>
    <row r="113" spans="1:3" x14ac:dyDescent="0.25">
      <c r="A113" s="11" t="s">
        <v>970</v>
      </c>
      <c r="B113" s="76"/>
      <c r="C113" t="s">
        <v>1012</v>
      </c>
    </row>
    <row r="114" spans="1:3" x14ac:dyDescent="0.25">
      <c r="A114" s="11" t="s">
        <v>1012</v>
      </c>
      <c r="B114" s="76"/>
      <c r="C114" t="s">
        <v>985</v>
      </c>
    </row>
    <row r="115" spans="1:3" x14ac:dyDescent="0.25">
      <c r="A115" s="11" t="s">
        <v>985</v>
      </c>
      <c r="B115" s="76"/>
      <c r="C115" t="s">
        <v>1028</v>
      </c>
    </row>
    <row r="116" spans="1:3" x14ac:dyDescent="0.25">
      <c r="A116" s="11" t="s">
        <v>1028</v>
      </c>
      <c r="B116" s="76"/>
      <c r="C116" t="s">
        <v>962</v>
      </c>
    </row>
    <row r="117" spans="1:3" x14ac:dyDescent="0.25">
      <c r="A117" s="11" t="s">
        <v>962</v>
      </c>
      <c r="B117" s="76"/>
      <c r="C117" t="s">
        <v>978</v>
      </c>
    </row>
    <row r="118" spans="1:3" x14ac:dyDescent="0.25">
      <c r="A118" s="11" t="s">
        <v>978</v>
      </c>
      <c r="B118" s="76"/>
      <c r="C118" t="s">
        <v>994</v>
      </c>
    </row>
    <row r="119" spans="1:3" x14ac:dyDescent="0.25">
      <c r="A119" s="11" t="s">
        <v>994</v>
      </c>
      <c r="B119" s="76"/>
      <c r="C119" t="s">
        <v>950</v>
      </c>
    </row>
    <row r="120" spans="1:3" x14ac:dyDescent="0.25">
      <c r="A120" s="11" t="s">
        <v>950</v>
      </c>
      <c r="B120" s="76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5" t="s">
        <v>1046</v>
      </c>
      <c r="C122" t="s">
        <v>1048</v>
      </c>
    </row>
    <row r="123" spans="1:3" x14ac:dyDescent="0.25">
      <c r="A123" s="11" t="s">
        <v>1048</v>
      </c>
      <c r="B123" s="75"/>
      <c r="C123" t="s">
        <v>1050</v>
      </c>
    </row>
    <row r="124" spans="1:3" x14ac:dyDescent="0.25">
      <c r="A124" s="11" t="s">
        <v>1050</v>
      </c>
      <c r="B124" s="75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4" t="s">
        <v>835</v>
      </c>
      <c r="C128" t="s">
        <v>842</v>
      </c>
    </row>
    <row r="129" spans="1:3" x14ac:dyDescent="0.25">
      <c r="A129" s="11" t="s">
        <v>842</v>
      </c>
      <c r="B129" s="74"/>
      <c r="C129" t="s">
        <v>867</v>
      </c>
    </row>
    <row r="130" spans="1:3" x14ac:dyDescent="0.25">
      <c r="A130" s="11" t="s">
        <v>867</v>
      </c>
      <c r="B130" s="74"/>
      <c r="C130" t="s">
        <v>876</v>
      </c>
    </row>
    <row r="131" spans="1:3" x14ac:dyDescent="0.25">
      <c r="A131" s="11" t="s">
        <v>876</v>
      </c>
      <c r="B131" s="74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5" t="s">
        <v>1086</v>
      </c>
      <c r="C133" t="s">
        <v>1110</v>
      </c>
    </row>
    <row r="134" spans="1:3" x14ac:dyDescent="0.25">
      <c r="A134" s="11" t="s">
        <v>1110</v>
      </c>
      <c r="B134" s="75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4" t="s">
        <v>914</v>
      </c>
      <c r="C138" t="s">
        <v>916</v>
      </c>
    </row>
    <row r="139" spans="1:3" x14ac:dyDescent="0.25">
      <c r="A139" s="11" t="s">
        <v>916</v>
      </c>
      <c r="B139" s="74"/>
      <c r="C139" t="s">
        <v>933</v>
      </c>
    </row>
    <row r="140" spans="1:3" x14ac:dyDescent="0.25">
      <c r="A140" s="11" t="s">
        <v>933</v>
      </c>
      <c r="B140" s="74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1989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39"/>
  <sheetViews>
    <sheetView tabSelected="1" view="pageBreakPreview" topLeftCell="A5" zoomScaleNormal="70" zoomScaleSheetLayoutView="100" workbookViewId="0">
      <selection activeCell="A777" sqref="A777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77"/>
      <c r="B1" s="84" t="s">
        <v>1187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  <c r="Q1" s="85"/>
      <c r="R1" s="85"/>
      <c r="S1" s="85"/>
      <c r="T1" s="85"/>
      <c r="U1" s="84"/>
      <c r="V1" s="84"/>
      <c r="W1" s="84"/>
      <c r="X1" s="84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77"/>
      <c r="B2" s="78" t="s">
        <v>1985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77"/>
      <c r="B3" s="80" t="s">
        <v>1986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2"/>
      <c r="AF3" s="82"/>
      <c r="AG3" s="82"/>
      <c r="AH3" s="82"/>
      <c r="AI3" s="82"/>
      <c r="AJ3" s="82"/>
      <c r="AK3" s="82"/>
      <c r="AL3" s="82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83"/>
      <c r="B4" s="87" t="s">
        <v>2122</v>
      </c>
      <c r="C4" s="88"/>
      <c r="D4" s="88"/>
      <c r="E4" s="88"/>
      <c r="F4" s="88"/>
      <c r="G4" s="88"/>
      <c r="H4" s="88"/>
      <c r="I4" s="88"/>
      <c r="J4" s="88"/>
      <c r="K4" s="88"/>
      <c r="L4" s="88" t="s">
        <v>2001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 t="s">
        <v>2123</v>
      </c>
      <c r="AE4" s="88"/>
      <c r="AF4" s="88"/>
      <c r="AG4" s="88"/>
      <c r="AH4" s="88"/>
      <c r="AI4" s="88"/>
      <c r="AJ4" s="88"/>
      <c r="AK4" s="88"/>
      <c r="AL4" s="88"/>
      <c r="AM4" s="88"/>
      <c r="AN4" s="122"/>
      <c r="AO4" s="72"/>
      <c r="AP4" s="72"/>
      <c r="AQ4" s="87" t="s">
        <v>2002</v>
      </c>
      <c r="AR4" s="88"/>
      <c r="AS4" s="88"/>
      <c r="AT4" s="88"/>
      <c r="AU4" s="88"/>
      <c r="AV4" s="88"/>
      <c r="AW4" s="88"/>
      <c r="AX4" s="88"/>
      <c r="AY4" s="88"/>
      <c r="AZ4" s="88"/>
      <c r="BA4" s="122"/>
    </row>
    <row r="5" spans="1:53" customFormat="1" ht="27" customHeight="1" x14ac:dyDescent="0.25">
      <c r="A5" s="89" t="s">
        <v>1188</v>
      </c>
      <c r="B5" s="90"/>
      <c r="C5" s="91">
        <v>2023</v>
      </c>
      <c r="D5" s="92"/>
      <c r="E5" s="92"/>
      <c r="F5" s="92"/>
      <c r="G5" s="92"/>
      <c r="H5" s="92"/>
      <c r="I5" s="9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89" t="s">
        <v>1189</v>
      </c>
      <c r="B6" s="112"/>
      <c r="C6" s="226" t="s">
        <v>2138</v>
      </c>
      <c r="D6" s="226"/>
      <c r="E6" s="226"/>
      <c r="F6" s="226"/>
      <c r="G6" s="226"/>
      <c r="H6" s="226"/>
      <c r="I6" s="22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94" t="s">
        <v>1205</v>
      </c>
      <c r="B10" s="95"/>
      <c r="C10" s="95"/>
      <c r="D10" s="95"/>
      <c r="E10" s="95"/>
      <c r="F10" s="95"/>
      <c r="G10" s="96"/>
      <c r="H10" s="113" t="s">
        <v>1206</v>
      </c>
      <c r="I10" s="114"/>
      <c r="J10" s="115"/>
      <c r="K10" s="103" t="s">
        <v>1207</v>
      </c>
      <c r="L10" s="105"/>
      <c r="M10" s="103" t="s">
        <v>1995</v>
      </c>
      <c r="N10" s="104"/>
      <c r="O10" s="105"/>
      <c r="P10" s="94" t="s">
        <v>1205</v>
      </c>
      <c r="Q10" s="95"/>
      <c r="R10" s="95"/>
      <c r="S10" s="95"/>
      <c r="T10" s="95"/>
      <c r="U10" s="95"/>
      <c r="V10" s="96"/>
      <c r="W10" s="103" t="s">
        <v>1206</v>
      </c>
      <c r="X10" s="104"/>
      <c r="Y10" s="105"/>
      <c r="Z10" s="136" t="s">
        <v>1208</v>
      </c>
      <c r="AA10" s="125" t="s">
        <v>2004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7"/>
      <c r="AS10" s="125" t="s">
        <v>2068</v>
      </c>
      <c r="AT10" s="126"/>
      <c r="AU10" s="126"/>
      <c r="AV10" s="126"/>
      <c r="AW10" s="126"/>
      <c r="AX10" s="127"/>
      <c r="AY10" s="134" t="s">
        <v>2079</v>
      </c>
      <c r="AZ10" s="134" t="s">
        <v>2075</v>
      </c>
      <c r="BA10" s="123" t="s">
        <v>2108</v>
      </c>
    </row>
    <row r="11" spans="1:53" customFormat="1" ht="15" customHeight="1" x14ac:dyDescent="0.25">
      <c r="A11" s="97"/>
      <c r="B11" s="98"/>
      <c r="C11" s="98"/>
      <c r="D11" s="98"/>
      <c r="E11" s="98"/>
      <c r="F11" s="98"/>
      <c r="G11" s="99"/>
      <c r="H11" s="116"/>
      <c r="I11" s="117"/>
      <c r="J11" s="118"/>
      <c r="K11" s="106"/>
      <c r="L11" s="108"/>
      <c r="M11" s="106"/>
      <c r="N11" s="107"/>
      <c r="O11" s="108"/>
      <c r="P11" s="97"/>
      <c r="Q11" s="98"/>
      <c r="R11" s="98"/>
      <c r="S11" s="98"/>
      <c r="T11" s="98"/>
      <c r="U11" s="98"/>
      <c r="V11" s="99"/>
      <c r="W11" s="106"/>
      <c r="X11" s="107"/>
      <c r="Y11" s="108"/>
      <c r="Z11" s="136"/>
      <c r="AA11" s="128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30"/>
      <c r="AS11" s="128"/>
      <c r="AT11" s="129"/>
      <c r="AU11" s="129"/>
      <c r="AV11" s="129"/>
      <c r="AW11" s="129"/>
      <c r="AX11" s="130"/>
      <c r="AY11" s="135"/>
      <c r="AZ11" s="135"/>
      <c r="BA11" s="123"/>
    </row>
    <row r="12" spans="1:53" customFormat="1" ht="15" hidden="1" customHeight="1" x14ac:dyDescent="0.25">
      <c r="A12" s="97"/>
      <c r="B12" s="98"/>
      <c r="C12" s="98"/>
      <c r="D12" s="98"/>
      <c r="E12" s="98"/>
      <c r="F12" s="98"/>
      <c r="G12" s="99"/>
      <c r="H12" s="116"/>
      <c r="I12" s="117"/>
      <c r="J12" s="118"/>
      <c r="K12" s="106"/>
      <c r="L12" s="108"/>
      <c r="M12" s="106"/>
      <c r="N12" s="107"/>
      <c r="O12" s="108"/>
      <c r="P12" s="97"/>
      <c r="Q12" s="98"/>
      <c r="R12" s="98"/>
      <c r="S12" s="98"/>
      <c r="T12" s="98"/>
      <c r="U12" s="98"/>
      <c r="V12" s="99"/>
      <c r="W12" s="106"/>
      <c r="X12" s="107"/>
      <c r="Y12" s="108"/>
      <c r="Z12" s="136"/>
      <c r="AA12" s="128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30"/>
      <c r="AS12" s="131"/>
      <c r="AT12" s="132"/>
      <c r="AU12" s="132"/>
      <c r="AV12" s="132"/>
      <c r="AW12" s="132"/>
      <c r="AX12" s="133"/>
      <c r="AY12" s="135"/>
      <c r="AZ12" s="135"/>
      <c r="BA12" s="123"/>
    </row>
    <row r="13" spans="1:53" customFormat="1" ht="15" hidden="1" customHeight="1" x14ac:dyDescent="0.25">
      <c r="A13" s="97"/>
      <c r="B13" s="98"/>
      <c r="C13" s="98"/>
      <c r="D13" s="98"/>
      <c r="E13" s="98"/>
      <c r="F13" s="98"/>
      <c r="G13" s="99"/>
      <c r="H13" s="116"/>
      <c r="I13" s="117"/>
      <c r="J13" s="118"/>
      <c r="K13" s="106"/>
      <c r="L13" s="108"/>
      <c r="M13" s="106"/>
      <c r="N13" s="107"/>
      <c r="O13" s="108"/>
      <c r="P13" s="97"/>
      <c r="Q13" s="98"/>
      <c r="R13" s="98"/>
      <c r="S13" s="98"/>
      <c r="T13" s="98"/>
      <c r="U13" s="98"/>
      <c r="V13" s="99"/>
      <c r="W13" s="106"/>
      <c r="X13" s="107"/>
      <c r="Y13" s="108"/>
      <c r="Z13" s="136"/>
      <c r="AA13" s="128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30"/>
      <c r="AS13" s="31" t="s">
        <v>2063</v>
      </c>
      <c r="AT13" s="32"/>
      <c r="AU13" s="32"/>
      <c r="AV13" s="32"/>
      <c r="AW13" s="32"/>
      <c r="AX13" s="32"/>
      <c r="AY13" s="135"/>
      <c r="AZ13" s="135"/>
      <c r="BA13" s="123"/>
    </row>
    <row r="14" spans="1:53" customFormat="1" ht="15" hidden="1" customHeight="1" x14ac:dyDescent="0.25">
      <c r="A14" s="97"/>
      <c r="B14" s="98"/>
      <c r="C14" s="98"/>
      <c r="D14" s="98"/>
      <c r="E14" s="98"/>
      <c r="F14" s="98"/>
      <c r="G14" s="99"/>
      <c r="H14" s="116"/>
      <c r="I14" s="117"/>
      <c r="J14" s="118"/>
      <c r="K14" s="106"/>
      <c r="L14" s="108"/>
      <c r="M14" s="106"/>
      <c r="N14" s="107"/>
      <c r="O14" s="108"/>
      <c r="P14" s="97"/>
      <c r="Q14" s="98"/>
      <c r="R14" s="98"/>
      <c r="S14" s="98"/>
      <c r="T14" s="98"/>
      <c r="U14" s="98"/>
      <c r="V14" s="99"/>
      <c r="W14" s="106"/>
      <c r="X14" s="107"/>
      <c r="Y14" s="108"/>
      <c r="Z14" s="136"/>
      <c r="AA14" s="128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30"/>
      <c r="AS14" s="31" t="s">
        <v>2064</v>
      </c>
      <c r="AT14" s="32"/>
      <c r="AU14" s="32"/>
      <c r="AV14" s="32"/>
      <c r="AW14" s="32"/>
      <c r="AX14" s="32"/>
      <c r="AY14" s="135"/>
      <c r="AZ14" s="135"/>
      <c r="BA14" s="123"/>
    </row>
    <row r="15" spans="1:53" customFormat="1" ht="42" x14ac:dyDescent="0.25">
      <c r="A15" s="100"/>
      <c r="B15" s="101"/>
      <c r="C15" s="101"/>
      <c r="D15" s="101"/>
      <c r="E15" s="101"/>
      <c r="F15" s="101"/>
      <c r="G15" s="102"/>
      <c r="H15" s="119"/>
      <c r="I15" s="120"/>
      <c r="J15" s="121"/>
      <c r="K15" s="109"/>
      <c r="L15" s="111"/>
      <c r="M15" s="109"/>
      <c r="N15" s="110"/>
      <c r="O15" s="111"/>
      <c r="P15" s="100"/>
      <c r="Q15" s="101"/>
      <c r="R15" s="101"/>
      <c r="S15" s="101"/>
      <c r="T15" s="101"/>
      <c r="U15" s="101"/>
      <c r="V15" s="102"/>
      <c r="W15" s="109"/>
      <c r="X15" s="110"/>
      <c r="Y15" s="111"/>
      <c r="Z15" s="136"/>
      <c r="AA15" s="131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3"/>
      <c r="AS15" s="33" t="s">
        <v>2063</v>
      </c>
      <c r="AT15" s="33" t="s">
        <v>2063</v>
      </c>
      <c r="AU15" s="33" t="s">
        <v>2013</v>
      </c>
      <c r="AV15" s="33" t="s">
        <v>2013</v>
      </c>
      <c r="AW15" s="33" t="s">
        <v>2013</v>
      </c>
      <c r="AX15" s="33" t="s">
        <v>2013</v>
      </c>
      <c r="AY15" s="135"/>
      <c r="AZ15" s="135"/>
      <c r="BA15" s="123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2040</v>
      </c>
      <c r="AE16" s="40"/>
      <c r="AF16" s="40"/>
      <c r="AG16" s="40" t="s">
        <v>2041</v>
      </c>
      <c r="AH16" s="40"/>
      <c r="AI16" s="40"/>
      <c r="AJ16" s="40"/>
      <c r="AK16" s="40"/>
      <c r="AL16" s="40"/>
      <c r="AM16" s="40"/>
      <c r="AN16" s="40" t="s">
        <v>2053</v>
      </c>
      <c r="AO16" s="40"/>
      <c r="AP16" s="40"/>
      <c r="AQ16" s="40"/>
      <c r="AR16" s="41"/>
      <c r="AS16" s="52" t="s">
        <v>2005</v>
      </c>
      <c r="AT16" s="42" t="s">
        <v>2005</v>
      </c>
      <c r="AU16" s="42"/>
      <c r="AV16" s="42"/>
      <c r="AW16" s="42"/>
      <c r="AX16" s="43"/>
      <c r="AY16" s="135"/>
      <c r="AZ16" s="135"/>
      <c r="BA16" s="123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2027</v>
      </c>
      <c r="AB17" s="44"/>
      <c r="AC17" s="44"/>
      <c r="AD17" s="44"/>
      <c r="AE17" s="40"/>
      <c r="AF17" s="40"/>
      <c r="AG17" s="40" t="s">
        <v>2044</v>
      </c>
      <c r="AH17" s="40"/>
      <c r="AI17" s="40"/>
      <c r="AJ17" s="40"/>
      <c r="AK17" s="40"/>
      <c r="AL17" s="40"/>
      <c r="AM17" s="40"/>
      <c r="AN17" s="40" t="s">
        <v>2054</v>
      </c>
      <c r="AO17" s="40"/>
      <c r="AP17" s="40"/>
      <c r="AQ17" s="40"/>
      <c r="AR17" s="41"/>
      <c r="AS17" s="52" t="s">
        <v>2006</v>
      </c>
      <c r="AT17" s="42" t="s">
        <v>2006</v>
      </c>
      <c r="AU17" s="42"/>
      <c r="AV17" s="42"/>
      <c r="AW17" s="42"/>
      <c r="AX17" s="43"/>
      <c r="AY17" s="135"/>
      <c r="AZ17" s="135"/>
      <c r="BA17" s="123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2028</v>
      </c>
      <c r="AB18" s="44"/>
      <c r="AC18" s="44"/>
      <c r="AD18" s="44"/>
      <c r="AE18" s="40"/>
      <c r="AF18" s="40"/>
      <c r="AG18" s="40" t="s">
        <v>1179</v>
      </c>
      <c r="AH18" s="40"/>
      <c r="AI18" s="40"/>
      <c r="AJ18" s="40"/>
      <c r="AK18" s="40"/>
      <c r="AL18" s="40"/>
      <c r="AM18" s="40"/>
      <c r="AN18" s="40" t="s">
        <v>2055</v>
      </c>
      <c r="AO18" s="40"/>
      <c r="AP18" s="40"/>
      <c r="AQ18" s="40"/>
      <c r="AR18" s="41"/>
      <c r="AS18" s="45" t="s">
        <v>2007</v>
      </c>
      <c r="AT18" s="42" t="s">
        <v>2007</v>
      </c>
      <c r="AU18" s="42"/>
      <c r="AV18" s="42"/>
      <c r="AW18" s="42"/>
      <c r="AX18" s="43"/>
      <c r="AY18" s="135"/>
      <c r="AZ18" s="135"/>
      <c r="BA18" s="123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2029</v>
      </c>
      <c r="AB19" s="44"/>
      <c r="AC19" s="44"/>
      <c r="AD19" s="44"/>
      <c r="AE19" s="40"/>
      <c r="AF19" s="40"/>
      <c r="AG19" s="40" t="s">
        <v>2042</v>
      </c>
      <c r="AH19" s="40"/>
      <c r="AI19" s="40"/>
      <c r="AJ19" s="40"/>
      <c r="AK19" s="40"/>
      <c r="AL19" s="40"/>
      <c r="AM19" s="40"/>
      <c r="AN19" s="40" t="s">
        <v>2052</v>
      </c>
      <c r="AO19" s="40"/>
      <c r="AP19" s="40"/>
      <c r="AQ19" s="40"/>
      <c r="AR19" s="41"/>
      <c r="AS19" s="45" t="s">
        <v>2065</v>
      </c>
      <c r="AT19" s="42" t="s">
        <v>2011</v>
      </c>
      <c r="AU19" s="42"/>
      <c r="AV19" s="42"/>
      <c r="AW19" s="42"/>
      <c r="AX19" s="43"/>
      <c r="AY19" s="135"/>
      <c r="AZ19" s="135"/>
      <c r="BA19" s="123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2056</v>
      </c>
      <c r="AB20" s="44"/>
      <c r="AC20" s="44"/>
      <c r="AD20" s="44"/>
      <c r="AE20" s="40"/>
      <c r="AF20" s="40"/>
      <c r="AG20" s="40" t="s">
        <v>2045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2066</v>
      </c>
      <c r="AT20" s="42" t="s">
        <v>2008</v>
      </c>
      <c r="AU20" s="42"/>
      <c r="AV20" s="42"/>
      <c r="AW20" s="42"/>
      <c r="AX20" s="43"/>
      <c r="AY20" s="135"/>
      <c r="AZ20" s="135"/>
      <c r="BA20" s="123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2057</v>
      </c>
      <c r="AB21" s="44"/>
      <c r="AC21" s="44"/>
      <c r="AD21" s="44"/>
      <c r="AE21" s="40"/>
      <c r="AF21" s="40"/>
      <c r="AG21" s="40" t="s">
        <v>2046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2067</v>
      </c>
      <c r="AT21" s="42" t="s">
        <v>2010</v>
      </c>
      <c r="AU21" s="42"/>
      <c r="AV21" s="42"/>
      <c r="AW21" s="42"/>
      <c r="AX21" s="43"/>
      <c r="AY21" s="135"/>
      <c r="AZ21" s="135"/>
      <c r="BA21" s="123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2058</v>
      </c>
      <c r="AB22" s="44"/>
      <c r="AC22" s="44"/>
      <c r="AD22" s="44"/>
      <c r="AE22" s="40"/>
      <c r="AF22" s="40"/>
      <c r="AG22" s="40" t="s">
        <v>2048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2008</v>
      </c>
      <c r="AT22" s="42" t="s">
        <v>2009</v>
      </c>
      <c r="AU22" s="42"/>
      <c r="AV22" s="42"/>
      <c r="AW22" s="42"/>
      <c r="AX22" s="43"/>
      <c r="AY22" s="135"/>
      <c r="AZ22" s="135"/>
      <c r="BA22" s="123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2059</v>
      </c>
      <c r="AB23" s="44"/>
      <c r="AC23" s="44"/>
      <c r="AD23" s="44"/>
      <c r="AE23" s="40"/>
      <c r="AF23" s="40"/>
      <c r="AG23" s="40" t="s">
        <v>2047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2010</v>
      </c>
      <c r="AT23" s="42" t="s">
        <v>1174</v>
      </c>
      <c r="AU23" s="42"/>
      <c r="AV23" s="42"/>
      <c r="AW23" s="42"/>
      <c r="AX23" s="43"/>
      <c r="AY23" s="135"/>
      <c r="AZ23" s="135"/>
      <c r="BA23" s="123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2060</v>
      </c>
      <c r="AB24" s="44"/>
      <c r="AC24" s="44"/>
      <c r="AD24" s="44"/>
      <c r="AE24" s="40"/>
      <c r="AF24" s="40"/>
      <c r="AG24" s="40" t="s">
        <v>2043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2009</v>
      </c>
      <c r="AT24" s="42" t="s">
        <v>1175</v>
      </c>
      <c r="AU24" s="42"/>
      <c r="AV24" s="42"/>
      <c r="AW24" s="42"/>
      <c r="AX24" s="43"/>
      <c r="AY24" s="135"/>
      <c r="AZ24" s="135"/>
      <c r="BA24" s="123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2061</v>
      </c>
      <c r="AB25" s="44"/>
      <c r="AC25" s="44"/>
      <c r="AD25" s="44"/>
      <c r="AE25" s="40"/>
      <c r="AF25" s="40"/>
      <c r="AG25" s="40" t="s">
        <v>2049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1174</v>
      </c>
      <c r="AT25" s="42" t="s">
        <v>1176</v>
      </c>
      <c r="AU25" s="42"/>
      <c r="AV25" s="42"/>
      <c r="AW25" s="42"/>
      <c r="AX25" s="43"/>
      <c r="AY25" s="135"/>
      <c r="AZ25" s="135"/>
      <c r="BA25" s="123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2109</v>
      </c>
      <c r="AB26" s="44"/>
      <c r="AC26" s="44"/>
      <c r="AD26" s="44"/>
      <c r="AE26" s="40"/>
      <c r="AF26" s="40"/>
      <c r="AG26" s="40" t="s">
        <v>2062</v>
      </c>
      <c r="AH26" s="40"/>
      <c r="AI26" s="40"/>
      <c r="AJ26" s="40"/>
      <c r="AK26" s="40"/>
      <c r="AL26" s="40"/>
      <c r="AM26" s="40" t="s">
        <v>2077</v>
      </c>
      <c r="AN26" s="40"/>
      <c r="AO26" s="40"/>
      <c r="AP26" s="40"/>
      <c r="AQ26" s="40"/>
      <c r="AR26" s="41"/>
      <c r="AS26" s="45" t="s">
        <v>1175</v>
      </c>
      <c r="AT26" s="42" t="s">
        <v>1177</v>
      </c>
      <c r="AU26" s="42"/>
      <c r="AV26" s="42"/>
      <c r="AW26" s="42"/>
      <c r="AX26" s="43"/>
      <c r="AY26" s="135"/>
      <c r="AZ26" s="135"/>
      <c r="BA26" s="123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2050</v>
      </c>
      <c r="AB27" s="44"/>
      <c r="AC27" s="44"/>
      <c r="AD27" s="44"/>
      <c r="AE27" s="40"/>
      <c r="AF27" s="40"/>
      <c r="AG27" s="18" t="s">
        <v>2110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1176</v>
      </c>
      <c r="AT27" s="42" t="s">
        <v>1178</v>
      </c>
      <c r="AU27" s="42"/>
      <c r="AV27" s="42"/>
      <c r="AW27" s="42"/>
      <c r="AX27" s="43"/>
      <c r="AY27" s="135"/>
      <c r="AZ27" s="135"/>
      <c r="BA27" s="123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2139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135"/>
      <c r="AZ28" s="135"/>
      <c r="BA28" s="123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2051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1177</v>
      </c>
      <c r="AT29" s="42" t="s">
        <v>1179</v>
      </c>
      <c r="AU29" s="42"/>
      <c r="AV29" s="42"/>
      <c r="AW29" s="42"/>
      <c r="AX29" s="43"/>
      <c r="AY29" s="135"/>
      <c r="AZ29" s="135"/>
      <c r="BA29" s="123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1178</v>
      </c>
      <c r="AT30" s="42" t="s">
        <v>1180</v>
      </c>
      <c r="AU30" s="42"/>
      <c r="AV30" s="42"/>
      <c r="AW30" s="42"/>
      <c r="AX30" s="43"/>
      <c r="AY30" s="135"/>
      <c r="AZ30" s="135"/>
      <c r="BA30" s="123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1179</v>
      </c>
      <c r="AT31" s="42" t="s">
        <v>1181</v>
      </c>
      <c r="AU31" s="42"/>
      <c r="AV31" s="42"/>
      <c r="AW31" s="42"/>
      <c r="AX31" s="43"/>
      <c r="AY31" s="135"/>
      <c r="AZ31" s="135"/>
      <c r="BA31" s="123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1180</v>
      </c>
      <c r="AT32" s="42" t="s">
        <v>1182</v>
      </c>
      <c r="AU32" s="42"/>
      <c r="AV32" s="42"/>
      <c r="AW32" s="42"/>
      <c r="AX32" s="43"/>
      <c r="AY32" s="135"/>
      <c r="AZ32" s="135"/>
      <c r="BA32" s="123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1181</v>
      </c>
      <c r="AT33" s="42" t="s">
        <v>1183</v>
      </c>
      <c r="AU33" s="42"/>
      <c r="AV33" s="42"/>
      <c r="AW33" s="42"/>
      <c r="AX33" s="43"/>
      <c r="AY33" s="135"/>
      <c r="AZ33" s="135"/>
      <c r="BA33" s="123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1182</v>
      </c>
      <c r="AT34" s="42" t="s">
        <v>1184</v>
      </c>
      <c r="AU34" s="42"/>
      <c r="AV34" s="42"/>
      <c r="AW34" s="42"/>
      <c r="AX34" s="43"/>
      <c r="AY34" s="135"/>
      <c r="AZ34" s="135"/>
      <c r="BA34" s="123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1183</v>
      </c>
      <c r="AT35" s="42" t="s">
        <v>1185</v>
      </c>
      <c r="AU35" s="42"/>
      <c r="AV35" s="42"/>
      <c r="AW35" s="42"/>
      <c r="AX35" s="43"/>
      <c r="AY35" s="135"/>
      <c r="AZ35" s="135"/>
      <c r="BA35" s="123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1184</v>
      </c>
      <c r="AT36" s="42" t="s">
        <v>1186</v>
      </c>
      <c r="AU36" s="42"/>
      <c r="AV36" s="42"/>
      <c r="AW36" s="42"/>
      <c r="AX36" s="43"/>
      <c r="AY36" s="135"/>
      <c r="AZ36" s="135"/>
      <c r="BA36" s="123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1185</v>
      </c>
      <c r="AT37" s="42" t="s">
        <v>1987</v>
      </c>
      <c r="AU37" s="42"/>
      <c r="AV37" s="42"/>
      <c r="AW37" s="42"/>
      <c r="AX37" s="43"/>
      <c r="AY37" s="135"/>
      <c r="AZ37" s="135"/>
      <c r="BA37" s="123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1186</v>
      </c>
      <c r="AT38" s="42"/>
      <c r="AU38" s="42"/>
      <c r="AV38" s="42"/>
      <c r="AW38" s="42"/>
      <c r="AX38" s="43"/>
      <c r="AY38" s="135"/>
      <c r="AZ38" s="135"/>
      <c r="BA38" s="123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1987</v>
      </c>
      <c r="AT39" s="42"/>
      <c r="AU39" s="42"/>
      <c r="AV39" s="42"/>
      <c r="AW39" s="42"/>
      <c r="AX39" s="43"/>
      <c r="AY39" s="135"/>
      <c r="AZ39" s="135"/>
      <c r="BA39" s="123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135"/>
      <c r="AZ40" s="135"/>
      <c r="BA40" s="123"/>
    </row>
    <row r="41" spans="1:53" customFormat="1" ht="63" x14ac:dyDescent="0.25">
      <c r="A41" s="64" t="s">
        <v>196</v>
      </c>
      <c r="B41" s="64" t="s">
        <v>3</v>
      </c>
      <c r="C41" s="64" t="s">
        <v>0</v>
      </c>
      <c r="D41" s="64" t="s">
        <v>2</v>
      </c>
      <c r="E41" s="64" t="s">
        <v>1</v>
      </c>
      <c r="F41" s="64" t="s">
        <v>1190</v>
      </c>
      <c r="G41" s="44" t="s">
        <v>2120</v>
      </c>
      <c r="H41" s="44" t="s">
        <v>2140</v>
      </c>
      <c r="I41" s="44" t="s">
        <v>1996</v>
      </c>
      <c r="J41" s="44" t="s">
        <v>1170</v>
      </c>
      <c r="K41" s="44" t="s">
        <v>1171</v>
      </c>
      <c r="L41" s="44" t="s">
        <v>1984</v>
      </c>
      <c r="M41" s="44" t="s">
        <v>1997</v>
      </c>
      <c r="N41" s="44" t="s">
        <v>1994</v>
      </c>
      <c r="O41" s="44" t="s">
        <v>1998</v>
      </c>
      <c r="P41" s="44" t="s">
        <v>1999</v>
      </c>
      <c r="Q41" s="64" t="s">
        <v>2112</v>
      </c>
      <c r="R41" s="64" t="s">
        <v>2113</v>
      </c>
      <c r="S41" s="64" t="s">
        <v>2114</v>
      </c>
      <c r="T41" s="64" t="s">
        <v>2115</v>
      </c>
      <c r="U41" s="44" t="s">
        <v>1169</v>
      </c>
      <c r="V41" s="44" t="s">
        <v>2121</v>
      </c>
      <c r="W41" s="44" t="s">
        <v>1172</v>
      </c>
      <c r="X41" s="44" t="s">
        <v>1173</v>
      </c>
      <c r="Y41" s="44" t="s">
        <v>2000</v>
      </c>
      <c r="Z41" s="49" t="s">
        <v>2014</v>
      </c>
      <c r="AA41" s="44" t="s">
        <v>2050</v>
      </c>
      <c r="AB41" s="44" t="s">
        <v>2050</v>
      </c>
      <c r="AC41" s="44" t="s">
        <v>2050</v>
      </c>
      <c r="AD41" s="44" t="s">
        <v>2050</v>
      </c>
      <c r="AE41" s="44" t="s">
        <v>2050</v>
      </c>
      <c r="AF41" s="64" t="s">
        <v>2076</v>
      </c>
      <c r="AG41" s="44" t="s">
        <v>2110</v>
      </c>
      <c r="AH41" s="44" t="s">
        <v>2051</v>
      </c>
      <c r="AI41" s="44" t="s">
        <v>2051</v>
      </c>
      <c r="AJ41" s="44" t="s">
        <v>2051</v>
      </c>
      <c r="AK41" s="44" t="s">
        <v>2051</v>
      </c>
      <c r="AL41" s="44" t="s">
        <v>2051</v>
      </c>
      <c r="AM41" s="64" t="s">
        <v>2077</v>
      </c>
      <c r="AN41" s="44" t="s">
        <v>2052</v>
      </c>
      <c r="AO41" s="44" t="s">
        <v>2052</v>
      </c>
      <c r="AP41" s="44" t="s">
        <v>2052</v>
      </c>
      <c r="AQ41" s="44" t="s">
        <v>2052</v>
      </c>
      <c r="AR41" s="65" t="s">
        <v>2078</v>
      </c>
      <c r="AS41" s="50" t="s">
        <v>1174</v>
      </c>
      <c r="AT41" s="50" t="s">
        <v>1174</v>
      </c>
      <c r="AU41" s="50" t="s">
        <v>2012</v>
      </c>
      <c r="AV41" s="50" t="s">
        <v>2012</v>
      </c>
      <c r="AW41" s="50" t="s">
        <v>2012</v>
      </c>
      <c r="AX41" s="50" t="s">
        <v>2012</v>
      </c>
      <c r="AY41" s="135"/>
      <c r="AZ41" s="137"/>
      <c r="BA41" s="124"/>
    </row>
    <row r="42" spans="1:53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7</v>
      </c>
      <c r="Q42" s="4"/>
      <c r="R42" s="4"/>
      <c r="S42" s="4"/>
      <c r="T42" s="4"/>
      <c r="U42" s="3">
        <v>1</v>
      </c>
      <c r="V42" s="59">
        <v>1</v>
      </c>
      <c r="W42" s="6" t="s">
        <v>1209</v>
      </c>
      <c r="X42" s="6" t="s">
        <v>1210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8</v>
      </c>
      <c r="Q43" s="4"/>
      <c r="R43" s="4"/>
      <c r="S43" s="4"/>
      <c r="T43" s="4"/>
      <c r="U43" s="3">
        <v>1</v>
      </c>
      <c r="V43" s="59">
        <v>1</v>
      </c>
      <c r="W43" s="6" t="s">
        <v>1210</v>
      </c>
      <c r="X43" s="6" t="s">
        <v>1211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9</v>
      </c>
      <c r="Q44" s="4"/>
      <c r="R44" s="4"/>
      <c r="S44" s="4"/>
      <c r="T44" s="4"/>
      <c r="U44" s="3">
        <v>1</v>
      </c>
      <c r="V44" s="59">
        <v>1</v>
      </c>
      <c r="W44" s="6" t="s">
        <v>1211</v>
      </c>
      <c r="X44" s="6" t="s">
        <v>1212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" hidden="1" x14ac:dyDescent="0.25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10</v>
      </c>
      <c r="Q45" s="4"/>
      <c r="R45" s="4"/>
      <c r="S45" s="4"/>
      <c r="T45" s="4"/>
      <c r="U45" s="3">
        <v>1</v>
      </c>
      <c r="V45" s="59">
        <v>1</v>
      </c>
      <c r="W45" s="6" t="s">
        <v>1212</v>
      </c>
      <c r="X45" s="6" t="s">
        <v>1213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13</v>
      </c>
      <c r="Q46" s="4"/>
      <c r="R46" s="4"/>
      <c r="S46" s="4"/>
      <c r="T46" s="4"/>
      <c r="U46" s="3">
        <v>1</v>
      </c>
      <c r="V46" s="59">
        <v>1</v>
      </c>
      <c r="W46" s="6" t="s">
        <v>1213</v>
      </c>
      <c r="X46" s="6" t="s">
        <v>1214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14</v>
      </c>
      <c r="Q47" s="4"/>
      <c r="R47" s="4"/>
      <c r="S47" s="4"/>
      <c r="T47" s="4"/>
      <c r="U47" s="3">
        <v>1</v>
      </c>
      <c r="V47" s="59">
        <v>100</v>
      </c>
      <c r="W47" s="6" t="s">
        <v>1214</v>
      </c>
      <c r="X47" s="6" t="s">
        <v>1215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99</v>
      </c>
      <c r="Q48" s="4"/>
      <c r="R48" s="4"/>
      <c r="S48" s="4"/>
      <c r="T48" s="4"/>
      <c r="U48" s="3">
        <v>224</v>
      </c>
      <c r="V48" s="59">
        <v>224</v>
      </c>
      <c r="W48" s="6" t="s">
        <v>1215</v>
      </c>
      <c r="X48" s="6" t="s">
        <v>1216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16</v>
      </c>
      <c r="Q49" s="4"/>
      <c r="R49" s="4"/>
      <c r="S49" s="4"/>
      <c r="T49" s="4"/>
      <c r="U49" s="3">
        <v>110</v>
      </c>
      <c r="V49" s="59" t="s">
        <v>1993</v>
      </c>
      <c r="W49" s="6" t="s">
        <v>1216</v>
      </c>
      <c r="X49" s="6" t="s">
        <v>1217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17</v>
      </c>
      <c r="Q50" s="4"/>
      <c r="R50" s="4"/>
      <c r="S50" s="4"/>
      <c r="T50" s="4"/>
      <c r="U50" s="3">
        <v>49</v>
      </c>
      <c r="V50" s="59">
        <v>49</v>
      </c>
      <c r="W50" s="6" t="s">
        <v>1217</v>
      </c>
      <c r="X50" s="6" t="s">
        <v>1218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100</v>
      </c>
      <c r="Q51" s="4"/>
      <c r="R51" s="4"/>
      <c r="S51" s="4"/>
      <c r="T51" s="4"/>
      <c r="U51" s="3">
        <v>65</v>
      </c>
      <c r="V51" s="59" t="s">
        <v>1993</v>
      </c>
      <c r="W51" s="6" t="s">
        <v>1218</v>
      </c>
      <c r="X51" s="6" t="s">
        <v>1219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18</v>
      </c>
      <c r="Q52" s="4"/>
      <c r="R52" s="4"/>
      <c r="S52" s="4"/>
      <c r="T52" s="4"/>
      <c r="U52" s="3">
        <v>49</v>
      </c>
      <c r="V52" s="59">
        <v>49</v>
      </c>
      <c r="W52" s="6" t="s">
        <v>1219</v>
      </c>
      <c r="X52" s="6" t="s">
        <v>1220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19</v>
      </c>
      <c r="Q53" s="4"/>
      <c r="R53" s="4"/>
      <c r="S53" s="4"/>
      <c r="T53" s="4"/>
      <c r="U53" s="3">
        <v>4500</v>
      </c>
      <c r="V53" s="59" t="s">
        <v>1993</v>
      </c>
      <c r="W53" s="6" t="s">
        <v>1220</v>
      </c>
      <c r="X53" s="6" t="s">
        <v>1221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25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20</v>
      </c>
      <c r="Q54" s="4"/>
      <c r="R54" s="4"/>
      <c r="S54" s="4"/>
      <c r="T54" s="4"/>
      <c r="U54" s="3">
        <v>41</v>
      </c>
      <c r="V54" s="59" t="s">
        <v>1993</v>
      </c>
      <c r="W54" s="6" t="s">
        <v>1221</v>
      </c>
      <c r="X54" s="6" t="s">
        <v>1222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23</v>
      </c>
      <c r="Q55" s="4"/>
      <c r="R55" s="4"/>
      <c r="S55" s="4"/>
      <c r="T55" s="4"/>
      <c r="U55" s="3">
        <v>2377</v>
      </c>
      <c r="V55" s="59">
        <v>2377</v>
      </c>
      <c r="W55" s="6" t="s">
        <v>1222</v>
      </c>
      <c r="X55" s="6" t="s">
        <v>1223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" hidden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24</v>
      </c>
      <c r="Q56" s="4"/>
      <c r="R56" s="4"/>
      <c r="S56" s="4"/>
      <c r="T56" s="4"/>
      <c r="U56" s="3">
        <v>1</v>
      </c>
      <c r="V56" s="59">
        <v>1</v>
      </c>
      <c r="W56" s="6" t="s">
        <v>1223</v>
      </c>
      <c r="X56" s="6" t="s">
        <v>1224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25</v>
      </c>
      <c r="Q57" s="4"/>
      <c r="R57" s="4"/>
      <c r="S57" s="4"/>
      <c r="T57" s="4"/>
      <c r="U57" s="3">
        <v>1</v>
      </c>
      <c r="V57" s="59">
        <v>1</v>
      </c>
      <c r="W57" s="6" t="s">
        <v>1224</v>
      </c>
      <c r="X57" s="6" t="s">
        <v>1225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26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27</v>
      </c>
      <c r="Q58" s="4"/>
      <c r="R58" s="4"/>
      <c r="S58" s="4"/>
      <c r="T58" s="4"/>
      <c r="U58" s="3">
        <v>210</v>
      </c>
      <c r="V58" s="59">
        <v>210</v>
      </c>
      <c r="W58" s="6" t="s">
        <v>1225</v>
      </c>
      <c r="X58" s="6" t="s">
        <v>1226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29</v>
      </c>
      <c r="Q59" s="4"/>
      <c r="R59" s="4"/>
      <c r="S59" s="4"/>
      <c r="T59" s="4"/>
      <c r="U59" s="3">
        <v>49131</v>
      </c>
      <c r="V59" s="59">
        <v>49131</v>
      </c>
      <c r="W59" s="6" t="s">
        <v>1226</v>
      </c>
      <c r="X59" s="6" t="s">
        <v>1227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30</v>
      </c>
      <c r="Q60" s="4"/>
      <c r="R60" s="4"/>
      <c r="S60" s="4"/>
      <c r="T60" s="4"/>
      <c r="U60" s="3">
        <v>3952</v>
      </c>
      <c r="V60" s="59">
        <v>3952</v>
      </c>
      <c r="W60" s="6" t="s">
        <v>1227</v>
      </c>
      <c r="X60" s="6" t="s">
        <v>1228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31</v>
      </c>
      <c r="Q61" s="4"/>
      <c r="R61" s="4"/>
      <c r="S61" s="4"/>
      <c r="T61" s="4"/>
      <c r="U61" s="3">
        <v>1</v>
      </c>
      <c r="V61" s="59">
        <v>1</v>
      </c>
      <c r="W61" s="6" t="s">
        <v>1228</v>
      </c>
      <c r="X61" s="6" t="s">
        <v>1229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32</v>
      </c>
      <c r="Q62" s="4"/>
      <c r="R62" s="4"/>
      <c r="S62" s="4"/>
      <c r="T62" s="4"/>
      <c r="U62" s="3">
        <v>1</v>
      </c>
      <c r="V62" s="59">
        <v>1</v>
      </c>
      <c r="W62" s="6" t="s">
        <v>1229</v>
      </c>
      <c r="X62" s="6" t="s">
        <v>1230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33</v>
      </c>
      <c r="Q63" s="4"/>
      <c r="R63" s="4"/>
      <c r="S63" s="4"/>
      <c r="T63" s="4"/>
      <c r="U63" s="3">
        <v>1668</v>
      </c>
      <c r="V63" s="59">
        <v>1668</v>
      </c>
      <c r="W63" s="6" t="s">
        <v>1230</v>
      </c>
      <c r="X63" s="6" t="s">
        <v>1231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34</v>
      </c>
      <c r="Q64" s="4"/>
      <c r="R64" s="4"/>
      <c r="S64" s="4"/>
      <c r="T64" s="4"/>
      <c r="U64" s="3">
        <v>975</v>
      </c>
      <c r="V64" s="59">
        <v>975</v>
      </c>
      <c r="W64" s="6" t="s">
        <v>1231</v>
      </c>
      <c r="X64" s="6" t="s">
        <v>1232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101</v>
      </c>
      <c r="Q65" s="4"/>
      <c r="R65" s="4"/>
      <c r="S65" s="4"/>
      <c r="T65" s="4"/>
      <c r="U65" s="3">
        <v>1</v>
      </c>
      <c r="V65" s="59">
        <v>1</v>
      </c>
      <c r="W65" s="6" t="s">
        <v>1232</v>
      </c>
      <c r="X65" s="6" t="s">
        <v>1233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1121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35</v>
      </c>
      <c r="Q66" s="4"/>
      <c r="R66" s="4"/>
      <c r="S66" s="4"/>
      <c r="T66" s="4"/>
      <c r="U66" s="3">
        <v>25</v>
      </c>
      <c r="V66" s="59">
        <v>25</v>
      </c>
      <c r="W66" s="6" t="s">
        <v>1233</v>
      </c>
      <c r="X66" s="6" t="s">
        <v>1234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37</v>
      </c>
      <c r="Q67" s="4"/>
      <c r="R67" s="4"/>
      <c r="S67" s="4"/>
      <c r="T67" s="4"/>
      <c r="U67" s="3">
        <v>3821</v>
      </c>
      <c r="V67" s="59">
        <v>3821</v>
      </c>
      <c r="W67" s="6" t="s">
        <v>1234</v>
      </c>
      <c r="X67" s="6" t="s">
        <v>1235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38</v>
      </c>
      <c r="Q68" s="4"/>
      <c r="R68" s="4"/>
      <c r="S68" s="4"/>
      <c r="T68" s="4"/>
      <c r="U68" s="3">
        <v>2</v>
      </c>
      <c r="V68" s="59">
        <v>2</v>
      </c>
      <c r="W68" s="6" t="s">
        <v>1235</v>
      </c>
      <c r="X68" s="6" t="s">
        <v>1236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39</v>
      </c>
      <c r="Q69" s="4"/>
      <c r="R69" s="4"/>
      <c r="S69" s="4"/>
      <c r="T69" s="4"/>
      <c r="U69" s="3">
        <v>17</v>
      </c>
      <c r="V69" s="59">
        <v>17</v>
      </c>
      <c r="W69" s="6" t="s">
        <v>1236</v>
      </c>
      <c r="X69" s="6" t="s">
        <v>1237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40</v>
      </c>
      <c r="Q70" s="4"/>
      <c r="R70" s="4"/>
      <c r="S70" s="4"/>
      <c r="T70" s="4"/>
      <c r="U70" s="3">
        <v>2650</v>
      </c>
      <c r="V70" s="59">
        <v>2650</v>
      </c>
      <c r="W70" s="6" t="s">
        <v>1237</v>
      </c>
      <c r="X70" s="6" t="s">
        <v>1238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1132</v>
      </c>
      <c r="Q71" s="4"/>
      <c r="R71" s="4"/>
      <c r="S71" s="4"/>
      <c r="T71" s="4"/>
      <c r="U71" s="3">
        <v>2679</v>
      </c>
      <c r="V71" s="59">
        <v>2679</v>
      </c>
      <c r="W71" s="6" t="s">
        <v>1238</v>
      </c>
      <c r="X71" s="6" t="s">
        <v>1239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41</v>
      </c>
      <c r="Q72" s="4"/>
      <c r="R72" s="4"/>
      <c r="S72" s="4"/>
      <c r="T72" s="4"/>
      <c r="U72" s="3">
        <v>1</v>
      </c>
      <c r="V72" s="59">
        <v>1</v>
      </c>
      <c r="W72" s="6" t="s">
        <v>1239</v>
      </c>
      <c r="X72" s="6" t="s">
        <v>1240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" hidden="1" x14ac:dyDescent="0.25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42</v>
      </c>
      <c r="Q73" s="4"/>
      <c r="R73" s="4"/>
      <c r="S73" s="4"/>
      <c r="T73" s="4"/>
      <c r="U73" s="3">
        <v>2240</v>
      </c>
      <c r="V73" s="59">
        <v>2240</v>
      </c>
      <c r="W73" s="6" t="s">
        <v>1240</v>
      </c>
      <c r="X73" s="6" t="s">
        <v>1241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45</v>
      </c>
      <c r="Q74" s="4"/>
      <c r="R74" s="4"/>
      <c r="S74" s="4"/>
      <c r="T74" s="4"/>
      <c r="U74" s="3">
        <v>49</v>
      </c>
      <c r="V74" s="59">
        <v>49</v>
      </c>
      <c r="W74" s="6" t="s">
        <v>1241</v>
      </c>
      <c r="X74" s="6" t="s">
        <v>1242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102</v>
      </c>
      <c r="Q75" s="4"/>
      <c r="R75" s="4"/>
      <c r="S75" s="4"/>
      <c r="T75" s="4"/>
      <c r="U75" s="3">
        <v>49</v>
      </c>
      <c r="V75" s="59">
        <v>49</v>
      </c>
      <c r="W75" s="6" t="s">
        <v>1242</v>
      </c>
      <c r="X75" s="6" t="s">
        <v>1243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46</v>
      </c>
      <c r="Q76" s="4"/>
      <c r="R76" s="4"/>
      <c r="S76" s="4"/>
      <c r="T76" s="4"/>
      <c r="U76" s="3">
        <v>8</v>
      </c>
      <c r="V76" s="59">
        <v>8</v>
      </c>
      <c r="W76" s="6" t="s">
        <v>1243</v>
      </c>
      <c r="X76" s="6" t="s">
        <v>1244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47</v>
      </c>
      <c r="Q77" s="4"/>
      <c r="R77" s="4"/>
      <c r="S77" s="4"/>
      <c r="T77" s="4"/>
      <c r="U77" s="3">
        <v>25</v>
      </c>
      <c r="V77" s="59">
        <v>25</v>
      </c>
      <c r="W77" s="6" t="s">
        <v>1244</v>
      </c>
      <c r="X77" s="6" t="s">
        <v>1245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48</v>
      </c>
      <c r="Q78" s="4"/>
      <c r="R78" s="4"/>
      <c r="S78" s="4"/>
      <c r="T78" s="4"/>
      <c r="U78" s="3">
        <v>6</v>
      </c>
      <c r="V78" s="59">
        <v>6</v>
      </c>
      <c r="W78" s="6" t="s">
        <v>1245</v>
      </c>
      <c r="X78" s="6" t="s">
        <v>1246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50</v>
      </c>
      <c r="Q79" s="4"/>
      <c r="R79" s="4"/>
      <c r="S79" s="4"/>
      <c r="T79" s="4"/>
      <c r="U79" s="3">
        <v>49</v>
      </c>
      <c r="V79" s="59">
        <v>49</v>
      </c>
      <c r="W79" s="6" t="s">
        <v>1246</v>
      </c>
      <c r="X79" s="6" t="s">
        <v>1247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103</v>
      </c>
      <c r="Q80" s="4"/>
      <c r="R80" s="4"/>
      <c r="S80" s="4"/>
      <c r="T80" s="4"/>
      <c r="U80" s="3">
        <v>20</v>
      </c>
      <c r="V80" s="59">
        <v>25</v>
      </c>
      <c r="W80" s="6" t="s">
        <v>1247</v>
      </c>
      <c r="X80" s="6" t="s">
        <v>1248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51</v>
      </c>
      <c r="Q81" s="4"/>
      <c r="R81" s="4"/>
      <c r="S81" s="4"/>
      <c r="T81" s="4"/>
      <c r="U81" s="3">
        <v>49</v>
      </c>
      <c r="V81" s="59">
        <v>49</v>
      </c>
      <c r="W81" s="6" t="s">
        <v>1248</v>
      </c>
      <c r="X81" s="6" t="s">
        <v>1249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52</v>
      </c>
      <c r="Q82" s="4"/>
      <c r="R82" s="4"/>
      <c r="S82" s="4"/>
      <c r="T82" s="4"/>
      <c r="U82" s="3">
        <v>49</v>
      </c>
      <c r="V82" s="59">
        <v>49</v>
      </c>
      <c r="W82" s="6" t="s">
        <v>1249</v>
      </c>
      <c r="X82" s="6" t="s">
        <v>1250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53</v>
      </c>
      <c r="Q83" s="4"/>
      <c r="R83" s="4"/>
      <c r="S83" s="4"/>
      <c r="T83" s="4"/>
      <c r="U83" s="3">
        <v>17</v>
      </c>
      <c r="V83" s="59">
        <v>8</v>
      </c>
      <c r="W83" s="6" t="s">
        <v>1250</v>
      </c>
      <c r="X83" s="6" t="s">
        <v>1251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55</v>
      </c>
      <c r="Q84" s="4"/>
      <c r="R84" s="4"/>
      <c r="S84" s="4"/>
      <c r="T84" s="4"/>
      <c r="U84" s="3">
        <v>9</v>
      </c>
      <c r="V84" s="59">
        <v>9</v>
      </c>
      <c r="W84" s="6" t="s">
        <v>1251</v>
      </c>
      <c r="X84" s="6" t="s">
        <v>1252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56</v>
      </c>
      <c r="Q85" s="4"/>
      <c r="R85" s="4"/>
      <c r="S85" s="4"/>
      <c r="T85" s="4"/>
      <c r="U85" s="3">
        <v>18</v>
      </c>
      <c r="V85" s="59">
        <v>2</v>
      </c>
      <c r="W85" s="6" t="s">
        <v>1252</v>
      </c>
      <c r="X85" s="6" t="s">
        <v>1253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57</v>
      </c>
      <c r="Q86" s="4"/>
      <c r="R86" s="4"/>
      <c r="S86" s="4"/>
      <c r="T86" s="4"/>
      <c r="U86" s="3">
        <v>10</v>
      </c>
      <c r="V86" s="59">
        <v>10</v>
      </c>
      <c r="W86" s="6" t="s">
        <v>1253</v>
      </c>
      <c r="X86" s="6" t="s">
        <v>1254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58</v>
      </c>
      <c r="Q87" s="4"/>
      <c r="R87" s="4"/>
      <c r="S87" s="4"/>
      <c r="T87" s="4"/>
      <c r="U87" s="3">
        <v>49</v>
      </c>
      <c r="V87" s="59">
        <v>49</v>
      </c>
      <c r="W87" s="6" t="s">
        <v>1254</v>
      </c>
      <c r="X87" s="6" t="s">
        <v>1255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1191</v>
      </c>
      <c r="G88" s="62" t="s">
        <v>1191</v>
      </c>
      <c r="H88" s="4"/>
      <c r="I88" s="4"/>
      <c r="J88" s="4"/>
      <c r="K88" s="4"/>
      <c r="L88" s="4"/>
      <c r="M88" s="28"/>
      <c r="N88" s="28"/>
      <c r="O88" s="28"/>
      <c r="P88" s="3" t="s">
        <v>60</v>
      </c>
      <c r="Q88" s="4"/>
      <c r="R88" s="4"/>
      <c r="S88" s="4"/>
      <c r="T88" s="4"/>
      <c r="U88" s="3">
        <v>2</v>
      </c>
      <c r="V88" s="59">
        <v>2</v>
      </c>
      <c r="W88" s="6" t="s">
        <v>1255</v>
      </c>
      <c r="X88" s="6" t="s">
        <v>1256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1192</v>
      </c>
      <c r="G89" s="62" t="s">
        <v>1192</v>
      </c>
      <c r="H89" s="4"/>
      <c r="I89" s="4"/>
      <c r="J89" s="4"/>
      <c r="K89" s="4"/>
      <c r="L89" s="4"/>
      <c r="M89" s="28"/>
      <c r="N89" s="28"/>
      <c r="O89" s="28"/>
      <c r="P89" s="3" t="s">
        <v>61</v>
      </c>
      <c r="Q89" s="4"/>
      <c r="R89" s="4"/>
      <c r="S89" s="4"/>
      <c r="T89" s="4"/>
      <c r="U89" s="3">
        <v>13</v>
      </c>
      <c r="V89" s="59">
        <v>13</v>
      </c>
      <c r="W89" s="6" t="s">
        <v>1256</v>
      </c>
      <c r="X89" s="6" t="s">
        <v>1257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1193</v>
      </c>
      <c r="G90" s="62" t="s">
        <v>1193</v>
      </c>
      <c r="H90" s="4"/>
      <c r="I90" s="4"/>
      <c r="J90" s="4"/>
      <c r="K90" s="4"/>
      <c r="L90" s="4"/>
      <c r="M90" s="28"/>
      <c r="N90" s="28"/>
      <c r="O90" s="28"/>
      <c r="P90" s="3" t="s">
        <v>62</v>
      </c>
      <c r="Q90" s="4"/>
      <c r="R90" s="4"/>
      <c r="S90" s="4"/>
      <c r="T90" s="4"/>
      <c r="U90" s="3">
        <v>21</v>
      </c>
      <c r="V90" s="59">
        <v>21</v>
      </c>
      <c r="W90" s="6" t="s">
        <v>1257</v>
      </c>
      <c r="X90" s="6" t="s">
        <v>1258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1194</v>
      </c>
      <c r="G91" s="62" t="s">
        <v>1194</v>
      </c>
      <c r="H91" s="4"/>
      <c r="I91" s="4"/>
      <c r="J91" s="4"/>
      <c r="K91" s="4"/>
      <c r="L91" s="4"/>
      <c r="M91" s="28"/>
      <c r="N91" s="28"/>
      <c r="O91" s="28"/>
      <c r="P91" s="3" t="s">
        <v>63</v>
      </c>
      <c r="Q91" s="4"/>
      <c r="R91" s="4"/>
      <c r="S91" s="4"/>
      <c r="T91" s="4"/>
      <c r="U91" s="3">
        <v>9</v>
      </c>
      <c r="V91" s="59">
        <v>9</v>
      </c>
      <c r="W91" s="6" t="s">
        <v>1258</v>
      </c>
      <c r="X91" s="6" t="s">
        <v>1259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1195</v>
      </c>
      <c r="G92" s="62" t="s">
        <v>1195</v>
      </c>
      <c r="H92" s="4"/>
      <c r="I92" s="4"/>
      <c r="J92" s="4"/>
      <c r="K92" s="4"/>
      <c r="L92" s="4"/>
      <c r="M92" s="28"/>
      <c r="N92" s="28"/>
      <c r="O92" s="28"/>
      <c r="P92" s="3" t="s">
        <v>64</v>
      </c>
      <c r="Q92" s="4"/>
      <c r="R92" s="4"/>
      <c r="S92" s="4"/>
      <c r="T92" s="4"/>
      <c r="U92" s="3">
        <v>0</v>
      </c>
      <c r="V92" s="59">
        <v>1</v>
      </c>
      <c r="W92" s="6" t="s">
        <v>1259</v>
      </c>
      <c r="X92" s="6" t="s">
        <v>1260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66</v>
      </c>
      <c r="Q93" s="4"/>
      <c r="R93" s="4"/>
      <c r="S93" s="4"/>
      <c r="T93" s="4"/>
      <c r="U93" s="3">
        <v>238</v>
      </c>
      <c r="V93" s="59">
        <v>238</v>
      </c>
      <c r="W93" s="6" t="s">
        <v>1260</v>
      </c>
      <c r="X93" s="6" t="s">
        <v>1261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104</v>
      </c>
      <c r="Q94" s="4"/>
      <c r="R94" s="4"/>
      <c r="S94" s="4"/>
      <c r="T94" s="4"/>
      <c r="U94" s="3">
        <v>12000</v>
      </c>
      <c r="V94" s="59">
        <v>12000</v>
      </c>
      <c r="W94" s="6" t="s">
        <v>1261</v>
      </c>
      <c r="X94" s="6" t="s">
        <v>1262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67</v>
      </c>
      <c r="Q95" s="4"/>
      <c r="R95" s="4"/>
      <c r="S95" s="4"/>
      <c r="T95" s="4"/>
      <c r="U95" s="3">
        <v>60</v>
      </c>
      <c r="V95" s="59">
        <v>60</v>
      </c>
      <c r="W95" s="6" t="s">
        <v>1262</v>
      </c>
      <c r="X95" s="6" t="s">
        <v>1263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68</v>
      </c>
      <c r="Q96" s="4"/>
      <c r="R96" s="4"/>
      <c r="S96" s="4"/>
      <c r="T96" s="4"/>
      <c r="U96" s="3">
        <v>20</v>
      </c>
      <c r="V96" s="59">
        <v>8</v>
      </c>
      <c r="W96" s="6" t="s">
        <v>1263</v>
      </c>
      <c r="X96" s="6" t="s">
        <v>1264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69</v>
      </c>
      <c r="Q97" s="4"/>
      <c r="R97" s="4"/>
      <c r="S97" s="4"/>
      <c r="T97" s="4"/>
      <c r="U97" s="3">
        <v>12000</v>
      </c>
      <c r="V97" s="59">
        <v>12000</v>
      </c>
      <c r="W97" s="6" t="s">
        <v>1264</v>
      </c>
      <c r="X97" s="6" t="s">
        <v>1265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70</v>
      </c>
      <c r="Q98" s="4"/>
      <c r="R98" s="4"/>
      <c r="S98" s="4"/>
      <c r="T98" s="4"/>
      <c r="U98" s="3">
        <v>350</v>
      </c>
      <c r="V98" s="59">
        <v>350</v>
      </c>
      <c r="W98" s="6" t="s">
        <v>1265</v>
      </c>
      <c r="X98" s="6" t="s">
        <v>1266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" hidden="1" x14ac:dyDescent="0.25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105</v>
      </c>
      <c r="Q99" s="4"/>
      <c r="R99" s="4"/>
      <c r="S99" s="4"/>
      <c r="T99" s="4"/>
      <c r="U99" s="3">
        <v>60</v>
      </c>
      <c r="V99" s="59">
        <v>60</v>
      </c>
      <c r="W99" s="6" t="s">
        <v>1266</v>
      </c>
      <c r="X99" s="6" t="s">
        <v>1267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73</v>
      </c>
      <c r="Q100" s="4"/>
      <c r="R100" s="4"/>
      <c r="S100" s="4"/>
      <c r="T100" s="4"/>
      <c r="U100" s="3">
        <v>5</v>
      </c>
      <c r="V100" s="59">
        <v>5</v>
      </c>
      <c r="W100" s="6" t="s">
        <v>1267</v>
      </c>
      <c r="X100" s="6" t="s">
        <v>1268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74</v>
      </c>
      <c r="Q101" s="4"/>
      <c r="R101" s="4"/>
      <c r="S101" s="4"/>
      <c r="T101" s="4"/>
      <c r="U101" s="3">
        <v>49</v>
      </c>
      <c r="V101" s="59">
        <v>49</v>
      </c>
      <c r="W101" s="6" t="s">
        <v>1268</v>
      </c>
      <c r="X101" s="6" t="s">
        <v>1269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75</v>
      </c>
      <c r="Q102" s="4"/>
      <c r="R102" s="4"/>
      <c r="S102" s="4"/>
      <c r="T102" s="4"/>
      <c r="U102" s="3">
        <v>16</v>
      </c>
      <c r="V102" s="59">
        <v>16</v>
      </c>
      <c r="W102" s="6" t="s">
        <v>1269</v>
      </c>
      <c r="X102" s="6" t="s">
        <v>1270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76</v>
      </c>
      <c r="Q103" s="4"/>
      <c r="R103" s="4"/>
      <c r="S103" s="4"/>
      <c r="T103" s="4"/>
      <c r="U103" s="3">
        <v>49</v>
      </c>
      <c r="V103" s="59">
        <v>49</v>
      </c>
      <c r="W103" s="6" t="s">
        <v>1270</v>
      </c>
      <c r="X103" s="6" t="s">
        <v>1271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1133</v>
      </c>
      <c r="Q104" s="4"/>
      <c r="R104" s="4"/>
      <c r="S104" s="4"/>
      <c r="T104" s="4"/>
      <c r="U104" s="3">
        <v>49</v>
      </c>
      <c r="V104" s="59">
        <v>49</v>
      </c>
      <c r="W104" s="6" t="s">
        <v>1271</v>
      </c>
      <c r="X104" s="6" t="s">
        <v>1272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77</v>
      </c>
      <c r="Q105" s="4"/>
      <c r="R105" s="4"/>
      <c r="S105" s="4"/>
      <c r="T105" s="4"/>
      <c r="U105" s="3">
        <v>1000</v>
      </c>
      <c r="V105" s="59">
        <v>1000</v>
      </c>
      <c r="W105" s="6" t="s">
        <v>1272</v>
      </c>
      <c r="X105" s="6" t="s">
        <v>1273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79</v>
      </c>
      <c r="Q106" s="4"/>
      <c r="R106" s="4"/>
      <c r="S106" s="4"/>
      <c r="T106" s="4"/>
      <c r="U106" s="3">
        <v>2000</v>
      </c>
      <c r="V106" s="59">
        <v>2000</v>
      </c>
      <c r="W106" s="6" t="s">
        <v>1273</v>
      </c>
      <c r="X106" s="6" t="s">
        <v>1274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80</v>
      </c>
      <c r="Q107" s="4"/>
      <c r="R107" s="4"/>
      <c r="S107" s="4"/>
      <c r="T107" s="4"/>
      <c r="U107" s="3">
        <v>2000</v>
      </c>
      <c r="V107" s="59">
        <v>2000</v>
      </c>
      <c r="W107" s="6" t="s">
        <v>1274</v>
      </c>
      <c r="X107" s="6" t="s">
        <v>1275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106</v>
      </c>
      <c r="Q108" s="4"/>
      <c r="R108" s="4"/>
      <c r="S108" s="4"/>
      <c r="T108" s="4"/>
      <c r="U108" s="3">
        <v>80</v>
      </c>
      <c r="V108" s="59">
        <v>9</v>
      </c>
      <c r="W108" s="6" t="s">
        <v>1275</v>
      </c>
      <c r="X108" s="6" t="s">
        <v>1276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82</v>
      </c>
      <c r="Q109" s="4"/>
      <c r="R109" s="4"/>
      <c r="S109" s="4"/>
      <c r="T109" s="4"/>
      <c r="U109" s="3">
        <v>25</v>
      </c>
      <c r="V109" s="59">
        <v>24</v>
      </c>
      <c r="W109" s="6" t="s">
        <v>1276</v>
      </c>
      <c r="X109" s="6" t="s">
        <v>1277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83</v>
      </c>
      <c r="Q110" s="4"/>
      <c r="R110" s="4"/>
      <c r="S110" s="4"/>
      <c r="T110" s="4"/>
      <c r="U110" s="3">
        <v>30</v>
      </c>
      <c r="V110" s="59">
        <v>10</v>
      </c>
      <c r="W110" s="6" t="s">
        <v>1277</v>
      </c>
      <c r="X110" s="6" t="s">
        <v>1278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84</v>
      </c>
      <c r="Q111" s="4"/>
      <c r="R111" s="4"/>
      <c r="S111" s="4"/>
      <c r="T111" s="4"/>
      <c r="U111" s="3">
        <v>8</v>
      </c>
      <c r="V111" s="59">
        <v>6</v>
      </c>
      <c r="W111" s="6" t="s">
        <v>1278</v>
      </c>
      <c r="X111" s="6" t="s">
        <v>1279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85</v>
      </c>
      <c r="Q112" s="4"/>
      <c r="R112" s="4"/>
      <c r="S112" s="4"/>
      <c r="T112" s="4"/>
      <c r="U112" s="3">
        <v>49</v>
      </c>
      <c r="V112" s="59">
        <v>49</v>
      </c>
      <c r="W112" s="6" t="s">
        <v>1279</v>
      </c>
      <c r="X112" s="6" t="s">
        <v>1280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87</v>
      </c>
      <c r="Q113" s="4"/>
      <c r="R113" s="4"/>
      <c r="S113" s="4"/>
      <c r="T113" s="4"/>
      <c r="U113" s="3">
        <v>49</v>
      </c>
      <c r="V113" s="59">
        <v>49</v>
      </c>
      <c r="W113" s="6" t="s">
        <v>1280</v>
      </c>
      <c r="X113" s="6" t="s">
        <v>1281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88</v>
      </c>
      <c r="Q114" s="4"/>
      <c r="R114" s="4"/>
      <c r="S114" s="4"/>
      <c r="T114" s="4"/>
      <c r="U114" s="3">
        <v>49</v>
      </c>
      <c r="V114" s="59">
        <v>49</v>
      </c>
      <c r="W114" s="6" t="s">
        <v>1281</v>
      </c>
      <c r="X114" s="6" t="s">
        <v>1282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" hidden="1" x14ac:dyDescent="0.25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89</v>
      </c>
      <c r="Q115" s="4"/>
      <c r="R115" s="4"/>
      <c r="S115" s="4"/>
      <c r="T115" s="4"/>
      <c r="U115" s="3">
        <v>49</v>
      </c>
      <c r="V115" s="59">
        <v>49</v>
      </c>
      <c r="W115" s="6" t="s">
        <v>1282</v>
      </c>
      <c r="X115" s="6" t="s">
        <v>1283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92</v>
      </c>
      <c r="Q116" s="4"/>
      <c r="R116" s="4"/>
      <c r="S116" s="4"/>
      <c r="T116" s="4"/>
      <c r="U116" s="3">
        <v>4</v>
      </c>
      <c r="V116" s="59">
        <v>4</v>
      </c>
      <c r="W116" s="6" t="s">
        <v>1283</v>
      </c>
      <c r="X116" s="6" t="s">
        <v>1284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93</v>
      </c>
      <c r="Q117" s="4"/>
      <c r="R117" s="4"/>
      <c r="S117" s="4"/>
      <c r="T117" s="4"/>
      <c r="U117" s="3">
        <v>7</v>
      </c>
      <c r="V117" s="59">
        <v>7</v>
      </c>
      <c r="W117" s="6" t="s">
        <v>1284</v>
      </c>
      <c r="X117" s="6" t="s">
        <v>1285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94</v>
      </c>
      <c r="Q118" s="4"/>
      <c r="R118" s="4"/>
      <c r="S118" s="4"/>
      <c r="T118" s="4"/>
      <c r="U118" s="3">
        <v>49</v>
      </c>
      <c r="V118" s="59">
        <v>49</v>
      </c>
      <c r="W118" s="6" t="s">
        <v>1285</v>
      </c>
      <c r="X118" s="6" t="s">
        <v>1286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95</v>
      </c>
      <c r="Q119" s="4"/>
      <c r="R119" s="4"/>
      <c r="S119" s="4"/>
      <c r="T119" s="4"/>
      <c r="U119" s="3">
        <v>1</v>
      </c>
      <c r="V119" s="59">
        <v>1</v>
      </c>
      <c r="W119" s="6" t="s">
        <v>1286</v>
      </c>
      <c r="X119" s="6" t="s">
        <v>1287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108</v>
      </c>
      <c r="Q120" s="4"/>
      <c r="R120" s="4"/>
      <c r="S120" s="4"/>
      <c r="T120" s="4"/>
      <c r="U120" s="3">
        <v>52110</v>
      </c>
      <c r="V120" s="59">
        <v>52110</v>
      </c>
      <c r="W120" s="6" t="s">
        <v>1287</v>
      </c>
      <c r="X120" s="6" t="s">
        <v>1288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" hidden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96</v>
      </c>
      <c r="Q121" s="4"/>
      <c r="R121" s="4"/>
      <c r="S121" s="4"/>
      <c r="T121" s="4"/>
      <c r="U121" s="3">
        <v>3000</v>
      </c>
      <c r="V121" s="59">
        <v>30000</v>
      </c>
      <c r="W121" s="6" t="s">
        <v>1288</v>
      </c>
      <c r="X121" s="6" t="s">
        <v>1289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97</v>
      </c>
      <c r="Q122" s="4"/>
      <c r="R122" s="4"/>
      <c r="S122" s="4"/>
      <c r="T122" s="4"/>
      <c r="U122" s="3">
        <v>541</v>
      </c>
      <c r="V122" s="59">
        <v>541</v>
      </c>
      <c r="W122" s="6" t="s">
        <v>1289</v>
      </c>
      <c r="X122" s="6" t="s">
        <v>1290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" hidden="1" x14ac:dyDescent="0.25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98</v>
      </c>
      <c r="Q123" s="4"/>
      <c r="R123" s="4"/>
      <c r="S123" s="4"/>
      <c r="T123" s="4"/>
      <c r="U123" s="3">
        <v>1</v>
      </c>
      <c r="V123" s="59">
        <v>1</v>
      </c>
      <c r="W123" s="6" t="s">
        <v>1290</v>
      </c>
      <c r="X123" s="6" t="s">
        <v>1291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111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113</v>
      </c>
      <c r="Q124" s="4"/>
      <c r="R124" s="4"/>
      <c r="S124" s="4"/>
      <c r="T124" s="4"/>
      <c r="U124" s="3">
        <v>96</v>
      </c>
      <c r="V124" s="59">
        <v>24</v>
      </c>
      <c r="W124" s="6" t="s">
        <v>1291</v>
      </c>
      <c r="X124" s="6" t="s">
        <v>1292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115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116</v>
      </c>
      <c r="Q125" s="4"/>
      <c r="R125" s="4"/>
      <c r="S125" s="4"/>
      <c r="T125" s="4"/>
      <c r="U125" s="3">
        <v>120</v>
      </c>
      <c r="V125" s="59">
        <v>32</v>
      </c>
      <c r="W125" s="6" t="s">
        <v>1292</v>
      </c>
      <c r="X125" s="6" t="s">
        <v>1293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118</v>
      </c>
      <c r="Q126" s="4"/>
      <c r="R126" s="4"/>
      <c r="S126" s="4"/>
      <c r="T126" s="4"/>
      <c r="U126" s="3">
        <v>166</v>
      </c>
      <c r="V126" s="59">
        <v>40</v>
      </c>
      <c r="W126" s="6" t="s">
        <v>1293</v>
      </c>
      <c r="X126" s="6" t="s">
        <v>1294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120</v>
      </c>
      <c r="Q127" s="4"/>
      <c r="R127" s="4"/>
      <c r="S127" s="4"/>
      <c r="T127" s="4"/>
      <c r="U127" s="3">
        <v>8</v>
      </c>
      <c r="V127" s="59">
        <v>2</v>
      </c>
      <c r="W127" s="6" t="s">
        <v>1294</v>
      </c>
      <c r="X127" s="6" t="s">
        <v>1295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121</v>
      </c>
      <c r="Q128" s="4"/>
      <c r="R128" s="4"/>
      <c r="S128" s="4"/>
      <c r="T128" s="4"/>
      <c r="U128" s="3">
        <v>47</v>
      </c>
      <c r="V128" s="59">
        <v>12</v>
      </c>
      <c r="W128" s="6" t="s">
        <v>1295</v>
      </c>
      <c r="X128" s="6" t="s">
        <v>1296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122</v>
      </c>
      <c r="Q129" s="4"/>
      <c r="R129" s="4"/>
      <c r="S129" s="4"/>
      <c r="T129" s="4"/>
      <c r="U129" s="3">
        <v>4</v>
      </c>
      <c r="V129" s="59">
        <v>1</v>
      </c>
      <c r="W129" s="6" t="s">
        <v>1296</v>
      </c>
      <c r="X129" s="6" t="s">
        <v>1297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123</v>
      </c>
      <c r="Q130" s="4"/>
      <c r="R130" s="4"/>
      <c r="S130" s="4"/>
      <c r="T130" s="4"/>
      <c r="U130" s="3">
        <v>40</v>
      </c>
      <c r="V130" s="59">
        <v>10</v>
      </c>
      <c r="W130" s="6" t="s">
        <v>1297</v>
      </c>
      <c r="X130" s="6" t="s">
        <v>1298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" hidden="1" x14ac:dyDescent="0.25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204</v>
      </c>
      <c r="Q131" s="4"/>
      <c r="R131" s="4"/>
      <c r="S131" s="4"/>
      <c r="T131" s="4"/>
      <c r="U131" s="3">
        <v>32</v>
      </c>
      <c r="V131" s="59">
        <v>2</v>
      </c>
      <c r="W131" s="6" t="s">
        <v>1298</v>
      </c>
      <c r="X131" s="6" t="s">
        <v>1299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125</v>
      </c>
      <c r="Q132" s="4"/>
      <c r="R132" s="4"/>
      <c r="S132" s="4"/>
      <c r="T132" s="4"/>
      <c r="U132" s="3">
        <v>70</v>
      </c>
      <c r="V132" s="59">
        <v>70</v>
      </c>
      <c r="W132" s="6" t="s">
        <v>1299</v>
      </c>
      <c r="X132" s="6" t="s">
        <v>1300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126</v>
      </c>
      <c r="Q133" s="4"/>
      <c r="R133" s="4"/>
      <c r="S133" s="4"/>
      <c r="T133" s="4"/>
      <c r="U133" s="3">
        <v>95</v>
      </c>
      <c r="V133" s="59">
        <v>95</v>
      </c>
      <c r="W133" s="6" t="s">
        <v>1300</v>
      </c>
      <c r="X133" s="6" t="s">
        <v>1301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127</v>
      </c>
      <c r="Q134" s="4"/>
      <c r="R134" s="4"/>
      <c r="S134" s="4"/>
      <c r="T134" s="4"/>
      <c r="U134" s="3">
        <v>3</v>
      </c>
      <c r="V134" s="59" t="s">
        <v>1993</v>
      </c>
      <c r="W134" s="6" t="s">
        <v>1301</v>
      </c>
      <c r="X134" s="6" t="s">
        <v>1302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205</v>
      </c>
      <c r="Q135" s="4"/>
      <c r="R135" s="4"/>
      <c r="S135" s="4"/>
      <c r="T135" s="4"/>
      <c r="U135" s="3">
        <v>3</v>
      </c>
      <c r="V135" s="59" t="s">
        <v>1993</v>
      </c>
      <c r="W135" s="6" t="s">
        <v>1302</v>
      </c>
      <c r="X135" s="6" t="s">
        <v>1303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" hidden="1" x14ac:dyDescent="0.25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129</v>
      </c>
      <c r="Q136" s="4"/>
      <c r="R136" s="4"/>
      <c r="S136" s="4"/>
      <c r="T136" s="4"/>
      <c r="U136" s="3">
        <v>4</v>
      </c>
      <c r="V136" s="59">
        <v>1</v>
      </c>
      <c r="W136" s="6" t="s">
        <v>1303</v>
      </c>
      <c r="X136" s="6" t="s">
        <v>1304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" hidden="1" x14ac:dyDescent="0.25">
      <c r="A137" s="3" t="s">
        <v>592</v>
      </c>
      <c r="B137" s="3" t="s">
        <v>114</v>
      </c>
      <c r="C137" s="3" t="s">
        <v>110</v>
      </c>
      <c r="D137" s="3" t="s">
        <v>119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130</v>
      </c>
      <c r="Q137" s="4"/>
      <c r="R137" s="4"/>
      <c r="S137" s="4"/>
      <c r="T137" s="4"/>
      <c r="U137" s="3">
        <v>4</v>
      </c>
      <c r="V137" s="59">
        <v>1</v>
      </c>
      <c r="W137" s="6" t="s">
        <v>1304</v>
      </c>
      <c r="X137" s="6" t="s">
        <v>1305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" hidden="1" x14ac:dyDescent="0.25">
      <c r="A138" s="3" t="s">
        <v>592</v>
      </c>
      <c r="B138" s="3" t="s">
        <v>114</v>
      </c>
      <c r="C138" s="3" t="s">
        <v>110</v>
      </c>
      <c r="D138" s="3" t="s">
        <v>140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206</v>
      </c>
      <c r="Q138" s="4"/>
      <c r="R138" s="4"/>
      <c r="S138" s="4"/>
      <c r="T138" s="4"/>
      <c r="U138" s="3">
        <v>6</v>
      </c>
      <c r="V138" s="59">
        <v>2</v>
      </c>
      <c r="W138" s="6" t="s">
        <v>1305</v>
      </c>
      <c r="X138" s="6" t="s">
        <v>1306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" hidden="1" x14ac:dyDescent="0.25">
      <c r="A139" s="3" t="s">
        <v>592</v>
      </c>
      <c r="B139" s="3" t="s">
        <v>114</v>
      </c>
      <c r="C139" s="3" t="s">
        <v>110</v>
      </c>
      <c r="D139" s="3" t="s">
        <v>112</v>
      </c>
      <c r="E139" s="3" t="s">
        <v>207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132</v>
      </c>
      <c r="Q139" s="4"/>
      <c r="R139" s="4"/>
      <c r="S139" s="4"/>
      <c r="T139" s="4"/>
      <c r="U139" s="3">
        <v>40</v>
      </c>
      <c r="V139" s="59">
        <v>10</v>
      </c>
      <c r="W139" s="6" t="s">
        <v>1306</v>
      </c>
      <c r="X139" s="6" t="s">
        <v>1307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119</v>
      </c>
      <c r="E140" s="3" t="s">
        <v>133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208</v>
      </c>
      <c r="Q140" s="4"/>
      <c r="R140" s="4"/>
      <c r="S140" s="4"/>
      <c r="T140" s="4"/>
      <c r="U140" s="3">
        <v>40</v>
      </c>
      <c r="V140" s="59">
        <v>10</v>
      </c>
      <c r="W140" s="6" t="s">
        <v>1307</v>
      </c>
      <c r="X140" s="6" t="s">
        <v>1308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135</v>
      </c>
      <c r="Q141" s="4"/>
      <c r="R141" s="4"/>
      <c r="S141" s="4"/>
      <c r="T141" s="4"/>
      <c r="U141" s="3">
        <v>3</v>
      </c>
      <c r="V141" s="59">
        <v>0.5</v>
      </c>
      <c r="W141" s="6" t="s">
        <v>1308</v>
      </c>
      <c r="X141" s="6" t="s">
        <v>1309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136</v>
      </c>
      <c r="Q142" s="4"/>
      <c r="R142" s="4"/>
      <c r="S142" s="4"/>
      <c r="T142" s="4"/>
      <c r="U142" s="3">
        <v>2</v>
      </c>
      <c r="V142" s="59">
        <v>2</v>
      </c>
      <c r="W142" s="6" t="s">
        <v>1309</v>
      </c>
      <c r="X142" s="6" t="s">
        <v>1310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131</v>
      </c>
      <c r="E143" s="3" t="s">
        <v>137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138</v>
      </c>
      <c r="Q143" s="4"/>
      <c r="R143" s="4"/>
      <c r="S143" s="4"/>
      <c r="T143" s="4"/>
      <c r="U143" s="3">
        <v>2</v>
      </c>
      <c r="V143" s="59" t="s">
        <v>1993</v>
      </c>
      <c r="W143" s="6" t="s">
        <v>1310</v>
      </c>
      <c r="X143" s="6" t="s">
        <v>1311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" hidden="1" x14ac:dyDescent="0.25">
      <c r="A144" s="3" t="s">
        <v>592</v>
      </c>
      <c r="B144" s="3" t="s">
        <v>114</v>
      </c>
      <c r="C144" s="3" t="s">
        <v>110</v>
      </c>
      <c r="D144" s="3" t="s">
        <v>119</v>
      </c>
      <c r="E144" s="3" t="s">
        <v>209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210</v>
      </c>
      <c r="Q144" s="4"/>
      <c r="R144" s="4"/>
      <c r="S144" s="4"/>
      <c r="T144" s="4"/>
      <c r="U144" s="3">
        <v>100</v>
      </c>
      <c r="V144" s="59">
        <v>33</v>
      </c>
      <c r="W144" s="6" t="s">
        <v>1311</v>
      </c>
      <c r="X144" s="6" t="s">
        <v>1312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" hidden="1" x14ac:dyDescent="0.25">
      <c r="A145" s="3" t="s">
        <v>592</v>
      </c>
      <c r="B145" s="3" t="s">
        <v>114</v>
      </c>
      <c r="C145" s="3" t="s">
        <v>110</v>
      </c>
      <c r="D145" s="3" t="s">
        <v>140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141</v>
      </c>
      <c r="Q145" s="4"/>
      <c r="R145" s="4"/>
      <c r="S145" s="4"/>
      <c r="T145" s="4"/>
      <c r="U145" s="3">
        <v>100</v>
      </c>
      <c r="V145" s="59">
        <v>23</v>
      </c>
      <c r="W145" s="6" t="s">
        <v>1312</v>
      </c>
      <c r="X145" s="6" t="s">
        <v>1313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142</v>
      </c>
      <c r="Q146" s="4"/>
      <c r="R146" s="4"/>
      <c r="S146" s="4"/>
      <c r="T146" s="4"/>
      <c r="U146" s="3">
        <v>37</v>
      </c>
      <c r="V146" s="59">
        <v>37</v>
      </c>
      <c r="W146" s="6" t="s">
        <v>1313</v>
      </c>
      <c r="X146" s="6" t="s">
        <v>1314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" hidden="1" x14ac:dyDescent="0.25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211</v>
      </c>
      <c r="Q147" s="4"/>
      <c r="R147" s="4"/>
      <c r="S147" s="4"/>
      <c r="T147" s="4"/>
      <c r="U147" s="3">
        <v>48</v>
      </c>
      <c r="V147" s="59">
        <v>13</v>
      </c>
      <c r="W147" s="6" t="s">
        <v>1314</v>
      </c>
      <c r="X147" s="6" t="s">
        <v>1315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" hidden="1" x14ac:dyDescent="0.25">
      <c r="A148" s="3" t="s">
        <v>592</v>
      </c>
      <c r="B148" s="3" t="s">
        <v>114</v>
      </c>
      <c r="C148" s="3" t="s">
        <v>110</v>
      </c>
      <c r="D148" s="3" t="s">
        <v>140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1122</v>
      </c>
      <c r="Q148" s="4"/>
      <c r="R148" s="4"/>
      <c r="S148" s="4"/>
      <c r="T148" s="4"/>
      <c r="U148" s="3">
        <v>3</v>
      </c>
      <c r="V148" s="59">
        <v>1</v>
      </c>
      <c r="W148" s="6" t="s">
        <v>1315</v>
      </c>
      <c r="X148" s="6" t="s">
        <v>1316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" hidden="1" x14ac:dyDescent="0.25">
      <c r="A149" s="3" t="s">
        <v>592</v>
      </c>
      <c r="B149" s="3" t="s">
        <v>114</v>
      </c>
      <c r="C149" s="3" t="s">
        <v>110</v>
      </c>
      <c r="D149" s="3" t="s">
        <v>112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144</v>
      </c>
      <c r="Q149" s="4"/>
      <c r="R149" s="4"/>
      <c r="S149" s="4"/>
      <c r="T149" s="4"/>
      <c r="U149" s="3">
        <v>100</v>
      </c>
      <c r="V149" s="59">
        <v>28</v>
      </c>
      <c r="W149" s="6" t="s">
        <v>1316</v>
      </c>
      <c r="X149" s="6" t="s">
        <v>1317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119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212</v>
      </c>
      <c r="Q150" s="4"/>
      <c r="R150" s="4"/>
      <c r="S150" s="4"/>
      <c r="T150" s="4"/>
      <c r="U150" s="3">
        <v>3</v>
      </c>
      <c r="V150" s="59">
        <v>1</v>
      </c>
      <c r="W150" s="6" t="s">
        <v>1317</v>
      </c>
      <c r="X150" s="6" t="s">
        <v>1318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" hidden="1" x14ac:dyDescent="0.25">
      <c r="A151" s="3" t="s">
        <v>592</v>
      </c>
      <c r="B151" s="3" t="s">
        <v>114</v>
      </c>
      <c r="C151" s="3" t="s">
        <v>110</v>
      </c>
      <c r="D151" s="3" t="s">
        <v>112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145</v>
      </c>
      <c r="Q151" s="4"/>
      <c r="R151" s="4"/>
      <c r="S151" s="4"/>
      <c r="T151" s="4"/>
      <c r="U151" s="3">
        <v>8</v>
      </c>
      <c r="V151" s="59">
        <v>2</v>
      </c>
      <c r="W151" s="6" t="s">
        <v>1318</v>
      </c>
      <c r="X151" s="6" t="s">
        <v>1319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" hidden="1" x14ac:dyDescent="0.25">
      <c r="A152" s="3" t="s">
        <v>592</v>
      </c>
      <c r="B152" s="3" t="s">
        <v>114</v>
      </c>
      <c r="C152" s="3" t="s">
        <v>110</v>
      </c>
      <c r="D152" s="3" t="s">
        <v>119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146</v>
      </c>
      <c r="Q152" s="4"/>
      <c r="R152" s="4"/>
      <c r="S152" s="4"/>
      <c r="T152" s="4"/>
      <c r="U152" s="3">
        <v>12</v>
      </c>
      <c r="V152" s="59">
        <v>3</v>
      </c>
      <c r="W152" s="6" t="s">
        <v>1319</v>
      </c>
      <c r="X152" s="6" t="s">
        <v>1320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" hidden="1" x14ac:dyDescent="0.25">
      <c r="A153" s="3" t="s">
        <v>592</v>
      </c>
      <c r="B153" s="3" t="s">
        <v>114</v>
      </c>
      <c r="C153" s="3" t="s">
        <v>110</v>
      </c>
      <c r="D153" s="3" t="s">
        <v>112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148</v>
      </c>
      <c r="Q153" s="4"/>
      <c r="R153" s="4"/>
      <c r="S153" s="4"/>
      <c r="T153" s="4"/>
      <c r="U153" s="3">
        <v>100</v>
      </c>
      <c r="V153" s="59">
        <v>28</v>
      </c>
      <c r="W153" s="6" t="s">
        <v>1320</v>
      </c>
      <c r="X153" s="6" t="s">
        <v>1321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149</v>
      </c>
      <c r="Q154" s="4"/>
      <c r="R154" s="4"/>
      <c r="S154" s="4"/>
      <c r="T154" s="4"/>
      <c r="U154" s="3">
        <v>6</v>
      </c>
      <c r="V154" s="59">
        <v>1</v>
      </c>
      <c r="W154" s="6" t="s">
        <v>1321</v>
      </c>
      <c r="X154" s="6" t="s">
        <v>1322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150</v>
      </c>
      <c r="Q155" s="4"/>
      <c r="R155" s="4"/>
      <c r="S155" s="4"/>
      <c r="T155" s="4"/>
      <c r="U155" s="3">
        <v>4</v>
      </c>
      <c r="V155" s="59">
        <v>1</v>
      </c>
      <c r="W155" s="6" t="s">
        <v>1322</v>
      </c>
      <c r="X155" s="6" t="s">
        <v>1323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" hidden="1" x14ac:dyDescent="0.25">
      <c r="A156" s="3" t="s">
        <v>592</v>
      </c>
      <c r="B156" s="3" t="s">
        <v>114</v>
      </c>
      <c r="C156" s="3" t="s">
        <v>110</v>
      </c>
      <c r="D156" s="3" t="s">
        <v>119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151</v>
      </c>
      <c r="Q156" s="4"/>
      <c r="R156" s="4"/>
      <c r="S156" s="4"/>
      <c r="T156" s="4"/>
      <c r="U156" s="3">
        <v>1</v>
      </c>
      <c r="V156" s="59">
        <v>1</v>
      </c>
      <c r="W156" s="6" t="s">
        <v>1323</v>
      </c>
      <c r="X156" s="6" t="s">
        <v>1324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" hidden="1" x14ac:dyDescent="0.25">
      <c r="A157" s="3" t="s">
        <v>592</v>
      </c>
      <c r="B157" s="3" t="s">
        <v>114</v>
      </c>
      <c r="C157" s="3" t="s">
        <v>110</v>
      </c>
      <c r="D157" s="3" t="s">
        <v>112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214</v>
      </c>
      <c r="Q157" s="4"/>
      <c r="R157" s="4"/>
      <c r="S157" s="4"/>
      <c r="T157" s="4"/>
      <c r="U157" s="3">
        <v>100</v>
      </c>
      <c r="V157" s="59">
        <v>24</v>
      </c>
      <c r="W157" s="6" t="s">
        <v>1324</v>
      </c>
      <c r="X157" s="6" t="s">
        <v>1325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" hidden="1" x14ac:dyDescent="0.25">
      <c r="A158" s="3" t="s">
        <v>592</v>
      </c>
      <c r="B158" s="3" t="s">
        <v>114</v>
      </c>
      <c r="C158" s="3" t="s">
        <v>110</v>
      </c>
      <c r="D158" s="3" t="s">
        <v>153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154</v>
      </c>
      <c r="Q158" s="4"/>
      <c r="R158" s="4"/>
      <c r="S158" s="4"/>
      <c r="T158" s="4"/>
      <c r="U158" s="3">
        <v>12</v>
      </c>
      <c r="V158" s="59">
        <v>3</v>
      </c>
      <c r="W158" s="6" t="s">
        <v>1325</v>
      </c>
      <c r="X158" s="6" t="s">
        <v>1326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213</v>
      </c>
      <c r="Q159" s="4"/>
      <c r="R159" s="4"/>
      <c r="S159" s="4"/>
      <c r="T159" s="4"/>
      <c r="U159" s="3">
        <v>16</v>
      </c>
      <c r="V159" s="59">
        <v>4</v>
      </c>
      <c r="W159" s="6" t="s">
        <v>1326</v>
      </c>
      <c r="X159" s="6" t="s">
        <v>1327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1196</v>
      </c>
      <c r="G160" s="62" t="s">
        <v>1196</v>
      </c>
      <c r="H160" s="4"/>
      <c r="I160" s="4"/>
      <c r="J160" s="4"/>
      <c r="K160" s="4"/>
      <c r="L160" s="4"/>
      <c r="M160" s="28"/>
      <c r="N160" s="28"/>
      <c r="O160" s="28"/>
      <c r="P160" s="3" t="s">
        <v>156</v>
      </c>
      <c r="Q160" s="4"/>
      <c r="R160" s="4"/>
      <c r="S160" s="4"/>
      <c r="T160" s="4"/>
      <c r="U160" s="3">
        <v>1</v>
      </c>
      <c r="V160" s="59" t="s">
        <v>1993</v>
      </c>
      <c r="W160" s="6" t="s">
        <v>1327</v>
      </c>
      <c r="X160" s="6" t="s">
        <v>1328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" hidden="1" x14ac:dyDescent="0.25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1196</v>
      </c>
      <c r="G161" s="62" t="s">
        <v>1196</v>
      </c>
      <c r="H161" s="4"/>
      <c r="I161" s="4"/>
      <c r="J161" s="4"/>
      <c r="K161" s="4"/>
      <c r="L161" s="4"/>
      <c r="M161" s="28"/>
      <c r="N161" s="28"/>
      <c r="O161" s="28"/>
      <c r="P161" s="3" t="s">
        <v>157</v>
      </c>
      <c r="Q161" s="4"/>
      <c r="R161" s="4"/>
      <c r="S161" s="4"/>
      <c r="T161" s="4"/>
      <c r="U161" s="3">
        <v>96</v>
      </c>
      <c r="V161" s="59">
        <v>13</v>
      </c>
      <c r="W161" s="6" t="s">
        <v>1328</v>
      </c>
      <c r="X161" s="6" t="s">
        <v>1329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" hidden="1" x14ac:dyDescent="0.25">
      <c r="A162" s="3" t="s">
        <v>592</v>
      </c>
      <c r="B162" s="3" t="s">
        <v>114</v>
      </c>
      <c r="C162" s="3" t="s">
        <v>110</v>
      </c>
      <c r="D162" s="3" t="s">
        <v>119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159</v>
      </c>
      <c r="Q162" s="4"/>
      <c r="R162" s="4"/>
      <c r="S162" s="4"/>
      <c r="T162" s="4"/>
      <c r="U162" s="3">
        <v>176</v>
      </c>
      <c r="V162" s="59">
        <v>39</v>
      </c>
      <c r="W162" s="6" t="s">
        <v>1329</v>
      </c>
      <c r="X162" s="6" t="s">
        <v>1330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140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160</v>
      </c>
      <c r="Q163" s="4"/>
      <c r="R163" s="4"/>
      <c r="S163" s="4"/>
      <c r="T163" s="4"/>
      <c r="U163" s="3">
        <v>1</v>
      </c>
      <c r="V163" s="59">
        <v>0.25</v>
      </c>
      <c r="W163" s="6" t="s">
        <v>1330</v>
      </c>
      <c r="X163" s="6" t="s">
        <v>1331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161</v>
      </c>
      <c r="Q164" s="4"/>
      <c r="R164" s="4"/>
      <c r="S164" s="4"/>
      <c r="T164" s="4"/>
      <c r="U164" s="3">
        <v>17</v>
      </c>
      <c r="V164" s="59">
        <v>6</v>
      </c>
      <c r="W164" s="6" t="s">
        <v>1331</v>
      </c>
      <c r="X164" s="6" t="s">
        <v>1332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" hidden="1" x14ac:dyDescent="0.25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163</v>
      </c>
      <c r="Q165" s="4"/>
      <c r="R165" s="4"/>
      <c r="S165" s="4"/>
      <c r="T165" s="4"/>
      <c r="U165" s="3">
        <v>3800</v>
      </c>
      <c r="V165" s="59">
        <v>594</v>
      </c>
      <c r="W165" s="6" t="s">
        <v>1332</v>
      </c>
      <c r="X165" s="6" t="s">
        <v>1333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25">
      <c r="A166" s="3" t="s">
        <v>592</v>
      </c>
      <c r="B166" s="3" t="s">
        <v>114</v>
      </c>
      <c r="C166" s="3" t="s">
        <v>110</v>
      </c>
      <c r="D166" s="3" t="s">
        <v>119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164</v>
      </c>
      <c r="Q166" s="4"/>
      <c r="R166" s="4"/>
      <c r="S166" s="4"/>
      <c r="T166" s="4"/>
      <c r="U166" s="3">
        <v>4</v>
      </c>
      <c r="V166" s="59">
        <v>1</v>
      </c>
      <c r="W166" s="6" t="s">
        <v>1333</v>
      </c>
      <c r="X166" s="6" t="s">
        <v>1334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" hidden="1" x14ac:dyDescent="0.25">
      <c r="A167" s="3" t="s">
        <v>592</v>
      </c>
      <c r="B167" s="3" t="s">
        <v>114</v>
      </c>
      <c r="C167" s="3" t="s">
        <v>110</v>
      </c>
      <c r="D167" s="3" t="s">
        <v>112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165</v>
      </c>
      <c r="Q167" s="4"/>
      <c r="R167" s="4"/>
      <c r="S167" s="4"/>
      <c r="T167" s="4"/>
      <c r="U167" s="3">
        <v>3800</v>
      </c>
      <c r="V167" s="59">
        <v>950</v>
      </c>
      <c r="W167" s="6" t="s">
        <v>1334</v>
      </c>
      <c r="X167" s="6" t="s">
        <v>1335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166</v>
      </c>
      <c r="Q168" s="4"/>
      <c r="R168" s="4"/>
      <c r="S168" s="4"/>
      <c r="T168" s="4"/>
      <c r="U168" s="3">
        <v>4</v>
      </c>
      <c r="V168" s="59">
        <v>1</v>
      </c>
      <c r="W168" s="6" t="s">
        <v>1335</v>
      </c>
      <c r="X168" s="6" t="s">
        <v>1336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" hidden="1" x14ac:dyDescent="0.25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167</v>
      </c>
      <c r="Q169" s="4"/>
      <c r="R169" s="4"/>
      <c r="S169" s="4"/>
      <c r="T169" s="4"/>
      <c r="U169" s="3">
        <v>30</v>
      </c>
      <c r="V169" s="59">
        <v>5</v>
      </c>
      <c r="W169" s="6" t="s">
        <v>1336</v>
      </c>
      <c r="X169" s="6" t="s">
        <v>1337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112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169</v>
      </c>
      <c r="Q170" s="4"/>
      <c r="R170" s="4"/>
      <c r="S170" s="4"/>
      <c r="T170" s="4"/>
      <c r="U170" s="3">
        <v>48</v>
      </c>
      <c r="V170" s="59">
        <v>12</v>
      </c>
      <c r="W170" s="6" t="s">
        <v>1337</v>
      </c>
      <c r="X170" s="6" t="s">
        <v>1338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1123</v>
      </c>
      <c r="Q171" s="4"/>
      <c r="R171" s="4"/>
      <c r="S171" s="4"/>
      <c r="T171" s="4"/>
      <c r="U171" s="3">
        <v>16</v>
      </c>
      <c r="V171" s="59">
        <v>2</v>
      </c>
      <c r="W171" s="6" t="s">
        <v>1338</v>
      </c>
      <c r="X171" s="6" t="s">
        <v>1339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" hidden="1" x14ac:dyDescent="0.25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170</v>
      </c>
      <c r="Q172" s="4"/>
      <c r="R172" s="4"/>
      <c r="S172" s="4"/>
      <c r="T172" s="4"/>
      <c r="U172" s="3">
        <v>8</v>
      </c>
      <c r="V172" s="59">
        <v>2</v>
      </c>
      <c r="W172" s="6" t="s">
        <v>1339</v>
      </c>
      <c r="X172" s="6" t="s">
        <v>1340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171</v>
      </c>
      <c r="Q173" s="4"/>
      <c r="R173" s="4"/>
      <c r="S173" s="4"/>
      <c r="T173" s="4"/>
      <c r="U173" s="3">
        <v>1</v>
      </c>
      <c r="V173" s="59" t="s">
        <v>2116</v>
      </c>
      <c r="W173" s="6" t="s">
        <v>1340</v>
      </c>
      <c r="X173" s="6" t="s">
        <v>1341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172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215</v>
      </c>
      <c r="Q174" s="4"/>
      <c r="R174" s="4"/>
      <c r="S174" s="4"/>
      <c r="T174" s="4"/>
      <c r="U174" s="3">
        <v>95</v>
      </c>
      <c r="V174" s="59">
        <v>8</v>
      </c>
      <c r="W174" s="6" t="s">
        <v>1341</v>
      </c>
      <c r="X174" s="6" t="s">
        <v>1342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174</v>
      </c>
      <c r="Q175" s="4"/>
      <c r="R175" s="4"/>
      <c r="S175" s="4"/>
      <c r="T175" s="4"/>
      <c r="U175" s="3">
        <v>93</v>
      </c>
      <c r="V175" s="59">
        <v>34</v>
      </c>
      <c r="W175" s="6" t="s">
        <v>1342</v>
      </c>
      <c r="X175" s="6" t="s">
        <v>1343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175</v>
      </c>
      <c r="Q176" s="4"/>
      <c r="R176" s="4"/>
      <c r="S176" s="4"/>
      <c r="T176" s="4"/>
      <c r="U176" s="3">
        <v>4</v>
      </c>
      <c r="V176" s="59">
        <v>1</v>
      </c>
      <c r="W176" s="6" t="s">
        <v>1343</v>
      </c>
      <c r="X176" s="6" t="s">
        <v>1344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" hidden="1" x14ac:dyDescent="0.25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1124</v>
      </c>
      <c r="Q177" s="4"/>
      <c r="R177" s="4"/>
      <c r="S177" s="4"/>
      <c r="T177" s="4"/>
      <c r="U177" s="3">
        <v>42</v>
      </c>
      <c r="V177" s="59">
        <v>8.75</v>
      </c>
      <c r="W177" s="6" t="s">
        <v>1344</v>
      </c>
      <c r="X177" s="6" t="s">
        <v>1345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216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176</v>
      </c>
      <c r="Q178" s="4"/>
      <c r="R178" s="4"/>
      <c r="S178" s="4"/>
      <c r="T178" s="4"/>
      <c r="U178" s="3">
        <v>36</v>
      </c>
      <c r="V178" s="59">
        <v>11</v>
      </c>
      <c r="W178" s="6" t="s">
        <v>1345</v>
      </c>
      <c r="X178" s="6" t="s">
        <v>1346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178</v>
      </c>
      <c r="Q179" s="4"/>
      <c r="R179" s="4"/>
      <c r="S179" s="4"/>
      <c r="T179" s="4"/>
      <c r="U179" s="3">
        <v>425</v>
      </c>
      <c r="V179" s="59">
        <v>25</v>
      </c>
      <c r="W179" s="6" t="s">
        <v>1346</v>
      </c>
      <c r="X179" s="6" t="s">
        <v>1347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179</v>
      </c>
      <c r="Q180" s="4"/>
      <c r="R180" s="4"/>
      <c r="S180" s="4"/>
      <c r="T180" s="4"/>
      <c r="U180" s="3">
        <v>34379</v>
      </c>
      <c r="V180" s="59">
        <v>10538</v>
      </c>
      <c r="W180" s="6" t="s">
        <v>1347</v>
      </c>
      <c r="X180" s="6" t="s">
        <v>1348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180</v>
      </c>
      <c r="Q181" s="4"/>
      <c r="R181" s="4"/>
      <c r="S181" s="4"/>
      <c r="T181" s="4"/>
      <c r="U181" s="3">
        <v>27504</v>
      </c>
      <c r="V181" s="59">
        <v>14950</v>
      </c>
      <c r="W181" s="6" t="s">
        <v>1348</v>
      </c>
      <c r="X181" s="6" t="s">
        <v>1349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217</v>
      </c>
      <c r="Q182" s="4"/>
      <c r="R182" s="4"/>
      <c r="S182" s="4"/>
      <c r="T182" s="4"/>
      <c r="U182" s="3">
        <v>473</v>
      </c>
      <c r="V182" s="59">
        <v>31</v>
      </c>
      <c r="W182" s="6" t="s">
        <v>1349</v>
      </c>
      <c r="X182" s="6" t="s">
        <v>1350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181</v>
      </c>
      <c r="Q183" s="4"/>
      <c r="R183" s="4"/>
      <c r="S183" s="4"/>
      <c r="T183" s="4"/>
      <c r="U183" s="3">
        <v>1624</v>
      </c>
      <c r="V183" s="59">
        <v>494</v>
      </c>
      <c r="W183" s="6" t="s">
        <v>1350</v>
      </c>
      <c r="X183" s="6" t="s">
        <v>1351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183</v>
      </c>
      <c r="Q184" s="4"/>
      <c r="R184" s="4"/>
      <c r="S184" s="4"/>
      <c r="T184" s="4"/>
      <c r="U184" s="3">
        <v>1894</v>
      </c>
      <c r="V184" s="59">
        <v>310</v>
      </c>
      <c r="W184" s="6" t="s">
        <v>1351</v>
      </c>
      <c r="X184" s="6" t="s">
        <v>1352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184</v>
      </c>
      <c r="Q185" s="4"/>
      <c r="R185" s="4"/>
      <c r="S185" s="4"/>
      <c r="T185" s="4"/>
      <c r="U185" s="3">
        <v>16</v>
      </c>
      <c r="V185" s="59">
        <v>5</v>
      </c>
      <c r="W185" s="6" t="s">
        <v>1352</v>
      </c>
      <c r="X185" s="6" t="s">
        <v>1353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" hidden="1" x14ac:dyDescent="0.25">
      <c r="A186" s="3" t="s">
        <v>592</v>
      </c>
      <c r="B186" s="3" t="s">
        <v>114</v>
      </c>
      <c r="C186" s="3" t="s">
        <v>110</v>
      </c>
      <c r="D186" s="3" t="s">
        <v>112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186</v>
      </c>
      <c r="Q186" s="4"/>
      <c r="R186" s="4"/>
      <c r="S186" s="4"/>
      <c r="T186" s="4"/>
      <c r="U186" s="3">
        <v>10</v>
      </c>
      <c r="V186" s="59">
        <v>3.13</v>
      </c>
      <c r="W186" s="6" t="s">
        <v>1353</v>
      </c>
      <c r="X186" s="6" t="s">
        <v>1354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" hidden="1" x14ac:dyDescent="0.25">
      <c r="A187" s="3" t="s">
        <v>592</v>
      </c>
      <c r="B187" s="3" t="s">
        <v>114</v>
      </c>
      <c r="C187" s="3" t="s">
        <v>110</v>
      </c>
      <c r="D187" s="3" t="s">
        <v>119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218</v>
      </c>
      <c r="Q187" s="4"/>
      <c r="R187" s="4"/>
      <c r="S187" s="4"/>
      <c r="T187" s="4"/>
      <c r="U187" s="3">
        <v>4</v>
      </c>
      <c r="V187" s="59">
        <v>1.08</v>
      </c>
      <c r="W187" s="6" t="s">
        <v>1354</v>
      </c>
      <c r="X187" s="6" t="s">
        <v>1355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" hidden="1" x14ac:dyDescent="0.25">
      <c r="A188" s="3" t="s">
        <v>592</v>
      </c>
      <c r="B188" s="3" t="s">
        <v>114</v>
      </c>
      <c r="C188" s="3" t="s">
        <v>110</v>
      </c>
      <c r="D188" s="3" t="s">
        <v>112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187</v>
      </c>
      <c r="Q188" s="4"/>
      <c r="R188" s="4"/>
      <c r="S188" s="4"/>
      <c r="T188" s="4"/>
      <c r="U188" s="3">
        <v>10</v>
      </c>
      <c r="V188" s="59">
        <v>3.13</v>
      </c>
      <c r="W188" s="6" t="s">
        <v>1355</v>
      </c>
      <c r="X188" s="6" t="s">
        <v>1356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188</v>
      </c>
      <c r="Q189" s="4"/>
      <c r="R189" s="4"/>
      <c r="S189" s="4"/>
      <c r="T189" s="4"/>
      <c r="U189" s="3">
        <v>4</v>
      </c>
      <c r="V189" s="59">
        <v>1</v>
      </c>
      <c r="W189" s="6" t="s">
        <v>1356</v>
      </c>
      <c r="X189" s="6" t="s">
        <v>1357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190</v>
      </c>
      <c r="Q190" s="4"/>
      <c r="R190" s="4"/>
      <c r="S190" s="4"/>
      <c r="T190" s="4"/>
      <c r="U190" s="3">
        <v>8</v>
      </c>
      <c r="V190" s="59">
        <v>4</v>
      </c>
      <c r="W190" s="6" t="s">
        <v>1357</v>
      </c>
      <c r="X190" s="6" t="s">
        <v>1358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219</v>
      </c>
      <c r="Q191" s="4"/>
      <c r="R191" s="4"/>
      <c r="S191" s="4"/>
      <c r="T191" s="4"/>
      <c r="U191" s="3">
        <v>48</v>
      </c>
      <c r="V191" s="59">
        <v>13</v>
      </c>
      <c r="W191" s="6" t="s">
        <v>1358</v>
      </c>
      <c r="X191" s="6" t="s">
        <v>1359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191</v>
      </c>
      <c r="Q192" s="4"/>
      <c r="R192" s="4"/>
      <c r="S192" s="4"/>
      <c r="T192" s="4"/>
      <c r="U192" s="3">
        <v>48</v>
      </c>
      <c r="V192" s="59">
        <v>13</v>
      </c>
      <c r="W192" s="6" t="s">
        <v>1359</v>
      </c>
      <c r="X192" s="6" t="s">
        <v>1360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192</v>
      </c>
      <c r="Q193" s="4"/>
      <c r="R193" s="4"/>
      <c r="S193" s="4"/>
      <c r="T193" s="4"/>
      <c r="U193" s="3">
        <v>1</v>
      </c>
      <c r="V193" s="59" t="s">
        <v>1993</v>
      </c>
      <c r="W193" s="6" t="s">
        <v>1360</v>
      </c>
      <c r="X193" s="6" t="s">
        <v>1361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" hidden="1" x14ac:dyDescent="0.25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194</v>
      </c>
      <c r="Q194" s="4"/>
      <c r="R194" s="4"/>
      <c r="S194" s="4"/>
      <c r="T194" s="4"/>
      <c r="U194" s="3">
        <v>4</v>
      </c>
      <c r="V194" s="59">
        <v>1</v>
      </c>
      <c r="W194" s="6" t="s">
        <v>1361</v>
      </c>
      <c r="X194" s="6" t="s">
        <v>1362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112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220</v>
      </c>
      <c r="Q195" s="4"/>
      <c r="R195" s="4"/>
      <c r="S195" s="4"/>
      <c r="T195" s="4"/>
      <c r="U195" s="3">
        <v>87</v>
      </c>
      <c r="V195" s="59">
        <v>17.03</v>
      </c>
      <c r="W195" s="6" t="s">
        <v>1362</v>
      </c>
      <c r="X195" s="6" t="s">
        <v>1363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195</v>
      </c>
      <c r="Q196" s="4"/>
      <c r="R196" s="4"/>
      <c r="S196" s="4"/>
      <c r="T196" s="4"/>
      <c r="U196" s="3">
        <v>28</v>
      </c>
      <c r="V196" s="59">
        <v>7.04</v>
      </c>
      <c r="W196" s="6" t="s">
        <v>1363</v>
      </c>
      <c r="X196" s="6" t="s">
        <v>1364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197</v>
      </c>
      <c r="Q197" s="4"/>
      <c r="R197" s="4"/>
      <c r="S197" s="4"/>
      <c r="T197" s="4"/>
      <c r="U197" s="3">
        <v>4</v>
      </c>
      <c r="V197" s="59">
        <v>1</v>
      </c>
      <c r="W197" s="6" t="s">
        <v>1364</v>
      </c>
      <c r="X197" s="6" t="s">
        <v>1365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221</v>
      </c>
      <c r="Q198" s="4"/>
      <c r="R198" s="4"/>
      <c r="S198" s="4"/>
      <c r="T198" s="4"/>
      <c r="U198" s="3">
        <v>4</v>
      </c>
      <c r="V198" s="59">
        <v>1</v>
      </c>
      <c r="W198" s="6" t="s">
        <v>1365</v>
      </c>
      <c r="X198" s="6" t="s">
        <v>1366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222</v>
      </c>
      <c r="Q199" s="4"/>
      <c r="R199" s="4"/>
      <c r="S199" s="4"/>
      <c r="T199" s="4"/>
      <c r="U199" s="3">
        <v>10</v>
      </c>
      <c r="V199" s="59">
        <v>4</v>
      </c>
      <c r="W199" s="6" t="s">
        <v>1366</v>
      </c>
      <c r="X199" s="6" t="s">
        <v>1367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198</v>
      </c>
      <c r="Q200" s="4"/>
      <c r="R200" s="4"/>
      <c r="S200" s="4"/>
      <c r="T200" s="4"/>
      <c r="U200" s="3">
        <v>1</v>
      </c>
      <c r="V200" s="59">
        <v>1</v>
      </c>
      <c r="W200" s="6" t="s">
        <v>1367</v>
      </c>
      <c r="X200" s="6" t="s">
        <v>1368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224</v>
      </c>
      <c r="Q201" s="4"/>
      <c r="R201" s="4"/>
      <c r="S201" s="4"/>
      <c r="T201" s="4"/>
      <c r="U201" s="3">
        <v>6</v>
      </c>
      <c r="V201" s="59">
        <v>1</v>
      </c>
      <c r="W201" s="6" t="s">
        <v>1368</v>
      </c>
      <c r="X201" s="6" t="s">
        <v>1369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1125</v>
      </c>
      <c r="Q202" s="4"/>
      <c r="R202" s="4"/>
      <c r="S202" s="4"/>
      <c r="T202" s="4"/>
      <c r="U202" s="3">
        <v>16</v>
      </c>
      <c r="V202" s="59">
        <v>4</v>
      </c>
      <c r="W202" s="6" t="s">
        <v>1369</v>
      </c>
      <c r="X202" s="6" t="s">
        <v>1370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200</v>
      </c>
      <c r="Q203" s="4"/>
      <c r="R203" s="4"/>
      <c r="S203" s="4"/>
      <c r="T203" s="4"/>
      <c r="U203" s="3">
        <v>4</v>
      </c>
      <c r="V203" s="59">
        <v>1</v>
      </c>
      <c r="W203" s="6" t="s">
        <v>1370</v>
      </c>
      <c r="X203" s="6" t="s">
        <v>1371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201</v>
      </c>
      <c r="Q204" s="4"/>
      <c r="R204" s="4"/>
      <c r="S204" s="4"/>
      <c r="T204" s="4"/>
      <c r="U204" s="3">
        <v>7</v>
      </c>
      <c r="V204" s="59">
        <v>2</v>
      </c>
      <c r="W204" s="6" t="s">
        <v>1371</v>
      </c>
      <c r="X204" s="6" t="s">
        <v>1372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225</v>
      </c>
      <c r="Q205" s="4"/>
      <c r="R205" s="4"/>
      <c r="S205" s="4"/>
      <c r="T205" s="4"/>
      <c r="U205" s="3">
        <v>7</v>
      </c>
      <c r="V205" s="59">
        <v>2</v>
      </c>
      <c r="W205" s="6" t="s">
        <v>1372</v>
      </c>
      <c r="X205" s="6" t="s">
        <v>1373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226</v>
      </c>
      <c r="Q206" s="4"/>
      <c r="R206" s="4"/>
      <c r="S206" s="4"/>
      <c r="T206" s="4"/>
      <c r="U206" s="3">
        <v>42</v>
      </c>
      <c r="V206" s="59">
        <v>12</v>
      </c>
      <c r="W206" s="6" t="s">
        <v>1373</v>
      </c>
      <c r="X206" s="6" t="s">
        <v>1374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" hidden="1" x14ac:dyDescent="0.25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202</v>
      </c>
      <c r="Q207" s="4"/>
      <c r="R207" s="4"/>
      <c r="S207" s="4"/>
      <c r="T207" s="4"/>
      <c r="U207" s="3">
        <v>7</v>
      </c>
      <c r="V207" s="59">
        <v>2</v>
      </c>
      <c r="W207" s="6" t="s">
        <v>1374</v>
      </c>
      <c r="X207" s="6" t="s">
        <v>1375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" hidden="1" x14ac:dyDescent="0.25">
      <c r="A208" s="3" t="s">
        <v>592</v>
      </c>
      <c r="B208" s="3" t="s">
        <v>114</v>
      </c>
      <c r="C208" s="3" t="s">
        <v>233</v>
      </c>
      <c r="D208" s="3" t="s">
        <v>112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227</v>
      </c>
      <c r="Q208" s="4"/>
      <c r="R208" s="4"/>
      <c r="S208" s="4"/>
      <c r="T208" s="4"/>
      <c r="U208" s="3">
        <v>0.6</v>
      </c>
      <c r="V208" s="59">
        <v>15</v>
      </c>
      <c r="W208" s="6" t="s">
        <v>1375</v>
      </c>
      <c r="X208" s="6" t="s">
        <v>1376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228</v>
      </c>
      <c r="Q209" s="4"/>
      <c r="R209" s="4"/>
      <c r="S209" s="4"/>
      <c r="T209" s="4"/>
      <c r="U209" s="3">
        <v>1</v>
      </c>
      <c r="V209" s="59">
        <v>0.25</v>
      </c>
      <c r="W209" s="6" t="s">
        <v>1376</v>
      </c>
      <c r="X209" s="6" t="s">
        <v>1377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230</v>
      </c>
      <c r="Q210" s="4"/>
      <c r="R210" s="4"/>
      <c r="S210" s="4"/>
      <c r="T210" s="4"/>
      <c r="U210" s="3">
        <v>0.7</v>
      </c>
      <c r="V210" s="59">
        <v>10</v>
      </c>
      <c r="W210" s="6" t="s">
        <v>1377</v>
      </c>
      <c r="X210" s="6" t="s">
        <v>1378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231</v>
      </c>
      <c r="Q211" s="4"/>
      <c r="R211" s="4"/>
      <c r="S211" s="4"/>
      <c r="T211" s="4"/>
      <c r="U211" s="3">
        <v>1</v>
      </c>
      <c r="V211" s="59">
        <v>25</v>
      </c>
      <c r="W211" s="6" t="s">
        <v>1378</v>
      </c>
      <c r="X211" s="6" t="s">
        <v>1379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1196</v>
      </c>
      <c r="H212" s="4"/>
      <c r="I212" s="4"/>
      <c r="J212" s="4"/>
      <c r="K212" s="4"/>
      <c r="L212" s="4"/>
      <c r="M212" s="28"/>
      <c r="N212" s="28"/>
      <c r="O212" s="28"/>
      <c r="P212" s="3" t="s">
        <v>232</v>
      </c>
      <c r="Q212" s="4"/>
      <c r="R212" s="4"/>
      <c r="S212" s="4"/>
      <c r="T212" s="4"/>
      <c r="U212" s="3">
        <v>1</v>
      </c>
      <c r="V212" s="59">
        <v>0.45</v>
      </c>
      <c r="W212" s="6" t="s">
        <v>1379</v>
      </c>
      <c r="X212" s="6" t="s">
        <v>1380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1196</v>
      </c>
      <c r="H213" s="4"/>
      <c r="I213" s="4"/>
      <c r="J213" s="4"/>
      <c r="K213" s="4"/>
      <c r="L213" s="4"/>
      <c r="M213" s="28"/>
      <c r="N213" s="28"/>
      <c r="O213" s="28"/>
      <c r="P213" s="3" t="s">
        <v>234</v>
      </c>
      <c r="Q213" s="4"/>
      <c r="R213" s="4"/>
      <c r="S213" s="4"/>
      <c r="T213" s="4"/>
      <c r="U213" s="3">
        <v>1</v>
      </c>
      <c r="V213" s="59">
        <v>45</v>
      </c>
      <c r="W213" s="6" t="s">
        <v>1380</v>
      </c>
      <c r="X213" s="6" t="s">
        <v>1381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119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235</v>
      </c>
      <c r="Q214" s="4"/>
      <c r="R214" s="4"/>
      <c r="S214" s="4"/>
      <c r="T214" s="4"/>
      <c r="U214" s="3">
        <v>32</v>
      </c>
      <c r="V214" s="59">
        <v>10</v>
      </c>
      <c r="W214" s="6" t="s">
        <v>1381</v>
      </c>
      <c r="X214" s="6" t="s">
        <v>1382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140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236</v>
      </c>
      <c r="Q215" s="4"/>
      <c r="R215" s="4"/>
      <c r="S215" s="4"/>
      <c r="T215" s="4"/>
      <c r="U215" s="3">
        <v>1</v>
      </c>
      <c r="V215" s="59">
        <v>35</v>
      </c>
      <c r="W215" s="6" t="s">
        <v>1382</v>
      </c>
      <c r="X215" s="6" t="s">
        <v>1383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237</v>
      </c>
      <c r="Q216" s="4"/>
      <c r="R216" s="4"/>
      <c r="S216" s="4"/>
      <c r="T216" s="4"/>
      <c r="U216" s="3">
        <v>17</v>
      </c>
      <c r="V216" s="59" t="s">
        <v>1993</v>
      </c>
      <c r="W216" s="6" t="s">
        <v>1383</v>
      </c>
      <c r="X216" s="6" t="s">
        <v>1384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" hidden="1" x14ac:dyDescent="0.25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238</v>
      </c>
      <c r="Q217" s="4"/>
      <c r="R217" s="4"/>
      <c r="S217" s="4"/>
      <c r="T217" s="4"/>
      <c r="U217" s="3">
        <v>1</v>
      </c>
      <c r="V217" s="59">
        <v>25</v>
      </c>
      <c r="W217" s="6" t="s">
        <v>1384</v>
      </c>
      <c r="X217" s="6" t="s">
        <v>1385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" hidden="1" x14ac:dyDescent="0.25">
      <c r="A218" s="3" t="s">
        <v>592</v>
      </c>
      <c r="B218" s="3" t="s">
        <v>114</v>
      </c>
      <c r="C218" s="3" t="s">
        <v>233</v>
      </c>
      <c r="D218" s="3" t="s">
        <v>119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239</v>
      </c>
      <c r="Q218" s="4"/>
      <c r="R218" s="4"/>
      <c r="S218" s="4"/>
      <c r="T218" s="4"/>
      <c r="U218" s="3">
        <v>1</v>
      </c>
      <c r="V218" s="59">
        <v>100</v>
      </c>
      <c r="W218" s="6" t="s">
        <v>1385</v>
      </c>
      <c r="X218" s="6" t="s">
        <v>1386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" hidden="1" x14ac:dyDescent="0.25">
      <c r="A219" s="3" t="s">
        <v>592</v>
      </c>
      <c r="B219" s="3" t="s">
        <v>114</v>
      </c>
      <c r="C219" s="3" t="s">
        <v>233</v>
      </c>
      <c r="D219" s="3" t="s">
        <v>112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240</v>
      </c>
      <c r="Q219" s="4"/>
      <c r="R219" s="4"/>
      <c r="S219" s="4"/>
      <c r="T219" s="4"/>
      <c r="U219" s="3">
        <v>1</v>
      </c>
      <c r="V219" s="59">
        <v>100</v>
      </c>
      <c r="W219" s="6" t="s">
        <v>1386</v>
      </c>
      <c r="X219" s="6" t="s">
        <v>1387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242</v>
      </c>
      <c r="Q220" s="4"/>
      <c r="R220" s="4"/>
      <c r="S220" s="4"/>
      <c r="T220" s="4"/>
      <c r="U220" s="3">
        <v>1</v>
      </c>
      <c r="V220" s="59">
        <v>1</v>
      </c>
      <c r="W220" s="6" t="s">
        <v>1387</v>
      </c>
      <c r="X220" s="6" t="s">
        <v>1388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243</v>
      </c>
      <c r="Q221" s="4"/>
      <c r="R221" s="4"/>
      <c r="S221" s="4"/>
      <c r="T221" s="4"/>
      <c r="U221" s="3">
        <v>2</v>
      </c>
      <c r="V221" s="59">
        <v>2</v>
      </c>
      <c r="W221" s="6" t="s">
        <v>1388</v>
      </c>
      <c r="X221" s="6" t="s">
        <v>1389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244</v>
      </c>
      <c r="Q222" s="4"/>
      <c r="R222" s="4"/>
      <c r="S222" s="4"/>
      <c r="T222" s="4"/>
      <c r="U222" s="3">
        <v>150</v>
      </c>
      <c r="V222" s="59">
        <v>150</v>
      </c>
      <c r="W222" s="6" t="s">
        <v>1389</v>
      </c>
      <c r="X222" s="6" t="s">
        <v>1390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" hidden="1" x14ac:dyDescent="0.25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245</v>
      </c>
      <c r="Q223" s="4"/>
      <c r="R223" s="4"/>
      <c r="S223" s="4"/>
      <c r="T223" s="4"/>
      <c r="U223" s="3">
        <v>32</v>
      </c>
      <c r="V223" s="59">
        <v>4</v>
      </c>
      <c r="W223" s="6" t="s">
        <v>1390</v>
      </c>
      <c r="X223" s="6" t="s">
        <v>1391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250</v>
      </c>
      <c r="Q224" s="4"/>
      <c r="R224" s="4"/>
      <c r="S224" s="4"/>
      <c r="T224" s="4"/>
      <c r="U224" s="3">
        <v>500</v>
      </c>
      <c r="V224" s="59">
        <v>32</v>
      </c>
      <c r="W224" s="6" t="s">
        <v>1391</v>
      </c>
      <c r="X224" s="6" t="s">
        <v>1392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251</v>
      </c>
      <c r="Q225" s="4"/>
      <c r="R225" s="4"/>
      <c r="S225" s="4"/>
      <c r="T225" s="4"/>
      <c r="U225" s="3">
        <v>1</v>
      </c>
      <c r="V225" s="59">
        <v>1</v>
      </c>
      <c r="W225" s="6" t="s">
        <v>1392</v>
      </c>
      <c r="X225" s="6" t="s">
        <v>1393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1126</v>
      </c>
      <c r="Q226" s="4"/>
      <c r="R226" s="4"/>
      <c r="S226" s="4"/>
      <c r="T226" s="4"/>
      <c r="U226" s="3">
        <v>1800</v>
      </c>
      <c r="V226" s="59">
        <v>100</v>
      </c>
      <c r="W226" s="6" t="s">
        <v>1393</v>
      </c>
      <c r="X226" s="6" t="s">
        <v>1394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253</v>
      </c>
      <c r="Q227" s="4"/>
      <c r="R227" s="4"/>
      <c r="S227" s="4"/>
      <c r="T227" s="4"/>
      <c r="U227" s="3">
        <v>1</v>
      </c>
      <c r="V227" s="59" t="s">
        <v>1993</v>
      </c>
      <c r="W227" s="6" t="s">
        <v>1394</v>
      </c>
      <c r="X227" s="6" t="s">
        <v>1395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259</v>
      </c>
      <c r="Q228" s="4"/>
      <c r="R228" s="4"/>
      <c r="S228" s="4"/>
      <c r="T228" s="4"/>
      <c r="U228" s="3">
        <v>3</v>
      </c>
      <c r="V228" s="59">
        <v>1</v>
      </c>
      <c r="W228" s="6" t="s">
        <v>1395</v>
      </c>
      <c r="X228" s="6" t="s">
        <v>1396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254</v>
      </c>
      <c r="Q229" s="4"/>
      <c r="R229" s="4"/>
      <c r="S229" s="4"/>
      <c r="T229" s="4"/>
      <c r="U229" s="3">
        <v>3</v>
      </c>
      <c r="V229" s="59">
        <v>3</v>
      </c>
      <c r="W229" s="6" t="s">
        <v>1396</v>
      </c>
      <c r="X229" s="6" t="s">
        <v>1397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255</v>
      </c>
      <c r="Q230" s="4"/>
      <c r="R230" s="4"/>
      <c r="S230" s="4"/>
      <c r="T230" s="4"/>
      <c r="U230" s="3">
        <v>1</v>
      </c>
      <c r="V230" s="59">
        <v>1</v>
      </c>
      <c r="W230" s="6" t="s">
        <v>1397</v>
      </c>
      <c r="X230" s="6" t="s">
        <v>1398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256</v>
      </c>
      <c r="Q231" s="4"/>
      <c r="R231" s="4"/>
      <c r="S231" s="4"/>
      <c r="T231" s="4"/>
      <c r="U231" s="3">
        <v>1</v>
      </c>
      <c r="V231" s="59" t="s">
        <v>1993</v>
      </c>
      <c r="W231" s="6" t="s">
        <v>1398</v>
      </c>
      <c r="X231" s="6" t="s">
        <v>1399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257</v>
      </c>
      <c r="Q232" s="4"/>
      <c r="R232" s="4"/>
      <c r="S232" s="4"/>
      <c r="T232" s="4"/>
      <c r="U232" s="3">
        <v>4</v>
      </c>
      <c r="V232" s="59">
        <v>1</v>
      </c>
      <c r="W232" s="6" t="s">
        <v>1399</v>
      </c>
      <c r="X232" s="6" t="s">
        <v>1400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258</v>
      </c>
      <c r="Q233" s="4"/>
      <c r="R233" s="4"/>
      <c r="S233" s="4"/>
      <c r="T233" s="4"/>
      <c r="U233" s="3">
        <v>200</v>
      </c>
      <c r="V233" s="59" t="s">
        <v>1993</v>
      </c>
      <c r="W233" s="6" t="s">
        <v>1400</v>
      </c>
      <c r="X233" s="6" t="s">
        <v>1401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261</v>
      </c>
      <c r="Q234" s="4"/>
      <c r="R234" s="4"/>
      <c r="S234" s="4"/>
      <c r="T234" s="4"/>
      <c r="U234" s="3">
        <v>1</v>
      </c>
      <c r="V234" s="59">
        <v>1</v>
      </c>
      <c r="W234" s="6" t="s">
        <v>1401</v>
      </c>
      <c r="X234" s="6" t="s">
        <v>1402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262</v>
      </c>
      <c r="Q235" s="4"/>
      <c r="R235" s="4"/>
      <c r="S235" s="4"/>
      <c r="T235" s="4"/>
      <c r="U235" s="3">
        <v>4</v>
      </c>
      <c r="V235" s="59" t="s">
        <v>1993</v>
      </c>
      <c r="W235" s="6" t="s">
        <v>1402</v>
      </c>
      <c r="X235" s="6" t="s">
        <v>1403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263</v>
      </c>
      <c r="Q236" s="4"/>
      <c r="R236" s="4"/>
      <c r="S236" s="4"/>
      <c r="T236" s="4"/>
      <c r="U236" s="3">
        <v>12</v>
      </c>
      <c r="V236" s="59">
        <v>7</v>
      </c>
      <c r="W236" s="6" t="s">
        <v>1403</v>
      </c>
      <c r="X236" s="6" t="s">
        <v>1404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264</v>
      </c>
      <c r="Q237" s="4"/>
      <c r="R237" s="4"/>
      <c r="S237" s="4"/>
      <c r="T237" s="4"/>
      <c r="U237" s="3">
        <v>1</v>
      </c>
      <c r="V237" s="59">
        <v>0.8</v>
      </c>
      <c r="W237" s="6" t="s">
        <v>1404</v>
      </c>
      <c r="X237" s="6" t="s">
        <v>1405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" hidden="1" x14ac:dyDescent="0.25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265</v>
      </c>
      <c r="Q238" s="4"/>
      <c r="R238" s="4"/>
      <c r="S238" s="4"/>
      <c r="T238" s="4"/>
      <c r="U238" s="3">
        <v>2</v>
      </c>
      <c r="V238" s="59" t="s">
        <v>1993</v>
      </c>
      <c r="W238" s="6" t="s">
        <v>1405</v>
      </c>
      <c r="X238" s="6" t="s">
        <v>1406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268</v>
      </c>
      <c r="Q239" s="4"/>
      <c r="R239" s="4"/>
      <c r="S239" s="4"/>
      <c r="T239" s="4"/>
      <c r="U239" s="3">
        <v>35</v>
      </c>
      <c r="V239" s="59">
        <v>5</v>
      </c>
      <c r="W239" s="6" t="s">
        <v>1406</v>
      </c>
      <c r="X239" s="6" t="s">
        <v>1407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269</v>
      </c>
      <c r="Q240" s="4"/>
      <c r="R240" s="4"/>
      <c r="S240" s="4"/>
      <c r="T240" s="4"/>
      <c r="U240" s="3">
        <v>3</v>
      </c>
      <c r="V240" s="59">
        <v>1</v>
      </c>
      <c r="W240" s="6" t="s">
        <v>1407</v>
      </c>
      <c r="X240" s="6" t="s">
        <v>1408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273</v>
      </c>
      <c r="Q241" s="4"/>
      <c r="R241" s="4"/>
      <c r="S241" s="4"/>
      <c r="T241" s="4"/>
      <c r="U241" s="3">
        <v>100</v>
      </c>
      <c r="V241" s="59" t="s">
        <v>1993</v>
      </c>
      <c r="W241" s="6" t="s">
        <v>1408</v>
      </c>
      <c r="X241" s="6" t="s">
        <v>1409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277</v>
      </c>
      <c r="Q242" s="4"/>
      <c r="R242" s="4"/>
      <c r="S242" s="4"/>
      <c r="T242" s="4"/>
      <c r="U242" s="3">
        <v>1000</v>
      </c>
      <c r="V242" s="59">
        <v>78</v>
      </c>
      <c r="W242" s="6" t="s">
        <v>1409</v>
      </c>
      <c r="X242" s="6" t="s">
        <v>1410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271</v>
      </c>
      <c r="Q243" s="4"/>
      <c r="R243" s="4"/>
      <c r="S243" s="4"/>
      <c r="T243" s="4"/>
      <c r="U243" s="3">
        <v>1</v>
      </c>
      <c r="V243" s="59">
        <v>1</v>
      </c>
      <c r="W243" s="6" t="s">
        <v>1410</v>
      </c>
      <c r="X243" s="6" t="s">
        <v>1411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276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1411</v>
      </c>
      <c r="X244" s="6" t="s">
        <v>1412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274</v>
      </c>
      <c r="Q245" s="4"/>
      <c r="R245" s="4"/>
      <c r="S245" s="4"/>
      <c r="T245" s="4"/>
      <c r="U245" s="3">
        <v>4</v>
      </c>
      <c r="V245" s="59">
        <v>1</v>
      </c>
      <c r="W245" s="6" t="s">
        <v>1412</v>
      </c>
      <c r="X245" s="6" t="s">
        <v>1413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" hidden="1" x14ac:dyDescent="0.25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275</v>
      </c>
      <c r="Q246" s="4"/>
      <c r="R246" s="4"/>
      <c r="S246" s="4"/>
      <c r="T246" s="4"/>
      <c r="U246" s="3">
        <v>2</v>
      </c>
      <c r="V246" s="59" t="s">
        <v>1993</v>
      </c>
      <c r="W246" s="6" t="s">
        <v>1413</v>
      </c>
      <c r="X246" s="6" t="s">
        <v>1414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281</v>
      </c>
      <c r="Q247" s="4"/>
      <c r="R247" s="4"/>
      <c r="S247" s="4"/>
      <c r="T247" s="4"/>
      <c r="U247" s="3">
        <v>20</v>
      </c>
      <c r="V247" s="59">
        <v>5</v>
      </c>
      <c r="W247" s="6" t="s">
        <v>1414</v>
      </c>
      <c r="X247" s="6" t="s">
        <v>1415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282</v>
      </c>
      <c r="Q248" s="4"/>
      <c r="R248" s="4"/>
      <c r="S248" s="4"/>
      <c r="T248" s="4"/>
      <c r="U248" s="3">
        <v>1</v>
      </c>
      <c r="V248" s="59">
        <v>1</v>
      </c>
      <c r="W248" s="6" t="s">
        <v>1415</v>
      </c>
      <c r="X248" s="6" t="s">
        <v>1416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283</v>
      </c>
      <c r="Q249" s="4"/>
      <c r="R249" s="4"/>
      <c r="S249" s="4"/>
      <c r="T249" s="4"/>
      <c r="U249" s="3">
        <v>12</v>
      </c>
      <c r="V249" s="59">
        <v>3</v>
      </c>
      <c r="W249" s="6" t="s">
        <v>1416</v>
      </c>
      <c r="X249" s="6" t="s">
        <v>1417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284</v>
      </c>
      <c r="Q250" s="4"/>
      <c r="R250" s="4"/>
      <c r="S250" s="4"/>
      <c r="T250" s="4"/>
      <c r="U250" s="3">
        <v>8</v>
      </c>
      <c r="V250" s="59">
        <v>2</v>
      </c>
      <c r="W250" s="6" t="s">
        <v>1417</v>
      </c>
      <c r="X250" s="6" t="s">
        <v>1418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285</v>
      </c>
      <c r="Q251" s="4"/>
      <c r="R251" s="4"/>
      <c r="S251" s="4"/>
      <c r="T251" s="4"/>
      <c r="U251" s="3">
        <v>4</v>
      </c>
      <c r="V251" s="59">
        <v>1</v>
      </c>
      <c r="W251" s="6" t="s">
        <v>1418</v>
      </c>
      <c r="X251" s="6" t="s">
        <v>1419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286</v>
      </c>
      <c r="Q252" s="4"/>
      <c r="R252" s="4"/>
      <c r="S252" s="4"/>
      <c r="T252" s="4"/>
      <c r="U252" s="3">
        <v>1</v>
      </c>
      <c r="V252" s="59">
        <v>1</v>
      </c>
      <c r="W252" s="6" t="s">
        <v>1419</v>
      </c>
      <c r="X252" s="6" t="s">
        <v>1420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287</v>
      </c>
      <c r="Q253" s="4"/>
      <c r="R253" s="4"/>
      <c r="S253" s="4"/>
      <c r="T253" s="4"/>
      <c r="U253" s="3">
        <v>100</v>
      </c>
      <c r="V253" s="59">
        <v>17</v>
      </c>
      <c r="W253" s="6" t="s">
        <v>1420</v>
      </c>
      <c r="X253" s="6" t="s">
        <v>1421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" hidden="1" x14ac:dyDescent="0.25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288</v>
      </c>
      <c r="Q254" s="4"/>
      <c r="R254" s="4"/>
      <c r="S254" s="4"/>
      <c r="T254" s="4"/>
      <c r="U254" s="3">
        <v>5</v>
      </c>
      <c r="V254" s="59">
        <v>1</v>
      </c>
      <c r="W254" s="6" t="s">
        <v>1421</v>
      </c>
      <c r="X254" s="6" t="s">
        <v>1422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292</v>
      </c>
      <c r="Q255" s="4"/>
      <c r="R255" s="4"/>
      <c r="S255" s="4"/>
      <c r="T255" s="4"/>
      <c r="U255" s="3">
        <v>12</v>
      </c>
      <c r="V255" s="59">
        <v>2</v>
      </c>
      <c r="W255" s="6" t="s">
        <v>1422</v>
      </c>
      <c r="X255" s="6" t="s">
        <v>1423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293</v>
      </c>
      <c r="Q256" s="4"/>
      <c r="R256" s="4"/>
      <c r="S256" s="4"/>
      <c r="T256" s="4"/>
      <c r="U256" s="3">
        <v>16</v>
      </c>
      <c r="V256" s="59">
        <v>5</v>
      </c>
      <c r="W256" s="6" t="s">
        <v>1423</v>
      </c>
      <c r="X256" s="6" t="s">
        <v>1424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294</v>
      </c>
      <c r="Q257" s="4"/>
      <c r="R257" s="4"/>
      <c r="S257" s="4"/>
      <c r="T257" s="4"/>
      <c r="U257" s="3">
        <v>1</v>
      </c>
      <c r="V257" s="59">
        <v>1</v>
      </c>
      <c r="W257" s="6" t="s">
        <v>1424</v>
      </c>
      <c r="X257" s="6" t="s">
        <v>1425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295</v>
      </c>
      <c r="Q258" s="4"/>
      <c r="R258" s="4"/>
      <c r="S258" s="4"/>
      <c r="T258" s="4"/>
      <c r="U258" s="3">
        <v>1</v>
      </c>
      <c r="V258" s="59">
        <v>1</v>
      </c>
      <c r="W258" s="6" t="s">
        <v>1425</v>
      </c>
      <c r="X258" s="6" t="s">
        <v>1426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296</v>
      </c>
      <c r="Q259" s="4"/>
      <c r="R259" s="4"/>
      <c r="S259" s="4"/>
      <c r="T259" s="4"/>
      <c r="U259" s="3">
        <v>12</v>
      </c>
      <c r="V259" s="59">
        <v>12</v>
      </c>
      <c r="W259" s="6" t="s">
        <v>1426</v>
      </c>
      <c r="X259" s="6" t="s">
        <v>1427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297</v>
      </c>
      <c r="Q260" s="4"/>
      <c r="R260" s="4"/>
      <c r="S260" s="4"/>
      <c r="T260" s="4"/>
      <c r="U260" s="3">
        <v>1</v>
      </c>
      <c r="V260" s="59">
        <v>1</v>
      </c>
      <c r="W260" s="6" t="s">
        <v>1427</v>
      </c>
      <c r="X260" s="6" t="s">
        <v>1428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298</v>
      </c>
      <c r="Q261" s="4"/>
      <c r="R261" s="4"/>
      <c r="S261" s="4"/>
      <c r="T261" s="4"/>
      <c r="U261" s="3">
        <v>1</v>
      </c>
      <c r="V261" s="59">
        <v>1</v>
      </c>
      <c r="W261" s="6" t="s">
        <v>1428</v>
      </c>
      <c r="X261" s="6" t="s">
        <v>1429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299</v>
      </c>
      <c r="Q262" s="4"/>
      <c r="R262" s="4"/>
      <c r="S262" s="4"/>
      <c r="T262" s="4"/>
      <c r="U262" s="3">
        <v>1</v>
      </c>
      <c r="V262" s="59">
        <v>1</v>
      </c>
      <c r="W262" s="6" t="s">
        <v>1429</v>
      </c>
      <c r="X262" s="6" t="s">
        <v>1430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300</v>
      </c>
      <c r="Q263" s="4"/>
      <c r="R263" s="4"/>
      <c r="S263" s="4"/>
      <c r="T263" s="4"/>
      <c r="U263" s="3">
        <v>16</v>
      </c>
      <c r="V263" s="59">
        <v>4</v>
      </c>
      <c r="W263" s="6" t="s">
        <v>1430</v>
      </c>
      <c r="X263" s="6" t="s">
        <v>1431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301</v>
      </c>
      <c r="Q264" s="4"/>
      <c r="R264" s="4"/>
      <c r="S264" s="4"/>
      <c r="T264" s="4"/>
      <c r="U264" s="3">
        <v>4</v>
      </c>
      <c r="V264" s="59">
        <v>1</v>
      </c>
      <c r="W264" s="6" t="s">
        <v>1431</v>
      </c>
      <c r="X264" s="6" t="s">
        <v>1432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303</v>
      </c>
      <c r="Q265" s="4"/>
      <c r="R265" s="4"/>
      <c r="S265" s="4"/>
      <c r="T265" s="4"/>
      <c r="U265" s="3">
        <v>12</v>
      </c>
      <c r="V265" s="59">
        <v>3</v>
      </c>
      <c r="W265" s="6" t="s">
        <v>1432</v>
      </c>
      <c r="X265" s="6" t="s">
        <v>1433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304</v>
      </c>
      <c r="Q266" s="4"/>
      <c r="R266" s="4"/>
      <c r="S266" s="4"/>
      <c r="T266" s="4"/>
      <c r="U266" s="3">
        <v>800</v>
      </c>
      <c r="V266" s="59">
        <v>70</v>
      </c>
      <c r="W266" s="6" t="s">
        <v>1433</v>
      </c>
      <c r="X266" s="6" t="s">
        <v>1434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305</v>
      </c>
      <c r="Q267" s="4"/>
      <c r="R267" s="4"/>
      <c r="S267" s="4"/>
      <c r="T267" s="4"/>
      <c r="U267" s="3">
        <v>1</v>
      </c>
      <c r="V267" s="59">
        <v>1</v>
      </c>
      <c r="W267" s="6" t="s">
        <v>1434</v>
      </c>
      <c r="X267" s="6" t="s">
        <v>1435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307</v>
      </c>
      <c r="Q268" s="4"/>
      <c r="R268" s="4"/>
      <c r="S268" s="4"/>
      <c r="T268" s="4"/>
      <c r="U268" s="3">
        <v>4000</v>
      </c>
      <c r="V268" s="59">
        <v>644</v>
      </c>
      <c r="W268" s="6" t="s">
        <v>1435</v>
      </c>
      <c r="X268" s="6" t="s">
        <v>1436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308</v>
      </c>
      <c r="Q269" s="4"/>
      <c r="R269" s="4"/>
      <c r="S269" s="4"/>
      <c r="T269" s="4"/>
      <c r="U269" s="3">
        <v>4</v>
      </c>
      <c r="V269" s="59">
        <v>4</v>
      </c>
      <c r="W269" s="6" t="s">
        <v>1436</v>
      </c>
      <c r="X269" s="6" t="s">
        <v>1437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309</v>
      </c>
      <c r="Q270" s="4"/>
      <c r="R270" s="4"/>
      <c r="S270" s="4"/>
      <c r="T270" s="4"/>
      <c r="U270" s="3">
        <v>200</v>
      </c>
      <c r="V270" s="59">
        <v>200</v>
      </c>
      <c r="W270" s="6" t="s">
        <v>1437</v>
      </c>
      <c r="X270" s="6" t="s">
        <v>1438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1438</v>
      </c>
      <c r="X271" s="6" t="s">
        <v>1439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1439</v>
      </c>
      <c r="X272" s="6" t="s">
        <v>1440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1440</v>
      </c>
      <c r="X273" s="6" t="s">
        <v>1441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1441</v>
      </c>
      <c r="X274" s="6" t="s">
        <v>1442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1442</v>
      </c>
      <c r="X275" s="6" t="s">
        <v>1443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" hidden="1" x14ac:dyDescent="0.25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1443</v>
      </c>
      <c r="X276" s="6" t="s">
        <v>1444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1444</v>
      </c>
      <c r="X277" s="6" t="s">
        <v>1445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1445</v>
      </c>
      <c r="X278" s="6" t="s">
        <v>1446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1446</v>
      </c>
      <c r="X279" s="6" t="s">
        <v>1447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1447</v>
      </c>
      <c r="X280" s="6" t="s">
        <v>1448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1448</v>
      </c>
      <c r="X281" s="6" t="s">
        <v>1449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1449</v>
      </c>
      <c r="X282" s="6" t="s">
        <v>1450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1450</v>
      </c>
      <c r="X283" s="6" t="s">
        <v>1451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1451</v>
      </c>
      <c r="X284" s="6" t="s">
        <v>1452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1452</v>
      </c>
      <c r="X285" s="6" t="s">
        <v>1453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1453</v>
      </c>
      <c r="X286" s="6" t="s">
        <v>1454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1454</v>
      </c>
      <c r="X287" s="6" t="s">
        <v>1455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332</v>
      </c>
      <c r="Q288" s="4"/>
      <c r="R288" s="4"/>
      <c r="S288" s="4"/>
      <c r="T288" s="4"/>
      <c r="U288" s="3">
        <v>1</v>
      </c>
      <c r="V288" s="59" t="s">
        <v>1993</v>
      </c>
      <c r="W288" s="6" t="s">
        <v>1455</v>
      </c>
      <c r="X288" s="6" t="s">
        <v>1456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" hidden="1" x14ac:dyDescent="0.25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1456</v>
      </c>
      <c r="X289" s="6" t="s">
        <v>1457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1457</v>
      </c>
      <c r="X290" s="6" t="s">
        <v>1458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1458</v>
      </c>
      <c r="X291" s="6" t="s">
        <v>1459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1459</v>
      </c>
      <c r="X292" s="6" t="s">
        <v>1460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1460</v>
      </c>
      <c r="X293" s="6" t="s">
        <v>1461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1461</v>
      </c>
      <c r="X294" s="6" t="s">
        <v>1462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1462</v>
      </c>
      <c r="X295" s="6" t="s">
        <v>1463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1463</v>
      </c>
      <c r="X296" s="6" t="s">
        <v>1464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" hidden="1" x14ac:dyDescent="0.25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1464</v>
      </c>
      <c r="X297" s="6" t="s">
        <v>1465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1465</v>
      </c>
      <c r="X298" s="6" t="s">
        <v>1466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1466</v>
      </c>
      <c r="X299" s="6" t="s">
        <v>1467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1467</v>
      </c>
      <c r="X300" s="6" t="s">
        <v>1468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1468</v>
      </c>
      <c r="X301" s="6" t="s">
        <v>1469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1469</v>
      </c>
      <c r="X302" s="6" t="s">
        <v>1470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1470</v>
      </c>
      <c r="X303" s="6" t="s">
        <v>1471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1471</v>
      </c>
      <c r="X304" s="6" t="s">
        <v>1472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1472</v>
      </c>
      <c r="X305" s="6" t="s">
        <v>1473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" hidden="1" x14ac:dyDescent="0.25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1473</v>
      </c>
      <c r="X306" s="6" t="s">
        <v>1474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1474</v>
      </c>
      <c r="X307" s="6" t="s">
        <v>1475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1475</v>
      </c>
      <c r="X308" s="6" t="s">
        <v>1476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1476</v>
      </c>
      <c r="X309" s="6" t="s">
        <v>1477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1477</v>
      </c>
      <c r="X310" s="6" t="s">
        <v>1478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1478</v>
      </c>
      <c r="X311" s="6" t="s">
        <v>1479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363</v>
      </c>
      <c r="Q312" s="4"/>
      <c r="R312" s="4"/>
      <c r="S312" s="4"/>
      <c r="T312" s="4"/>
      <c r="U312" s="3">
        <v>1</v>
      </c>
      <c r="V312" s="59" t="s">
        <v>1993</v>
      </c>
      <c r="W312" s="6" t="s">
        <v>1479</v>
      </c>
      <c r="X312" s="6" t="s">
        <v>1480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1480</v>
      </c>
      <c r="X313" s="6" t="s">
        <v>1481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1481</v>
      </c>
      <c r="X314" s="6" t="s">
        <v>1482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1482</v>
      </c>
      <c r="X315" s="6" t="s">
        <v>1483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1483</v>
      </c>
      <c r="X316" s="6" t="s">
        <v>1484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1484</v>
      </c>
      <c r="X317" s="6" t="s">
        <v>1485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370</v>
      </c>
      <c r="Q318" s="4"/>
      <c r="R318" s="4"/>
      <c r="S318" s="4"/>
      <c r="T318" s="4"/>
      <c r="U318" s="3">
        <v>8</v>
      </c>
      <c r="V318" s="59" t="s">
        <v>1993</v>
      </c>
      <c r="W318" s="6" t="s">
        <v>1485</v>
      </c>
      <c r="X318" s="6" t="s">
        <v>1486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1486</v>
      </c>
      <c r="X319" s="6" t="s">
        <v>1487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1487</v>
      </c>
      <c r="X320" s="6" t="s">
        <v>1488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1488</v>
      </c>
      <c r="X321" s="6" t="s">
        <v>1489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1489</v>
      </c>
      <c r="X322" s="6" t="s">
        <v>1490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1490</v>
      </c>
      <c r="X323" s="6" t="s">
        <v>1491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1491</v>
      </c>
      <c r="X324" s="6" t="s">
        <v>1492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1492</v>
      </c>
      <c r="X325" s="6" t="s">
        <v>1493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1493</v>
      </c>
      <c r="X326" s="6" t="s">
        <v>1494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1494</v>
      </c>
      <c r="X327" s="6" t="s">
        <v>1495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1495</v>
      </c>
      <c r="X328" s="6" t="s">
        <v>1496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1496</v>
      </c>
      <c r="X329" s="6" t="s">
        <v>1497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1497</v>
      </c>
      <c r="X330" s="6" t="s">
        <v>1498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1498</v>
      </c>
      <c r="X331" s="6" t="s">
        <v>1499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1499</v>
      </c>
      <c r="X332" s="6" t="s">
        <v>1500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1500</v>
      </c>
      <c r="X333" s="6" t="s">
        <v>1501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" hidden="1" x14ac:dyDescent="0.25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1501</v>
      </c>
      <c r="X334" s="6" t="s">
        <v>1502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390</v>
      </c>
      <c r="Q335" s="4"/>
      <c r="R335" s="4"/>
      <c r="S335" s="4"/>
      <c r="T335" s="4"/>
      <c r="U335" s="3">
        <v>1</v>
      </c>
      <c r="V335" s="60" t="s">
        <v>1993</v>
      </c>
      <c r="W335" s="6" t="s">
        <v>1502</v>
      </c>
      <c r="X335" s="6" t="s">
        <v>1503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1503</v>
      </c>
      <c r="X336" s="6" t="s">
        <v>1504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1504</v>
      </c>
      <c r="X337" s="6" t="s">
        <v>1505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1505</v>
      </c>
      <c r="X338" s="6" t="s">
        <v>1506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1506</v>
      </c>
      <c r="X339" s="6" t="s">
        <v>1507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1507</v>
      </c>
      <c r="X340" s="6" t="s">
        <v>1508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1508</v>
      </c>
      <c r="X341" s="6" t="s">
        <v>1509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1509</v>
      </c>
      <c r="X342" s="6" t="s">
        <v>1510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1510</v>
      </c>
      <c r="X343" s="6" t="s">
        <v>1511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1511</v>
      </c>
      <c r="X344" s="6" t="s">
        <v>1512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402</v>
      </c>
      <c r="Q345" s="4"/>
      <c r="R345" s="4"/>
      <c r="S345" s="4"/>
      <c r="T345" s="4"/>
      <c r="U345" s="3">
        <v>1</v>
      </c>
      <c r="V345" s="60" t="s">
        <v>1993</v>
      </c>
      <c r="W345" s="6" t="s">
        <v>1512</v>
      </c>
      <c r="X345" s="6" t="s">
        <v>1513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403</v>
      </c>
      <c r="Q346" s="4"/>
      <c r="R346" s="4"/>
      <c r="S346" s="4"/>
      <c r="T346" s="4"/>
      <c r="U346" s="3">
        <v>1</v>
      </c>
      <c r="V346" s="60" t="s">
        <v>1993</v>
      </c>
      <c r="W346" s="6" t="s">
        <v>1513</v>
      </c>
      <c r="X346" s="6" t="s">
        <v>1514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" hidden="1" x14ac:dyDescent="0.25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1514</v>
      </c>
      <c r="X347" s="6" t="s">
        <v>1515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1515</v>
      </c>
      <c r="X348" s="6" t="s">
        <v>1516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1516</v>
      </c>
      <c r="X349" s="6" t="s">
        <v>1517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1517</v>
      </c>
      <c r="X350" s="6" t="s">
        <v>1518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1518</v>
      </c>
      <c r="X351" s="6" t="s">
        <v>1519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" hidden="1" x14ac:dyDescent="0.25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1519</v>
      </c>
      <c r="X352" s="6" t="s">
        <v>1520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1520</v>
      </c>
      <c r="X353" s="6" t="s">
        <v>1521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1521</v>
      </c>
      <c r="X354" s="6" t="s">
        <v>1522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1197</v>
      </c>
      <c r="G355" s="62" t="s">
        <v>2119</v>
      </c>
      <c r="H355" s="4"/>
      <c r="I355" s="4"/>
      <c r="J355" s="4"/>
      <c r="K355" s="4"/>
      <c r="L355" s="4"/>
      <c r="M355" s="28"/>
      <c r="N355" s="28"/>
      <c r="O355" s="28"/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1522</v>
      </c>
      <c r="X355" s="6" t="s">
        <v>1523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1523</v>
      </c>
      <c r="X356" s="6" t="s">
        <v>1524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1524</v>
      </c>
      <c r="X357" s="6" t="s">
        <v>1525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1198</v>
      </c>
      <c r="G358" s="62" t="s">
        <v>1198</v>
      </c>
      <c r="H358" s="4"/>
      <c r="I358" s="4"/>
      <c r="J358" s="4"/>
      <c r="K358" s="4"/>
      <c r="L358" s="4"/>
      <c r="M358" s="28"/>
      <c r="N358" s="28"/>
      <c r="O358" s="28"/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1525</v>
      </c>
      <c r="X358" s="6" t="s">
        <v>1526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1199</v>
      </c>
      <c r="G359" s="62" t="s">
        <v>1199</v>
      </c>
      <c r="H359" s="4"/>
      <c r="I359" s="4"/>
      <c r="J359" s="4"/>
      <c r="K359" s="4"/>
      <c r="L359" s="4"/>
      <c r="M359" s="28"/>
      <c r="N359" s="28"/>
      <c r="O359" s="28"/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1526</v>
      </c>
      <c r="X359" s="6" t="s">
        <v>1527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" hidden="1" x14ac:dyDescent="0.25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1527</v>
      </c>
      <c r="X360" s="6" t="s">
        <v>1528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1528</v>
      </c>
      <c r="X361" s="6" t="s">
        <v>1529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1529</v>
      </c>
      <c r="X362" s="6" t="s">
        <v>1530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1530</v>
      </c>
      <c r="X363" s="6" t="s">
        <v>1531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1993</v>
      </c>
      <c r="H364" s="4"/>
      <c r="I364" s="4"/>
      <c r="J364" s="4"/>
      <c r="K364" s="4"/>
      <c r="L364" s="4"/>
      <c r="M364" s="28"/>
      <c r="N364" s="28"/>
      <c r="O364" s="28"/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1531</v>
      </c>
      <c r="X364" s="6" t="s">
        <v>1532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1532</v>
      </c>
      <c r="X365" s="6" t="s">
        <v>1533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1993</v>
      </c>
      <c r="H366" s="4"/>
      <c r="I366" s="4"/>
      <c r="J366" s="4"/>
      <c r="K366" s="4"/>
      <c r="L366" s="4"/>
      <c r="M366" s="28"/>
      <c r="N366" s="28"/>
      <c r="O366" s="28"/>
      <c r="P366" s="3" t="s">
        <v>436</v>
      </c>
      <c r="Q366" s="4"/>
      <c r="R366" s="4"/>
      <c r="S366" s="4"/>
      <c r="T366" s="4"/>
      <c r="U366" s="3">
        <v>0.25</v>
      </c>
      <c r="V366" s="59" t="s">
        <v>1993</v>
      </c>
      <c r="W366" s="6" t="s">
        <v>1533</v>
      </c>
      <c r="X366" s="6" t="s">
        <v>1534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1534</v>
      </c>
      <c r="X367" s="6" t="s">
        <v>1535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1535</v>
      </c>
      <c r="X368" s="6" t="s">
        <v>1536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443</v>
      </c>
      <c r="Q369" s="4"/>
      <c r="R369" s="4"/>
      <c r="S369" s="4"/>
      <c r="T369" s="4"/>
      <c r="U369" s="3">
        <v>4</v>
      </c>
      <c r="V369" s="59" t="s">
        <v>1993</v>
      </c>
      <c r="W369" s="6" t="s">
        <v>1536</v>
      </c>
      <c r="X369" s="6" t="s">
        <v>1537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1537</v>
      </c>
      <c r="X370" s="6" t="s">
        <v>1538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" hidden="1" x14ac:dyDescent="0.25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1538</v>
      </c>
      <c r="X371" s="6" t="s">
        <v>1539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1539</v>
      </c>
      <c r="X372" s="6" t="s">
        <v>1540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1540</v>
      </c>
      <c r="X373" s="6" t="s">
        <v>1541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" hidden="1" x14ac:dyDescent="0.25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1541</v>
      </c>
      <c r="X374" s="6" t="s">
        <v>1542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1542</v>
      </c>
      <c r="X375" s="6" t="s">
        <v>1543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1543</v>
      </c>
      <c r="X376" s="6" t="s">
        <v>1544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1544</v>
      </c>
      <c r="X377" s="6" t="s">
        <v>1545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1545</v>
      </c>
      <c r="X378" s="6" t="s">
        <v>1546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1546</v>
      </c>
      <c r="X379" s="6" t="s">
        <v>1547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1547</v>
      </c>
      <c r="X380" s="6" t="s">
        <v>1548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1548</v>
      </c>
      <c r="X381" s="6" t="s">
        <v>1549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1549</v>
      </c>
      <c r="X382" s="6" t="s">
        <v>1550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" hidden="1" x14ac:dyDescent="0.25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1550</v>
      </c>
      <c r="X383" s="6" t="s">
        <v>1551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" hidden="1" x14ac:dyDescent="0.25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1551</v>
      </c>
      <c r="X384" s="6" t="s">
        <v>1552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" hidden="1" x14ac:dyDescent="0.25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1552</v>
      </c>
      <c r="X385" s="6" t="s">
        <v>1553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" hidden="1" x14ac:dyDescent="0.25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1553</v>
      </c>
      <c r="X386" s="6" t="s">
        <v>1554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1554</v>
      </c>
      <c r="X387" s="6" t="s">
        <v>1555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" hidden="1" x14ac:dyDescent="0.25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1993</v>
      </c>
      <c r="H388" s="4"/>
      <c r="I388" s="4"/>
      <c r="J388" s="4"/>
      <c r="K388" s="4"/>
      <c r="L388" s="4"/>
      <c r="M388" s="28"/>
      <c r="N388" s="28"/>
      <c r="O388" s="28"/>
      <c r="P388" s="3" t="s">
        <v>470</v>
      </c>
      <c r="Q388" s="4"/>
      <c r="R388" s="4"/>
      <c r="S388" s="4"/>
      <c r="T388" s="4"/>
      <c r="U388" s="3">
        <v>10</v>
      </c>
      <c r="V388" s="59" t="s">
        <v>1993</v>
      </c>
      <c r="W388" s="6" t="s">
        <v>1555</v>
      </c>
      <c r="X388" s="6" t="s">
        <v>1556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1556</v>
      </c>
      <c r="X389" s="6" t="s">
        <v>1557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1557</v>
      </c>
      <c r="X390" s="6" t="s">
        <v>1558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1558</v>
      </c>
      <c r="X391" s="6" t="s">
        <v>1559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1559</v>
      </c>
      <c r="X392" s="6" t="s">
        <v>1560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1560</v>
      </c>
      <c r="X393" s="6" t="s">
        <v>1561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1561</v>
      </c>
      <c r="X394" s="6" t="s">
        <v>1562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" hidden="1" x14ac:dyDescent="0.25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1562</v>
      </c>
      <c r="X395" s="6" t="s">
        <v>1563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" hidden="1" x14ac:dyDescent="0.25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1563</v>
      </c>
      <c r="X396" s="6" t="s">
        <v>1564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1564</v>
      </c>
      <c r="X397" s="6" t="s">
        <v>1565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1565</v>
      </c>
      <c r="X398" s="6" t="s">
        <v>1566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" hidden="1" x14ac:dyDescent="0.25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1566</v>
      </c>
      <c r="X399" s="6" t="s">
        <v>1567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1567</v>
      </c>
      <c r="X400" s="6" t="s">
        <v>1568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" hidden="1" x14ac:dyDescent="0.25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1568</v>
      </c>
      <c r="X401" s="6" t="s">
        <v>1569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" hidden="1" x14ac:dyDescent="0.25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1569</v>
      </c>
      <c r="X402" s="6" t="s">
        <v>1570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1570</v>
      </c>
      <c r="X403" s="6" t="s">
        <v>1571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1571</v>
      </c>
      <c r="X404" s="6" t="s">
        <v>1572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" hidden="1" x14ac:dyDescent="0.25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1572</v>
      </c>
      <c r="X405" s="6" t="s">
        <v>1573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1573</v>
      </c>
      <c r="X406" s="6" t="s">
        <v>1574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1574</v>
      </c>
      <c r="X407" s="6" t="s">
        <v>1575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510</v>
      </c>
      <c r="Q408" s="4"/>
      <c r="R408" s="4"/>
      <c r="S408" s="4"/>
      <c r="T408" s="4"/>
      <c r="U408" s="3">
        <v>2</v>
      </c>
      <c r="V408" s="59" t="s">
        <v>2117</v>
      </c>
      <c r="W408" s="6" t="s">
        <v>1575</v>
      </c>
      <c r="X408" s="6" t="s">
        <v>1576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1576</v>
      </c>
      <c r="X409" s="6" t="s">
        <v>1577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512</v>
      </c>
      <c r="Q410" s="4"/>
      <c r="R410" s="4"/>
      <c r="S410" s="4"/>
      <c r="T410" s="4"/>
      <c r="U410" s="3">
        <v>0.25</v>
      </c>
      <c r="V410" s="59" t="s">
        <v>2118</v>
      </c>
      <c r="W410" s="6" t="s">
        <v>1577</v>
      </c>
      <c r="X410" s="6" t="s">
        <v>1578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3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" hidden="1" x14ac:dyDescent="0.25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1578</v>
      </c>
      <c r="X411" s="6" t="s">
        <v>1579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/>
      <c r="N412" s="28"/>
      <c r="O412" s="28"/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1579</v>
      </c>
      <c r="X412" s="6" t="s">
        <v>1580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1580</v>
      </c>
      <c r="X413" s="6" t="s">
        <v>1581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1581</v>
      </c>
      <c r="X414" s="6" t="s">
        <v>1582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/>
      <c r="N415" s="28"/>
      <c r="O415" s="28"/>
      <c r="P415" s="3" t="s">
        <v>523</v>
      </c>
      <c r="Q415" s="4"/>
      <c r="R415" s="4"/>
      <c r="S415" s="4"/>
      <c r="T415" s="4"/>
      <c r="U415" s="3">
        <v>22</v>
      </c>
      <c r="V415" s="59" t="s">
        <v>1993</v>
      </c>
      <c r="W415" s="6" t="s">
        <v>1582</v>
      </c>
      <c r="X415" s="6" t="s">
        <v>1583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524</v>
      </c>
      <c r="Q416" s="4"/>
      <c r="R416" s="4"/>
      <c r="S416" s="4"/>
      <c r="T416" s="4"/>
      <c r="U416" s="3">
        <v>2</v>
      </c>
      <c r="V416" s="59" t="s">
        <v>1993</v>
      </c>
      <c r="W416" s="6" t="s">
        <v>1583</v>
      </c>
      <c r="X416" s="6" t="s">
        <v>1584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1584</v>
      </c>
      <c r="X417" s="6" t="s">
        <v>1585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1585</v>
      </c>
      <c r="X418" s="6" t="s">
        <v>1586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/>
      <c r="N419" s="28"/>
      <c r="O419" s="28"/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1586</v>
      </c>
      <c r="X419" s="6" t="s">
        <v>1587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1587</v>
      </c>
      <c r="X420" s="6" t="s">
        <v>1588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1588</v>
      </c>
      <c r="X421" s="6" t="s">
        <v>1589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1589</v>
      </c>
      <c r="X422" s="6" t="s">
        <v>1590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75" hidden="1" x14ac:dyDescent="0.25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1590</v>
      </c>
      <c r="X423" s="6" t="s">
        <v>1591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/>
      <c r="N424" s="28"/>
      <c r="O424" s="28"/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1591</v>
      </c>
      <c r="X424" s="6" t="s">
        <v>1592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1592</v>
      </c>
      <c r="X425" s="6" t="s">
        <v>1593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1593</v>
      </c>
      <c r="X426" s="6" t="s">
        <v>1594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89" si="34">SUM(AS426:AX426)</f>
        <v>0</v>
      </c>
      <c r="AZ426" s="26">
        <f t="shared" ref="AZ426:AZ489" si="35">AF426+AM426+AR426+AY426</f>
        <v>0</v>
      </c>
      <c r="BA426" s="30"/>
    </row>
    <row r="427" spans="1:53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1594</v>
      </c>
      <c r="X427" s="6" t="s">
        <v>1595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6">SUM(AA427:AE427)</f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ref="AR427:AR490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0</v>
      </c>
      <c r="BA427" s="30"/>
    </row>
    <row r="428" spans="1:53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1595</v>
      </c>
      <c r="X428" s="6" t="s">
        <v>1596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6"/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si="37"/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75" hidden="1" x14ac:dyDescent="0.25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1596</v>
      </c>
      <c r="X429" s="6" t="s">
        <v>1597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9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/>
      <c r="N430" s="28"/>
      <c r="O430" s="28"/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1597</v>
      </c>
      <c r="X430" s="6" t="s">
        <v>1598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1598</v>
      </c>
      <c r="X431" s="6" t="s">
        <v>1599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1599</v>
      </c>
      <c r="X432" s="6" t="s">
        <v>1600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1993</v>
      </c>
      <c r="H433" s="4"/>
      <c r="I433" s="4"/>
      <c r="J433" s="4"/>
      <c r="K433" s="4"/>
      <c r="L433" s="4"/>
      <c r="M433" s="28"/>
      <c r="N433" s="28"/>
      <c r="O433" s="28"/>
      <c r="P433" s="3" t="s">
        <v>552</v>
      </c>
      <c r="Q433" s="4"/>
      <c r="R433" s="4"/>
      <c r="S433" s="4"/>
      <c r="T433" s="4"/>
      <c r="U433" s="3">
        <v>48</v>
      </c>
      <c r="V433" s="59" t="s">
        <v>1993</v>
      </c>
      <c r="W433" s="6" t="s">
        <v>1600</v>
      </c>
      <c r="X433" s="6" t="s">
        <v>1601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1993</v>
      </c>
      <c r="H434" s="4"/>
      <c r="I434" s="4"/>
      <c r="J434" s="4"/>
      <c r="K434" s="4"/>
      <c r="L434" s="4"/>
      <c r="M434" s="28"/>
      <c r="N434" s="28"/>
      <c r="O434" s="28"/>
      <c r="P434" s="3" t="s">
        <v>553</v>
      </c>
      <c r="Q434" s="4"/>
      <c r="R434" s="4"/>
      <c r="S434" s="4"/>
      <c r="T434" s="4"/>
      <c r="U434" s="3">
        <v>1</v>
      </c>
      <c r="V434" s="59" t="s">
        <v>1993</v>
      </c>
      <c r="W434" s="6" t="s">
        <v>1601</v>
      </c>
      <c r="X434" s="6" t="s">
        <v>1602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1993</v>
      </c>
      <c r="H435" s="4"/>
      <c r="I435" s="4"/>
      <c r="J435" s="4"/>
      <c r="K435" s="4"/>
      <c r="L435" s="4"/>
      <c r="M435" s="28"/>
      <c r="N435" s="28"/>
      <c r="O435" s="28"/>
      <c r="P435" s="3" t="s">
        <v>558</v>
      </c>
      <c r="Q435" s="4"/>
      <c r="R435" s="4"/>
      <c r="S435" s="4"/>
      <c r="T435" s="4"/>
      <c r="U435" s="3">
        <v>12</v>
      </c>
      <c r="V435" s="59" t="s">
        <v>1993</v>
      </c>
      <c r="W435" s="6" t="s">
        <v>1602</v>
      </c>
      <c r="X435" s="6" t="s">
        <v>1603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1993</v>
      </c>
      <c r="H436" s="4"/>
      <c r="I436" s="4"/>
      <c r="J436" s="4"/>
      <c r="K436" s="4"/>
      <c r="L436" s="4"/>
      <c r="M436" s="28"/>
      <c r="N436" s="28"/>
      <c r="O436" s="28"/>
      <c r="P436" s="3" t="s">
        <v>554</v>
      </c>
      <c r="Q436" s="4"/>
      <c r="R436" s="4"/>
      <c r="S436" s="4"/>
      <c r="T436" s="4"/>
      <c r="U436" s="3">
        <v>1</v>
      </c>
      <c r="V436" s="59" t="s">
        <v>1993</v>
      </c>
      <c r="W436" s="6" t="s">
        <v>1603</v>
      </c>
      <c r="X436" s="6" t="s">
        <v>1604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90" hidden="1" x14ac:dyDescent="0.25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1993</v>
      </c>
      <c r="H437" s="4"/>
      <c r="I437" s="4"/>
      <c r="J437" s="4"/>
      <c r="K437" s="4"/>
      <c r="L437" s="4"/>
      <c r="M437" s="28"/>
      <c r="N437" s="28"/>
      <c r="O437" s="28"/>
      <c r="P437" s="3" t="s">
        <v>555</v>
      </c>
      <c r="Q437" s="4"/>
      <c r="R437" s="4"/>
      <c r="S437" s="4"/>
      <c r="T437" s="4"/>
      <c r="U437" s="3">
        <v>108</v>
      </c>
      <c r="V437" s="59" t="s">
        <v>1993</v>
      </c>
      <c r="W437" s="6" t="s">
        <v>1604</v>
      </c>
      <c r="X437" s="6" t="s">
        <v>1605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30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/>
      <c r="N438" s="28"/>
      <c r="O438" s="28"/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1605</v>
      </c>
      <c r="X438" s="6" t="s">
        <v>1606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1606</v>
      </c>
      <c r="X439" s="6" t="s">
        <v>1607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1607</v>
      </c>
      <c r="X440" s="6" t="s">
        <v>1608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30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1608</v>
      </c>
      <c r="X441" s="6" t="s">
        <v>1609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7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567</v>
      </c>
      <c r="Q442" s="4"/>
      <c r="R442" s="4"/>
      <c r="S442" s="4"/>
      <c r="T442" s="4"/>
      <c r="U442" s="3">
        <v>3</v>
      </c>
      <c r="V442" s="59" t="s">
        <v>1993</v>
      </c>
      <c r="W442" s="6" t="s">
        <v>1609</v>
      </c>
      <c r="X442" s="6" t="s">
        <v>1610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568</v>
      </c>
      <c r="Q443" s="4"/>
      <c r="R443" s="4"/>
      <c r="S443" s="4"/>
      <c r="T443" s="4"/>
      <c r="U443" s="3">
        <v>4</v>
      </c>
      <c r="V443" s="59" t="s">
        <v>1993</v>
      </c>
      <c r="W443" s="6" t="s">
        <v>1610</v>
      </c>
      <c r="X443" s="6" t="s">
        <v>1611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30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/>
      <c r="N444" s="28"/>
      <c r="O444" s="28"/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1611</v>
      </c>
      <c r="X444" s="6" t="s">
        <v>1612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1612</v>
      </c>
      <c r="X445" s="6" t="s">
        <v>1613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1613</v>
      </c>
      <c r="X446" s="6" t="s">
        <v>1614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30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1614</v>
      </c>
      <c r="X447" s="6" t="s">
        <v>1615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1615</v>
      </c>
      <c r="X448" s="6" t="s">
        <v>1616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1616</v>
      </c>
      <c r="X449" s="6" t="s">
        <v>1617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1617</v>
      </c>
      <c r="X450" s="6" t="s">
        <v>1618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1618</v>
      </c>
      <c r="X451" s="6" t="s">
        <v>1619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1619</v>
      </c>
      <c r="X452" s="6" t="s">
        <v>1620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60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1620</v>
      </c>
      <c r="X453" s="6" t="s">
        <v>1621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45" hidden="1" x14ac:dyDescent="0.25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/>
      <c r="N454" s="28"/>
      <c r="O454" s="28"/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1621</v>
      </c>
      <c r="X454" s="6" t="s">
        <v>1622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1622</v>
      </c>
      <c r="X455" s="6" t="s">
        <v>1623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584</v>
      </c>
      <c r="Q456" s="4"/>
      <c r="R456" s="4"/>
      <c r="S456" s="4"/>
      <c r="T456" s="4"/>
      <c r="U456" s="3">
        <v>1</v>
      </c>
      <c r="V456" s="59" t="s">
        <v>1993</v>
      </c>
      <c r="W456" s="6" t="s">
        <v>1623</v>
      </c>
      <c r="X456" s="6" t="s">
        <v>1624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1624</v>
      </c>
      <c r="X457" s="6" t="s">
        <v>1625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" hidden="1" x14ac:dyDescent="0.25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1625</v>
      </c>
      <c r="X458" s="6" t="s">
        <v>1626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/>
      <c r="N459" s="28"/>
      <c r="O459" s="28"/>
      <c r="P459" s="3" t="s">
        <v>7</v>
      </c>
      <c r="Q459" s="4"/>
      <c r="R459" s="4"/>
      <c r="S459" s="4"/>
      <c r="T459" s="4"/>
      <c r="U459" s="3">
        <v>1</v>
      </c>
      <c r="V459" s="59">
        <v>1</v>
      </c>
      <c r="W459" s="6" t="s">
        <v>1626</v>
      </c>
      <c r="X459" s="6" t="s">
        <v>1627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7">
        <v>0</v>
      </c>
      <c r="AH459" s="7">
        <v>0</v>
      </c>
      <c r="AI459" s="7"/>
      <c r="AJ459" s="7">
        <v>0</v>
      </c>
      <c r="AK459" s="7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8</v>
      </c>
      <c r="Q460" s="4"/>
      <c r="R460" s="4"/>
      <c r="S460" s="4"/>
      <c r="T460" s="4"/>
      <c r="U460" s="3">
        <v>1</v>
      </c>
      <c r="V460" s="59">
        <v>1</v>
      </c>
      <c r="W460" s="6" t="s">
        <v>1627</v>
      </c>
      <c r="X460" s="6" t="s">
        <v>1628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589</v>
      </c>
      <c r="Q461" s="4"/>
      <c r="R461" s="4"/>
      <c r="S461" s="4"/>
      <c r="T461" s="4"/>
      <c r="U461" s="3">
        <v>1</v>
      </c>
      <c r="V461" s="59">
        <v>1</v>
      </c>
      <c r="W461" s="6" t="s">
        <v>1628</v>
      </c>
      <c r="X461" s="6" t="s">
        <v>1629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590</v>
      </c>
      <c r="Q462" s="4"/>
      <c r="R462" s="4"/>
      <c r="S462" s="4"/>
      <c r="T462" s="4"/>
      <c r="U462" s="3">
        <v>1</v>
      </c>
      <c r="V462" s="59">
        <v>1</v>
      </c>
      <c r="W462" s="6" t="s">
        <v>1629</v>
      </c>
      <c r="X462" s="6" t="s">
        <v>1630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" hidden="1" x14ac:dyDescent="0.25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10</v>
      </c>
      <c r="Q463" s="4"/>
      <c r="R463" s="4"/>
      <c r="S463" s="4"/>
      <c r="T463" s="4"/>
      <c r="U463" s="3">
        <v>1</v>
      </c>
      <c r="V463" s="59">
        <v>1</v>
      </c>
      <c r="W463" s="6" t="s">
        <v>1630</v>
      </c>
      <c r="X463" s="6" t="s">
        <v>1631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75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/>
      <c r="N464" s="28"/>
      <c r="O464" s="28"/>
      <c r="P464" s="3" t="s">
        <v>597</v>
      </c>
      <c r="Q464" s="4"/>
      <c r="R464" s="4"/>
      <c r="S464" s="4"/>
      <c r="T464" s="4"/>
      <c r="U464" s="3">
        <v>4</v>
      </c>
      <c r="V464" s="59">
        <v>1</v>
      </c>
      <c r="W464" s="6" t="s">
        <v>1631</v>
      </c>
      <c r="X464" s="6" t="s">
        <v>1632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5">
        <v>0</v>
      </c>
      <c r="AH464" s="5">
        <v>0</v>
      </c>
      <c r="AI464" s="5"/>
      <c r="AJ464" s="5">
        <v>0</v>
      </c>
      <c r="AK464" s="5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60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598</v>
      </c>
      <c r="Q465" s="4"/>
      <c r="R465" s="4"/>
      <c r="S465" s="4"/>
      <c r="T465" s="4"/>
      <c r="U465" s="3">
        <v>1</v>
      </c>
      <c r="V465" s="59">
        <v>1</v>
      </c>
      <c r="W465" s="6" t="s">
        <v>1632</v>
      </c>
      <c r="X465" s="6" t="s">
        <v>1633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7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599</v>
      </c>
      <c r="Q466" s="4"/>
      <c r="R466" s="4"/>
      <c r="S466" s="4"/>
      <c r="T466" s="4"/>
      <c r="U466" s="3">
        <v>4</v>
      </c>
      <c r="V466" s="59" t="s">
        <v>1993</v>
      </c>
      <c r="W466" s="6" t="s">
        <v>1633</v>
      </c>
      <c r="X466" s="6" t="s">
        <v>1634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30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600</v>
      </c>
      <c r="Q467" s="4"/>
      <c r="R467" s="4"/>
      <c r="S467" s="4"/>
      <c r="T467" s="4"/>
      <c r="U467" s="3">
        <v>10</v>
      </c>
      <c r="V467" s="59">
        <v>4.4000000000000004</v>
      </c>
      <c r="W467" s="6" t="s">
        <v>1634</v>
      </c>
      <c r="X467" s="6" t="s">
        <v>1635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601</v>
      </c>
      <c r="Q468" s="4"/>
      <c r="R468" s="4"/>
      <c r="S468" s="4"/>
      <c r="T468" s="4"/>
      <c r="U468" s="3">
        <v>72</v>
      </c>
      <c r="V468" s="59">
        <v>16</v>
      </c>
      <c r="W468" s="6" t="s">
        <v>1635</v>
      </c>
      <c r="X468" s="6" t="s">
        <v>1636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30" hidden="1" x14ac:dyDescent="0.25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602</v>
      </c>
      <c r="Q469" s="4"/>
      <c r="R469" s="4"/>
      <c r="S469" s="4"/>
      <c r="T469" s="4"/>
      <c r="U469" s="3">
        <v>1</v>
      </c>
      <c r="V469" s="59">
        <v>1</v>
      </c>
      <c r="W469" s="6" t="s">
        <v>1636</v>
      </c>
      <c r="X469" s="6" t="s">
        <v>1637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604</v>
      </c>
      <c r="Q470" s="4"/>
      <c r="R470" s="4"/>
      <c r="S470" s="4"/>
      <c r="T470" s="4"/>
      <c r="U470" s="3">
        <v>10</v>
      </c>
      <c r="V470" s="59">
        <v>3</v>
      </c>
      <c r="W470" s="6" t="s">
        <v>1637</v>
      </c>
      <c r="X470" s="6" t="s">
        <v>1638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605</v>
      </c>
      <c r="Q471" s="4"/>
      <c r="R471" s="4"/>
      <c r="S471" s="4"/>
      <c r="T471" s="4"/>
      <c r="U471" s="3">
        <v>80</v>
      </c>
      <c r="V471" s="59">
        <v>11</v>
      </c>
      <c r="W471" s="6" t="s">
        <v>1638</v>
      </c>
      <c r="X471" s="6" t="s">
        <v>1639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606</v>
      </c>
      <c r="Q472" s="4"/>
      <c r="R472" s="4"/>
      <c r="S472" s="4"/>
      <c r="T472" s="4"/>
      <c r="U472" s="3">
        <v>25</v>
      </c>
      <c r="V472" s="59">
        <v>6</v>
      </c>
      <c r="W472" s="6" t="s">
        <v>1639</v>
      </c>
      <c r="X472" s="6" t="s">
        <v>1640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30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608</v>
      </c>
      <c r="Q473" s="4"/>
      <c r="R473" s="4"/>
      <c r="S473" s="4"/>
      <c r="T473" s="4"/>
      <c r="U473" s="3">
        <v>10</v>
      </c>
      <c r="V473" s="59">
        <v>2</v>
      </c>
      <c r="W473" s="6" t="s">
        <v>1640</v>
      </c>
      <c r="X473" s="6" t="s">
        <v>1641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609</v>
      </c>
      <c r="Q474" s="4"/>
      <c r="R474" s="4"/>
      <c r="S474" s="4"/>
      <c r="T474" s="4"/>
      <c r="U474" s="3">
        <v>50</v>
      </c>
      <c r="V474" s="59">
        <v>22</v>
      </c>
      <c r="W474" s="6" t="s">
        <v>1641</v>
      </c>
      <c r="X474" s="6" t="s">
        <v>1642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ref="AM474:AM537" si="38">SUM(AG474:AL474)</f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610</v>
      </c>
      <c r="Q475" s="4"/>
      <c r="R475" s="4"/>
      <c r="S475" s="4"/>
      <c r="T475" s="4"/>
      <c r="U475" s="3">
        <v>100</v>
      </c>
      <c r="V475" s="59" t="s">
        <v>1993</v>
      </c>
      <c r="W475" s="6" t="s">
        <v>1642</v>
      </c>
      <c r="X475" s="6" t="s">
        <v>1643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si="38"/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621</v>
      </c>
      <c r="Q476" s="4"/>
      <c r="R476" s="4"/>
      <c r="S476" s="4"/>
      <c r="T476" s="4"/>
      <c r="U476" s="3">
        <v>10</v>
      </c>
      <c r="V476" s="59">
        <v>1.5</v>
      </c>
      <c r="W476" s="6" t="s">
        <v>1643</v>
      </c>
      <c r="X476" s="6" t="s">
        <v>1644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30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611</v>
      </c>
      <c r="Q477" s="4"/>
      <c r="R477" s="4"/>
      <c r="S477" s="4"/>
      <c r="T477" s="4"/>
      <c r="U477" s="3">
        <v>4</v>
      </c>
      <c r="V477" s="59">
        <v>1</v>
      </c>
      <c r="W477" s="6" t="s">
        <v>1644</v>
      </c>
      <c r="X477" s="6" t="s">
        <v>1645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" hidden="1" x14ac:dyDescent="0.25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612</v>
      </c>
      <c r="Q478" s="4"/>
      <c r="R478" s="4"/>
      <c r="S478" s="4"/>
      <c r="T478" s="4"/>
      <c r="U478" s="3">
        <v>8</v>
      </c>
      <c r="V478" s="59">
        <v>2</v>
      </c>
      <c r="W478" s="6" t="s">
        <v>1645</v>
      </c>
      <c r="X478" s="6" t="s">
        <v>1646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45" hidden="1" x14ac:dyDescent="0.25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614</v>
      </c>
      <c r="Q479" s="4"/>
      <c r="R479" s="4"/>
      <c r="S479" s="4"/>
      <c r="T479" s="4"/>
      <c r="U479" s="3">
        <v>1</v>
      </c>
      <c r="V479" s="59">
        <v>1</v>
      </c>
      <c r="W479" s="6" t="s">
        <v>1646</v>
      </c>
      <c r="X479" s="6" t="s">
        <v>1647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7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/>
      <c r="N480" s="28"/>
      <c r="O480" s="28"/>
      <c r="P480" s="3" t="s">
        <v>617</v>
      </c>
      <c r="Q480" s="4"/>
      <c r="R480" s="4"/>
      <c r="S480" s="4"/>
      <c r="T480" s="4"/>
      <c r="U480" s="3">
        <v>560</v>
      </c>
      <c r="V480" s="59">
        <v>178</v>
      </c>
      <c r="W480" s="6" t="s">
        <v>1647</v>
      </c>
      <c r="X480" s="6" t="s">
        <v>1648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618</v>
      </c>
      <c r="Q481" s="4"/>
      <c r="R481" s="4"/>
      <c r="S481" s="4"/>
      <c r="T481" s="4"/>
      <c r="U481" s="3">
        <v>1</v>
      </c>
      <c r="V481" s="59">
        <v>1</v>
      </c>
      <c r="W481" s="6" t="s">
        <v>1648</v>
      </c>
      <c r="X481" s="6" t="s">
        <v>1649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619</v>
      </c>
      <c r="Q482" s="4"/>
      <c r="R482" s="4"/>
      <c r="S482" s="4"/>
      <c r="T482" s="4"/>
      <c r="U482" s="3">
        <v>8</v>
      </c>
      <c r="V482" s="59" t="s">
        <v>1993</v>
      </c>
      <c r="W482" s="6" t="s">
        <v>1649</v>
      </c>
      <c r="X482" s="6" t="s">
        <v>1650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30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620</v>
      </c>
      <c r="Q483" s="4"/>
      <c r="R483" s="4"/>
      <c r="S483" s="4"/>
      <c r="T483" s="4"/>
      <c r="U483" s="3">
        <v>12</v>
      </c>
      <c r="V483" s="59">
        <v>1</v>
      </c>
      <c r="W483" s="6" t="s">
        <v>1650</v>
      </c>
      <c r="X483" s="6" t="s">
        <v>1651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622</v>
      </c>
      <c r="Q484" s="4"/>
      <c r="R484" s="4"/>
      <c r="S484" s="4"/>
      <c r="T484" s="4"/>
      <c r="U484" s="3">
        <v>4</v>
      </c>
      <c r="V484" s="59">
        <v>1</v>
      </c>
      <c r="W484" s="6" t="s">
        <v>1651</v>
      </c>
      <c r="X484" s="6" t="s">
        <v>1652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623</v>
      </c>
      <c r="Q485" s="4"/>
      <c r="R485" s="4"/>
      <c r="S485" s="4"/>
      <c r="T485" s="4"/>
      <c r="U485" s="3">
        <v>100</v>
      </c>
      <c r="V485" s="59">
        <v>18</v>
      </c>
      <c r="W485" s="6" t="s">
        <v>1652</v>
      </c>
      <c r="X485" s="6" t="s">
        <v>1653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624</v>
      </c>
      <c r="Q486" s="4"/>
      <c r="R486" s="4"/>
      <c r="S486" s="4"/>
      <c r="T486" s="4"/>
      <c r="U486" s="3">
        <v>16</v>
      </c>
      <c r="V486" s="59">
        <v>3</v>
      </c>
      <c r="W486" s="6" t="s">
        <v>1653</v>
      </c>
      <c r="X486" s="6" t="s">
        <v>1654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30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625</v>
      </c>
      <c r="Q487" s="4"/>
      <c r="R487" s="4"/>
      <c r="S487" s="4"/>
      <c r="T487" s="4"/>
      <c r="U487" s="3">
        <v>100</v>
      </c>
      <c r="V487" s="59">
        <v>20</v>
      </c>
      <c r="W487" s="6" t="s">
        <v>1654</v>
      </c>
      <c r="X487" s="6" t="s">
        <v>1655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626</v>
      </c>
      <c r="Q488" s="4"/>
      <c r="R488" s="4"/>
      <c r="S488" s="4"/>
      <c r="T488" s="4"/>
      <c r="U488" s="3">
        <v>1</v>
      </c>
      <c r="V488" s="59">
        <v>1</v>
      </c>
      <c r="W488" s="6" t="s">
        <v>1655</v>
      </c>
      <c r="X488" s="6" t="s">
        <v>1656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30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/>
      <c r="N489" s="28"/>
      <c r="O489" s="28"/>
      <c r="P489" s="3" t="s">
        <v>628</v>
      </c>
      <c r="Q489" s="4"/>
      <c r="R489" s="4"/>
      <c r="S489" s="4"/>
      <c r="T489" s="4"/>
      <c r="U489" s="3">
        <v>1</v>
      </c>
      <c r="V489" s="59">
        <v>1</v>
      </c>
      <c r="W489" s="6" t="s">
        <v>1656</v>
      </c>
      <c r="X489" s="6" t="s">
        <v>1657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629</v>
      </c>
      <c r="Q490" s="4"/>
      <c r="R490" s="4"/>
      <c r="S490" s="4"/>
      <c r="T490" s="4"/>
      <c r="U490" s="3">
        <v>2</v>
      </c>
      <c r="V490" s="59">
        <v>0.7</v>
      </c>
      <c r="W490" s="6" t="s">
        <v>1657</v>
      </c>
      <c r="X490" s="6" t="s">
        <v>1658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ref="AY490:AY553" si="39">SUM(AS490:AX490)</f>
        <v>0</v>
      </c>
      <c r="AZ490" s="26">
        <f t="shared" ref="AZ490:AZ553" si="40">AF490+AM490+AR490+AY490</f>
        <v>0</v>
      </c>
      <c r="BA490" s="30"/>
    </row>
    <row r="491" spans="1:53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630</v>
      </c>
      <c r="Q491" s="4"/>
      <c r="R491" s="4"/>
      <c r="S491" s="4"/>
      <c r="T491" s="4"/>
      <c r="U491" s="3">
        <v>2</v>
      </c>
      <c r="V491" s="59" t="s">
        <v>1993</v>
      </c>
      <c r="W491" s="6" t="s">
        <v>1658</v>
      </c>
      <c r="X491" s="6" t="s">
        <v>1659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1">SUM(AA491:AE491)</f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ref="AR491:AR554" si="42">SUM(AN491:AQ491)</f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si="39"/>
        <v>0</v>
      </c>
      <c r="AZ491" s="26">
        <f t="shared" si="40"/>
        <v>0</v>
      </c>
      <c r="BA491" s="30"/>
    </row>
    <row r="492" spans="1:53" customFormat="1" ht="45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638</v>
      </c>
      <c r="Q492" s="4"/>
      <c r="R492" s="4"/>
      <c r="S492" s="4"/>
      <c r="T492" s="4"/>
      <c r="U492" s="3">
        <v>1</v>
      </c>
      <c r="V492" s="59">
        <v>1</v>
      </c>
      <c r="W492" s="6" t="s">
        <v>1659</v>
      </c>
      <c r="X492" s="6" t="s">
        <v>1660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1"/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si="42"/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631</v>
      </c>
      <c r="Q493" s="4"/>
      <c r="R493" s="4"/>
      <c r="S493" s="4"/>
      <c r="T493" s="4"/>
      <c r="U493" s="3">
        <v>4</v>
      </c>
      <c r="V493" s="59" t="s">
        <v>1993</v>
      </c>
      <c r="W493" s="6" t="s">
        <v>1660</v>
      </c>
      <c r="X493" s="6" t="s">
        <v>1661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632</v>
      </c>
      <c r="Q494" s="4"/>
      <c r="R494" s="4"/>
      <c r="S494" s="4"/>
      <c r="T494" s="4"/>
      <c r="U494" s="3">
        <v>2</v>
      </c>
      <c r="V494" s="59" t="s">
        <v>1993</v>
      </c>
      <c r="W494" s="6" t="s">
        <v>1661</v>
      </c>
      <c r="X494" s="6" t="s">
        <v>1662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60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633</v>
      </c>
      <c r="Q495" s="4"/>
      <c r="R495" s="4"/>
      <c r="S495" s="4"/>
      <c r="T495" s="4"/>
      <c r="U495" s="3">
        <v>10</v>
      </c>
      <c r="V495" s="59">
        <v>5</v>
      </c>
      <c r="W495" s="6" t="s">
        <v>1662</v>
      </c>
      <c r="X495" s="6" t="s">
        <v>1663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634</v>
      </c>
      <c r="Q496" s="4"/>
      <c r="R496" s="4"/>
      <c r="S496" s="4"/>
      <c r="T496" s="4"/>
      <c r="U496" s="3">
        <v>100</v>
      </c>
      <c r="V496" s="59">
        <v>56</v>
      </c>
      <c r="W496" s="6" t="s">
        <v>1663</v>
      </c>
      <c r="X496" s="6" t="s">
        <v>1664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635</v>
      </c>
      <c r="Q497" s="4"/>
      <c r="R497" s="4"/>
      <c r="S497" s="4"/>
      <c r="T497" s="4"/>
      <c r="U497" s="3">
        <v>10</v>
      </c>
      <c r="V497" s="59">
        <v>4</v>
      </c>
      <c r="W497" s="6" t="s">
        <v>1664</v>
      </c>
      <c r="X497" s="6" t="s">
        <v>1665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3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/>
      <c r="N498" s="28"/>
      <c r="O498" s="28"/>
      <c r="P498" s="3" t="s">
        <v>637</v>
      </c>
      <c r="Q498" s="4"/>
      <c r="R498" s="4"/>
      <c r="S498" s="4"/>
      <c r="T498" s="4"/>
      <c r="U498" s="3">
        <v>2</v>
      </c>
      <c r="V498" s="59" t="s">
        <v>1993</v>
      </c>
      <c r="W498" s="6" t="s">
        <v>1665</v>
      </c>
      <c r="X498" s="6" t="s">
        <v>1666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639</v>
      </c>
      <c r="Q499" s="4"/>
      <c r="R499" s="4"/>
      <c r="S499" s="4"/>
      <c r="T499" s="4"/>
      <c r="U499" s="3">
        <v>1</v>
      </c>
      <c r="V499" s="59">
        <v>1</v>
      </c>
      <c r="W499" s="6" t="s">
        <v>1666</v>
      </c>
      <c r="X499" s="6" t="s">
        <v>1667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640</v>
      </c>
      <c r="Q500" s="4"/>
      <c r="R500" s="4"/>
      <c r="S500" s="4"/>
      <c r="T500" s="4"/>
      <c r="U500" s="3">
        <v>1</v>
      </c>
      <c r="V500" s="59">
        <v>1</v>
      </c>
      <c r="W500" s="6" t="s">
        <v>1667</v>
      </c>
      <c r="X500" s="6" t="s">
        <v>1668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45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641</v>
      </c>
      <c r="Q501" s="4"/>
      <c r="R501" s="4"/>
      <c r="S501" s="4"/>
      <c r="T501" s="4"/>
      <c r="U501" s="3">
        <v>8</v>
      </c>
      <c r="V501" s="59">
        <v>1</v>
      </c>
      <c r="W501" s="6" t="s">
        <v>1668</v>
      </c>
      <c r="X501" s="6" t="s">
        <v>1669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60" hidden="1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642</v>
      </c>
      <c r="Q502" s="4"/>
      <c r="R502" s="4"/>
      <c r="S502" s="4"/>
      <c r="T502" s="4"/>
      <c r="U502" s="3">
        <v>2</v>
      </c>
      <c r="V502" s="59" t="s">
        <v>1993</v>
      </c>
      <c r="W502" s="6" t="s">
        <v>1669</v>
      </c>
      <c r="X502" s="6" t="s">
        <v>1670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3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/>
      <c r="N503" s="28"/>
      <c r="O503" s="28"/>
      <c r="P503" s="3" t="s">
        <v>645</v>
      </c>
      <c r="Q503" s="4"/>
      <c r="R503" s="4"/>
      <c r="S503" s="4"/>
      <c r="T503" s="4"/>
      <c r="U503" s="3">
        <v>20</v>
      </c>
      <c r="V503" s="59" t="s">
        <v>1993</v>
      </c>
      <c r="W503" s="6" t="s">
        <v>1670</v>
      </c>
      <c r="X503" s="6" t="s">
        <v>1671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646</v>
      </c>
      <c r="Q504" s="4"/>
      <c r="R504" s="4"/>
      <c r="S504" s="4"/>
      <c r="T504" s="4"/>
      <c r="U504" s="3">
        <v>1</v>
      </c>
      <c r="V504" s="59">
        <v>1</v>
      </c>
      <c r="W504" s="6" t="s">
        <v>1671</v>
      </c>
      <c r="X504" s="6" t="s">
        <v>1672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45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647</v>
      </c>
      <c r="Q505" s="4"/>
      <c r="R505" s="4"/>
      <c r="S505" s="4"/>
      <c r="T505" s="4"/>
      <c r="U505" s="3">
        <v>4</v>
      </c>
      <c r="V505" s="59">
        <v>2</v>
      </c>
      <c r="W505" s="6" t="s">
        <v>1672</v>
      </c>
      <c r="X505" s="6" t="s">
        <v>1673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3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650</v>
      </c>
      <c r="Q506" s="4"/>
      <c r="R506" s="4"/>
      <c r="S506" s="4"/>
      <c r="T506" s="4"/>
      <c r="U506" s="3">
        <v>3</v>
      </c>
      <c r="V506" s="59">
        <v>1</v>
      </c>
      <c r="W506" s="6" t="s">
        <v>1673</v>
      </c>
      <c r="X506" s="6" t="s">
        <v>1674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651</v>
      </c>
      <c r="Q507" s="4"/>
      <c r="R507" s="4"/>
      <c r="S507" s="4"/>
      <c r="T507" s="4"/>
      <c r="U507" s="3">
        <v>8</v>
      </c>
      <c r="V507" s="59">
        <v>1</v>
      </c>
      <c r="W507" s="6" t="s">
        <v>1674</v>
      </c>
      <c r="X507" s="6" t="s">
        <v>1675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45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652</v>
      </c>
      <c r="Q508" s="4"/>
      <c r="R508" s="4"/>
      <c r="S508" s="4"/>
      <c r="T508" s="4"/>
      <c r="U508" s="3">
        <v>4</v>
      </c>
      <c r="V508" s="59">
        <v>1</v>
      </c>
      <c r="W508" s="6" t="s">
        <v>1675</v>
      </c>
      <c r="X508" s="6" t="s">
        <v>1676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30" hidden="1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653</v>
      </c>
      <c r="Q509" s="4"/>
      <c r="R509" s="4"/>
      <c r="S509" s="4"/>
      <c r="T509" s="4"/>
      <c r="U509" s="3">
        <v>1</v>
      </c>
      <c r="V509" s="59">
        <v>1</v>
      </c>
      <c r="W509" s="6" t="s">
        <v>1676</v>
      </c>
      <c r="X509" s="6" t="s">
        <v>1677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1200</v>
      </c>
      <c r="G510" s="62">
        <v>1</v>
      </c>
      <c r="H510" s="4"/>
      <c r="I510" s="4"/>
      <c r="J510" s="4"/>
      <c r="K510" s="4"/>
      <c r="L510" s="4"/>
      <c r="M510" s="28"/>
      <c r="N510" s="28"/>
      <c r="O510" s="28"/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1677</v>
      </c>
      <c r="X510" s="6" t="s">
        <v>1678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1200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1678</v>
      </c>
      <c r="X511" s="6" t="s">
        <v>1679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1200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1679</v>
      </c>
      <c r="X512" s="6" t="s">
        <v>1680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1200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658</v>
      </c>
      <c r="Q513" s="4"/>
      <c r="R513" s="4"/>
      <c r="S513" s="4"/>
      <c r="T513" s="4"/>
      <c r="U513" s="3">
        <v>2</v>
      </c>
      <c r="V513" s="59" t="s">
        <v>1993</v>
      </c>
      <c r="W513" s="6" t="s">
        <v>1680</v>
      </c>
      <c r="X513" s="6" t="s">
        <v>1681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1200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659</v>
      </c>
      <c r="Q514" s="4"/>
      <c r="R514" s="4"/>
      <c r="S514" s="4"/>
      <c r="T514" s="4"/>
      <c r="U514" s="3">
        <v>4</v>
      </c>
      <c r="V514" s="59" t="s">
        <v>1993</v>
      </c>
      <c r="W514" s="6" t="s">
        <v>1681</v>
      </c>
      <c r="X514" s="6" t="s">
        <v>1682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1200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1682</v>
      </c>
      <c r="X515" s="6" t="s">
        <v>1683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1200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661</v>
      </c>
      <c r="Q516" s="4"/>
      <c r="R516" s="4"/>
      <c r="S516" s="4"/>
      <c r="T516" s="4"/>
      <c r="U516" s="3">
        <v>1</v>
      </c>
      <c r="V516" s="59" t="s">
        <v>1993</v>
      </c>
      <c r="W516" s="6" t="s">
        <v>1683</v>
      </c>
      <c r="X516" s="6" t="s">
        <v>1684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1200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1684</v>
      </c>
      <c r="X517" s="6" t="s">
        <v>1685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1200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1685</v>
      </c>
      <c r="X518" s="6" t="s">
        <v>1686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1200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1686</v>
      </c>
      <c r="X519" s="6" t="s">
        <v>1687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1200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1687</v>
      </c>
      <c r="X520" s="6" t="s">
        <v>1688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1200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669</v>
      </c>
      <c r="Q521" s="4"/>
      <c r="R521" s="4"/>
      <c r="S521" s="4"/>
      <c r="T521" s="4"/>
      <c r="U521" s="3">
        <v>1</v>
      </c>
      <c r="V521" s="59" t="s">
        <v>1993</v>
      </c>
      <c r="W521" s="6" t="s">
        <v>1688</v>
      </c>
      <c r="X521" s="6" t="s">
        <v>1689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1200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1689</v>
      </c>
      <c r="X522" s="6" t="s">
        <v>1690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30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/>
      <c r="N523" s="28"/>
      <c r="O523" s="28"/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1690</v>
      </c>
      <c r="X523" s="6" t="s">
        <v>1691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45" hidden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675</v>
      </c>
      <c r="Q524" s="4"/>
      <c r="R524" s="4"/>
      <c r="S524" s="4"/>
      <c r="T524" s="4"/>
      <c r="U524" s="3">
        <v>1</v>
      </c>
      <c r="V524" s="59" t="s">
        <v>1993</v>
      </c>
      <c r="W524" s="6" t="s">
        <v>1691</v>
      </c>
      <c r="X524" s="6" t="s">
        <v>1692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customHeight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1692</v>
      </c>
      <c r="X525" s="6" t="s">
        <v>1693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" hidden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/>
      <c r="N526" s="28"/>
      <c r="O526" s="28"/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1693</v>
      </c>
      <c r="X526" s="6" t="s">
        <v>1694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/>
      <c r="N527" s="28"/>
      <c r="O527" s="28"/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1694</v>
      </c>
      <c r="X527" s="6" t="s">
        <v>1695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1695</v>
      </c>
      <c r="X528" s="6" t="s">
        <v>1696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30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/>
      <c r="N529" s="28"/>
      <c r="O529" s="28"/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1696</v>
      </c>
      <c r="X529" s="6" t="s">
        <v>1697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1697</v>
      </c>
      <c r="X530" s="6" t="s">
        <v>1698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45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/>
      <c r="N531" s="28"/>
      <c r="O531" s="28"/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1698</v>
      </c>
      <c r="X531" s="6" t="s">
        <v>1699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1699</v>
      </c>
      <c r="X532" s="6" t="s">
        <v>1700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30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1700</v>
      </c>
      <c r="X533" s="6" t="s">
        <v>1701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/>
      <c r="N534" s="28"/>
      <c r="O534" s="28"/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1701</v>
      </c>
      <c r="X534" s="6" t="s">
        <v>1702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30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688</v>
      </c>
      <c r="Q535" s="4"/>
      <c r="R535" s="4"/>
      <c r="S535" s="4"/>
      <c r="T535" s="4"/>
      <c r="U535" s="3">
        <v>1</v>
      </c>
      <c r="V535" s="59" t="s">
        <v>1993</v>
      </c>
      <c r="W535" s="6" t="s">
        <v>1702</v>
      </c>
      <c r="X535" s="6" t="s">
        <v>1703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/>
      <c r="N536" s="28"/>
      <c r="O536" s="28"/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1703</v>
      </c>
      <c r="X536" s="6" t="s">
        <v>1704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/>
      <c r="N537" s="28"/>
      <c r="O537" s="28"/>
      <c r="P537" s="3" t="s">
        <v>690</v>
      </c>
      <c r="Q537" s="4"/>
      <c r="R537" s="4"/>
      <c r="S537" s="4"/>
      <c r="T537" s="4"/>
      <c r="U537" s="3">
        <v>1</v>
      </c>
      <c r="V537" s="59" t="s">
        <v>1993</v>
      </c>
      <c r="W537" s="6" t="s">
        <v>1704</v>
      </c>
      <c r="X537" s="6" t="s">
        <v>1705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/>
      <c r="N538" s="28"/>
      <c r="O538" s="28"/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1705</v>
      </c>
      <c r="X538" s="6" t="s">
        <v>1706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ref="AM538:AM601" si="43">SUM(AG538:AL538)</f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/>
      <c r="N539" s="28"/>
      <c r="O539" s="28"/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1706</v>
      </c>
      <c r="X539" s="6" t="s">
        <v>1707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si="43"/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1707</v>
      </c>
      <c r="X540" s="6" t="s">
        <v>1708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1708</v>
      </c>
      <c r="X541" s="6" t="s">
        <v>1709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/>
      <c r="N542" s="28"/>
      <c r="O542" s="28"/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1709</v>
      </c>
      <c r="X542" s="6" t="s">
        <v>1710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1710</v>
      </c>
      <c r="X543" s="6" t="s">
        <v>1711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1711</v>
      </c>
      <c r="X544" s="6" t="s">
        <v>1712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s="2" customFormat="1" ht="60" hidden="1" x14ac:dyDescent="0.25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1712</v>
      </c>
      <c r="X545" s="6" t="s">
        <v>1713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1993</v>
      </c>
      <c r="H546" s="4"/>
      <c r="I546" s="4"/>
      <c r="J546" s="4"/>
      <c r="K546" s="4"/>
      <c r="L546" s="4"/>
      <c r="M546" s="28"/>
      <c r="N546" s="28"/>
      <c r="O546" s="28"/>
      <c r="P546" s="3" t="s">
        <v>703</v>
      </c>
      <c r="Q546" s="4"/>
      <c r="R546" s="4"/>
      <c r="S546" s="4"/>
      <c r="T546" s="4"/>
      <c r="U546" s="3">
        <v>1</v>
      </c>
      <c r="V546" s="59" t="s">
        <v>1993</v>
      </c>
      <c r="W546" s="6" t="s">
        <v>1713</v>
      </c>
      <c r="X546" s="6" t="s">
        <v>1714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1993</v>
      </c>
      <c r="H547" s="4"/>
      <c r="I547" s="4"/>
      <c r="J547" s="4"/>
      <c r="K547" s="4"/>
      <c r="L547" s="4"/>
      <c r="M547" s="28"/>
      <c r="N547" s="28"/>
      <c r="O547" s="28"/>
      <c r="P547" s="3" t="s">
        <v>704</v>
      </c>
      <c r="Q547" s="4"/>
      <c r="R547" s="4"/>
      <c r="S547" s="4"/>
      <c r="T547" s="4"/>
      <c r="U547" s="3">
        <v>4</v>
      </c>
      <c r="V547" s="59" t="s">
        <v>1993</v>
      </c>
      <c r="W547" s="6" t="s">
        <v>1714</v>
      </c>
      <c r="X547" s="6" t="s">
        <v>1715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1993</v>
      </c>
      <c r="H548" s="4"/>
      <c r="I548" s="4"/>
      <c r="J548" s="4"/>
      <c r="K548" s="4"/>
      <c r="L548" s="4"/>
      <c r="M548" s="28"/>
      <c r="N548" s="28"/>
      <c r="O548" s="28"/>
      <c r="P548" s="3" t="s">
        <v>705</v>
      </c>
      <c r="Q548" s="4"/>
      <c r="R548" s="4"/>
      <c r="S548" s="4"/>
      <c r="T548" s="4"/>
      <c r="U548" s="3">
        <v>1</v>
      </c>
      <c r="V548" s="59" t="s">
        <v>1993</v>
      </c>
      <c r="W548" s="6" t="s">
        <v>1715</v>
      </c>
      <c r="X548" s="6" t="s">
        <v>1716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1993</v>
      </c>
      <c r="H549" s="4"/>
      <c r="I549" s="4"/>
      <c r="J549" s="4"/>
      <c r="K549" s="4"/>
      <c r="L549" s="4"/>
      <c r="M549" s="28"/>
      <c r="N549" s="28"/>
      <c r="O549" s="28"/>
      <c r="P549" s="3" t="s">
        <v>706</v>
      </c>
      <c r="Q549" s="4"/>
      <c r="R549" s="4"/>
      <c r="S549" s="4"/>
      <c r="T549" s="4"/>
      <c r="U549" s="3">
        <v>1</v>
      </c>
      <c r="V549" s="59" t="s">
        <v>1993</v>
      </c>
      <c r="W549" s="6" t="s">
        <v>1716</v>
      </c>
      <c r="X549" s="6" t="s">
        <v>1717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1993</v>
      </c>
      <c r="H550" s="4"/>
      <c r="I550" s="4"/>
      <c r="J550" s="4"/>
      <c r="K550" s="4"/>
      <c r="L550" s="4"/>
      <c r="M550" s="28"/>
      <c r="N550" s="28"/>
      <c r="O550" s="28"/>
      <c r="P550" s="3" t="s">
        <v>707</v>
      </c>
      <c r="Q550" s="4"/>
      <c r="R550" s="4"/>
      <c r="S550" s="4"/>
      <c r="T550" s="4"/>
      <c r="U550" s="3">
        <v>1</v>
      </c>
      <c r="V550" s="59" t="s">
        <v>1993</v>
      </c>
      <c r="W550" s="6" t="s">
        <v>1717</v>
      </c>
      <c r="X550" s="6" t="s">
        <v>1718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" hidden="1" x14ac:dyDescent="0.25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/>
      <c r="N551" s="28"/>
      <c r="O551" s="28"/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1718</v>
      </c>
      <c r="X551" s="6" t="s">
        <v>1719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1993</v>
      </c>
      <c r="H552" s="4"/>
      <c r="I552" s="4"/>
      <c r="J552" s="4"/>
      <c r="K552" s="4"/>
      <c r="L552" s="4"/>
      <c r="M552" s="28"/>
      <c r="N552" s="28"/>
      <c r="O552" s="28"/>
      <c r="P552" s="3" t="s">
        <v>709</v>
      </c>
      <c r="Q552" s="4"/>
      <c r="R552" s="4"/>
      <c r="S552" s="4"/>
      <c r="T552" s="4"/>
      <c r="U552" s="3">
        <v>134</v>
      </c>
      <c r="V552" s="61" t="s">
        <v>1993</v>
      </c>
      <c r="W552" s="6" t="s">
        <v>1719</v>
      </c>
      <c r="X552" s="6" t="s">
        <v>1720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1993</v>
      </c>
      <c r="H553" s="4"/>
      <c r="I553" s="4"/>
      <c r="J553" s="4"/>
      <c r="K553" s="4"/>
      <c r="L553" s="4"/>
      <c r="M553" s="28"/>
      <c r="N553" s="28"/>
      <c r="O553" s="28"/>
      <c r="P553" s="3" t="s">
        <v>710</v>
      </c>
      <c r="Q553" s="4"/>
      <c r="R553" s="4"/>
      <c r="S553" s="4"/>
      <c r="T553" s="4"/>
      <c r="U553" s="3">
        <v>4</v>
      </c>
      <c r="V553" s="59" t="s">
        <v>1993</v>
      </c>
      <c r="W553" s="6" t="s">
        <v>1720</v>
      </c>
      <c r="X553" s="6" t="s">
        <v>1721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1993</v>
      </c>
      <c r="H554" s="4"/>
      <c r="I554" s="4"/>
      <c r="J554" s="4"/>
      <c r="K554" s="4"/>
      <c r="L554" s="4"/>
      <c r="M554" s="28"/>
      <c r="N554" s="28"/>
      <c r="O554" s="28"/>
      <c r="P554" s="3" t="s">
        <v>711</v>
      </c>
      <c r="Q554" s="4"/>
      <c r="R554" s="4"/>
      <c r="S554" s="4"/>
      <c r="T554" s="4"/>
      <c r="U554" s="3">
        <v>4</v>
      </c>
      <c r="V554" s="59" t="s">
        <v>1993</v>
      </c>
      <c r="W554" s="6" t="s">
        <v>1721</v>
      </c>
      <c r="X554" s="6" t="s">
        <v>1722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ref="AY554:AY617" si="44">SUM(AS554:AX554)</f>
        <v>0</v>
      </c>
      <c r="AZ554" s="26">
        <f t="shared" ref="AZ554:AZ617" si="45">AF554+AM554+AR554+AY554</f>
        <v>0</v>
      </c>
      <c r="BA554" s="30"/>
    </row>
    <row r="555" spans="1:53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1993</v>
      </c>
      <c r="H555" s="4"/>
      <c r="I555" s="4"/>
      <c r="J555" s="4"/>
      <c r="K555" s="4"/>
      <c r="L555" s="4"/>
      <c r="M555" s="28"/>
      <c r="N555" s="28"/>
      <c r="O555" s="28"/>
      <c r="P555" s="3" t="s">
        <v>712</v>
      </c>
      <c r="Q555" s="4"/>
      <c r="R555" s="4"/>
      <c r="S555" s="4"/>
      <c r="T555" s="4"/>
      <c r="U555" s="3">
        <v>19</v>
      </c>
      <c r="V555" s="59" t="s">
        <v>1993</v>
      </c>
      <c r="W555" s="6" t="s">
        <v>1722</v>
      </c>
      <c r="X555" s="6" t="s">
        <v>1723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6">SUM(AA555:AE555)</f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ref="AR555:AR618" si="47">SUM(AN555:AQ555)</f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si="44"/>
        <v>0</v>
      </c>
      <c r="AZ555" s="26">
        <f t="shared" si="45"/>
        <v>0</v>
      </c>
      <c r="BA555" s="30"/>
    </row>
    <row r="556" spans="1:53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1993</v>
      </c>
      <c r="H556" s="4"/>
      <c r="I556" s="4"/>
      <c r="J556" s="4"/>
      <c r="K556" s="4"/>
      <c r="L556" s="4"/>
      <c r="M556" s="28"/>
      <c r="N556" s="28"/>
      <c r="O556" s="28"/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1723</v>
      </c>
      <c r="X556" s="6" t="s">
        <v>1724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6"/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si="47"/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" hidden="1" x14ac:dyDescent="0.25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1993</v>
      </c>
      <c r="H557" s="4"/>
      <c r="I557" s="4"/>
      <c r="J557" s="4"/>
      <c r="K557" s="4"/>
      <c r="L557" s="4"/>
      <c r="M557" s="28"/>
      <c r="N557" s="28"/>
      <c r="O557" s="28"/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1724</v>
      </c>
      <c r="X557" s="6" t="s">
        <v>1725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1993</v>
      </c>
      <c r="H558" s="4"/>
      <c r="I558" s="4"/>
      <c r="J558" s="4"/>
      <c r="K558" s="4"/>
      <c r="L558" s="4"/>
      <c r="M558" s="28"/>
      <c r="N558" s="28"/>
      <c r="O558" s="28"/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1725</v>
      </c>
      <c r="X558" s="6" t="s">
        <v>1726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" hidden="1" x14ac:dyDescent="0.25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1993</v>
      </c>
      <c r="H559" s="4"/>
      <c r="I559" s="4"/>
      <c r="J559" s="4"/>
      <c r="K559" s="4"/>
      <c r="L559" s="4"/>
      <c r="M559" s="28"/>
      <c r="N559" s="28"/>
      <c r="O559" s="28"/>
      <c r="P559" s="3" t="s">
        <v>716</v>
      </c>
      <c r="Q559" s="4"/>
      <c r="R559" s="4"/>
      <c r="S559" s="4"/>
      <c r="T559" s="4"/>
      <c r="U559" s="3">
        <v>1</v>
      </c>
      <c r="V559" s="59" t="s">
        <v>1993</v>
      </c>
      <c r="W559" s="6" t="s">
        <v>1726</v>
      </c>
      <c r="X559" s="6" t="s">
        <v>1727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1993</v>
      </c>
      <c r="H560" s="4"/>
      <c r="I560" s="4"/>
      <c r="J560" s="4"/>
      <c r="K560" s="4"/>
      <c r="L560" s="4"/>
      <c r="M560" s="28"/>
      <c r="N560" s="28"/>
      <c r="O560" s="28"/>
      <c r="P560" s="3" t="s">
        <v>717</v>
      </c>
      <c r="Q560" s="4"/>
      <c r="R560" s="4"/>
      <c r="S560" s="4"/>
      <c r="T560" s="4"/>
      <c r="U560" s="3">
        <v>1</v>
      </c>
      <c r="V560" s="59" t="s">
        <v>1993</v>
      </c>
      <c r="W560" s="6" t="s">
        <v>1727</v>
      </c>
      <c r="X560" s="6" t="s">
        <v>1728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" hidden="1" x14ac:dyDescent="0.25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/>
      <c r="N561" s="28"/>
      <c r="O561" s="28"/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1728</v>
      </c>
      <c r="X561" s="6" t="s">
        <v>1729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1993</v>
      </c>
      <c r="H562" s="4"/>
      <c r="I562" s="4"/>
      <c r="J562" s="4"/>
      <c r="K562" s="4"/>
      <c r="L562" s="4"/>
      <c r="M562" s="28"/>
      <c r="N562" s="28"/>
      <c r="O562" s="28"/>
      <c r="P562" s="3" t="s">
        <v>719</v>
      </c>
      <c r="Q562" s="4"/>
      <c r="R562" s="4"/>
      <c r="S562" s="4"/>
      <c r="T562" s="4"/>
      <c r="U562" s="3">
        <v>3</v>
      </c>
      <c r="V562" s="59" t="s">
        <v>1993</v>
      </c>
      <c r="W562" s="6" t="s">
        <v>1729</v>
      </c>
      <c r="X562" s="6" t="s">
        <v>1730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/>
      <c r="N563" s="28"/>
      <c r="O563" s="28"/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1730</v>
      </c>
      <c r="X563" s="6" t="s">
        <v>1731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1731</v>
      </c>
      <c r="X564" s="6" t="s">
        <v>1732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1732</v>
      </c>
      <c r="X565" s="6" t="s">
        <v>1733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1733</v>
      </c>
      <c r="X566" s="6" t="s">
        <v>1734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/>
      <c r="N567" s="28"/>
      <c r="O567" s="28"/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1734</v>
      </c>
      <c r="X567" s="6" t="s">
        <v>1735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1735</v>
      </c>
      <c r="X568" s="6" t="s">
        <v>1736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1736</v>
      </c>
      <c r="X569" s="6" t="s">
        <v>1737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/>
      <c r="N570" s="28"/>
      <c r="O570" s="28"/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1737</v>
      </c>
      <c r="X570" s="6" t="s">
        <v>1738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1738</v>
      </c>
      <c r="X571" s="6" t="s">
        <v>1739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1739</v>
      </c>
      <c r="X572" s="6" t="s">
        <v>1740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1740</v>
      </c>
      <c r="X573" s="6" t="s">
        <v>1741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" hidden="1" x14ac:dyDescent="0.25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/>
      <c r="N574" s="28"/>
      <c r="O574" s="28"/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1741</v>
      </c>
      <c r="X574" s="6" t="s">
        <v>1742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1742</v>
      </c>
      <c r="X575" s="6" t="s">
        <v>1743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1743</v>
      </c>
      <c r="X576" s="6" t="s">
        <v>1744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" hidden="1" x14ac:dyDescent="0.25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1993</v>
      </c>
      <c r="H577" s="4"/>
      <c r="I577" s="4"/>
      <c r="J577" s="4"/>
      <c r="K577" s="4"/>
      <c r="L577" s="4"/>
      <c r="M577" s="28"/>
      <c r="N577" s="28"/>
      <c r="O577" s="28"/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1744</v>
      </c>
      <c r="X577" s="6" t="s">
        <v>1745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1993</v>
      </c>
      <c r="H578" s="4"/>
      <c r="I578" s="4"/>
      <c r="J578" s="4"/>
      <c r="K578" s="4"/>
      <c r="L578" s="4"/>
      <c r="M578" s="28"/>
      <c r="N578" s="28"/>
      <c r="O578" s="28"/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1745</v>
      </c>
      <c r="X578" s="6" t="s">
        <v>1746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1993</v>
      </c>
      <c r="H579" s="4"/>
      <c r="I579" s="4"/>
      <c r="J579" s="4"/>
      <c r="K579" s="4"/>
      <c r="L579" s="4"/>
      <c r="M579" s="28"/>
      <c r="N579" s="28"/>
      <c r="O579" s="28"/>
      <c r="P579" s="3" t="s">
        <v>740</v>
      </c>
      <c r="Q579" s="4"/>
      <c r="R579" s="4"/>
      <c r="S579" s="4"/>
      <c r="T579" s="4"/>
      <c r="U579" s="3">
        <v>5500</v>
      </c>
      <c r="V579" s="59" t="s">
        <v>1993</v>
      </c>
      <c r="W579" s="6" t="s">
        <v>1746</v>
      </c>
      <c r="X579" s="6" t="s">
        <v>1747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1993</v>
      </c>
      <c r="H580" s="4"/>
      <c r="I580" s="4"/>
      <c r="J580" s="4"/>
      <c r="K580" s="4"/>
      <c r="L580" s="4"/>
      <c r="M580" s="28"/>
      <c r="N580" s="28"/>
      <c r="O580" s="28"/>
      <c r="P580" s="3" t="s">
        <v>741</v>
      </c>
      <c r="Q580" s="4"/>
      <c r="R580" s="4"/>
      <c r="S580" s="4"/>
      <c r="T580" s="4"/>
      <c r="U580" s="3">
        <v>996</v>
      </c>
      <c r="V580" s="59" t="s">
        <v>1993</v>
      </c>
      <c r="W580" s="6" t="s">
        <v>1747</v>
      </c>
      <c r="X580" s="6" t="s">
        <v>1748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1993</v>
      </c>
      <c r="H581" s="4"/>
      <c r="I581" s="4"/>
      <c r="J581" s="4"/>
      <c r="K581" s="4"/>
      <c r="L581" s="4"/>
      <c r="M581" s="28"/>
      <c r="N581" s="28"/>
      <c r="O581" s="28"/>
      <c r="P581" s="3" t="s">
        <v>743</v>
      </c>
      <c r="Q581" s="4"/>
      <c r="R581" s="4"/>
      <c r="S581" s="4"/>
      <c r="T581" s="4"/>
      <c r="U581" s="3">
        <v>1</v>
      </c>
      <c r="V581" s="59" t="s">
        <v>1993</v>
      </c>
      <c r="W581" s="6" t="s">
        <v>1748</v>
      </c>
      <c r="X581" s="6" t="s">
        <v>1749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/>
      <c r="N582" s="28"/>
      <c r="O582" s="28"/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1749</v>
      </c>
      <c r="X582" s="6" t="s">
        <v>1750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1750</v>
      </c>
      <c r="X583" s="6" t="s">
        <v>1751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1751</v>
      </c>
      <c r="X584" s="6" t="s">
        <v>1752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1752</v>
      </c>
      <c r="X585" s="6" t="s">
        <v>1753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1753</v>
      </c>
      <c r="X586" s="6" t="s">
        <v>1754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1754</v>
      </c>
      <c r="X587" s="6" t="s">
        <v>1755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1755</v>
      </c>
      <c r="X588" s="6" t="s">
        <v>1756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1756</v>
      </c>
      <c r="X589" s="6" t="s">
        <v>1757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1757</v>
      </c>
      <c r="X590" s="6" t="s">
        <v>1758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/>
      <c r="N591" s="28"/>
      <c r="O591" s="28"/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1758</v>
      </c>
      <c r="X591" s="6" t="s">
        <v>1759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1759</v>
      </c>
      <c r="X592" s="6" t="s">
        <v>1760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1760</v>
      </c>
      <c r="X593" s="6" t="s">
        <v>1761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1761</v>
      </c>
      <c r="X594" s="6" t="s">
        <v>1762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" hidden="1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1762</v>
      </c>
      <c r="X595" s="6" t="s">
        <v>1763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/>
      <c r="N596" s="28"/>
      <c r="O596" s="28"/>
      <c r="P596" s="3" t="s">
        <v>7</v>
      </c>
      <c r="Q596" s="4"/>
      <c r="R596" s="4"/>
      <c r="S596" s="4"/>
      <c r="T596" s="4"/>
      <c r="U596" s="3">
        <v>1</v>
      </c>
      <c r="V596" s="59" t="s">
        <v>1993</v>
      </c>
      <c r="W596" s="6" t="s">
        <v>1763</v>
      </c>
      <c r="X596" s="6" t="s">
        <v>1764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765</v>
      </c>
      <c r="Q597" s="4"/>
      <c r="R597" s="4"/>
      <c r="S597" s="4"/>
      <c r="T597" s="4"/>
      <c r="U597" s="3">
        <v>1</v>
      </c>
      <c r="V597" s="59" t="s">
        <v>1993</v>
      </c>
      <c r="W597" s="6" t="s">
        <v>1764</v>
      </c>
      <c r="X597" s="6" t="s">
        <v>1765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766</v>
      </c>
      <c r="Q598" s="4"/>
      <c r="R598" s="4"/>
      <c r="S598" s="4"/>
      <c r="T598" s="4"/>
      <c r="U598" s="3">
        <v>1</v>
      </c>
      <c r="V598" s="59" t="s">
        <v>1993</v>
      </c>
      <c r="W598" s="6" t="s">
        <v>1765</v>
      </c>
      <c r="X598" s="6" t="s">
        <v>1766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" hidden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1993</v>
      </c>
      <c r="H599" s="4"/>
      <c r="I599" s="4"/>
      <c r="J599" s="4"/>
      <c r="K599" s="4"/>
      <c r="L599" s="4"/>
      <c r="M599" s="28"/>
      <c r="N599" s="28"/>
      <c r="O599" s="28"/>
      <c r="P599" s="3" t="s">
        <v>767</v>
      </c>
      <c r="Q599" s="4"/>
      <c r="R599" s="4"/>
      <c r="S599" s="4"/>
      <c r="T599" s="4"/>
      <c r="U599" s="3">
        <v>1</v>
      </c>
      <c r="V599" s="59" t="s">
        <v>1993</v>
      </c>
      <c r="W599" s="6" t="s">
        <v>1766</v>
      </c>
      <c r="X599" s="6" t="s">
        <v>1767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150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/>
      <c r="N600" s="28"/>
      <c r="O600" s="28"/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1767</v>
      </c>
      <c r="X600" s="6" t="s">
        <v>1768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30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1993</v>
      </c>
      <c r="H601" s="4"/>
      <c r="I601" s="4"/>
      <c r="J601" s="4"/>
      <c r="K601" s="4"/>
      <c r="L601" s="4"/>
      <c r="M601" s="28"/>
      <c r="N601" s="28"/>
      <c r="O601" s="28"/>
      <c r="P601" s="3" t="s">
        <v>772</v>
      </c>
      <c r="Q601" s="4"/>
      <c r="R601" s="4"/>
      <c r="S601" s="4"/>
      <c r="T601" s="4"/>
      <c r="U601" s="3">
        <v>2</v>
      </c>
      <c r="V601" s="59" t="s">
        <v>1993</v>
      </c>
      <c r="W601" s="6" t="s">
        <v>1768</v>
      </c>
      <c r="X601" s="6" t="s">
        <v>1769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/>
      <c r="N602" s="28"/>
      <c r="O602" s="28"/>
      <c r="P602" s="3" t="s">
        <v>778</v>
      </c>
      <c r="Q602" s="4"/>
      <c r="R602" s="4"/>
      <c r="S602" s="4"/>
      <c r="T602" s="4"/>
      <c r="U602" s="3">
        <v>2</v>
      </c>
      <c r="V602" s="59" t="s">
        <v>2117</v>
      </c>
      <c r="W602" s="6" t="s">
        <v>1769</v>
      </c>
      <c r="X602" s="6" t="s">
        <v>1770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ref="AM602:AM665" si="48">SUM(AG602:AL602)</f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1770</v>
      </c>
      <c r="X603" s="6" t="s">
        <v>1771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si="48"/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60" hidden="1" x14ac:dyDescent="0.25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/>
      <c r="N604" s="28"/>
      <c r="O604" s="28"/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1771</v>
      </c>
      <c r="X604" s="6" t="s">
        <v>1772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/>
      <c r="N605" s="28"/>
      <c r="O605" s="28"/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1772</v>
      </c>
      <c r="X605" s="6" t="s">
        <v>1773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5">
        <v>0</v>
      </c>
      <c r="AH605" s="5">
        <v>0</v>
      </c>
      <c r="AI605" s="5"/>
      <c r="AJ605" s="5">
        <v>0</v>
      </c>
      <c r="AK605" s="5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/>
      <c r="N606" s="28"/>
      <c r="O606" s="28"/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1773</v>
      </c>
      <c r="X606" s="6" t="s">
        <v>1774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75" hidden="1" x14ac:dyDescent="0.25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/>
      <c r="N607" s="28"/>
      <c r="O607" s="28"/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1774</v>
      </c>
      <c r="X607" s="6" t="s">
        <v>1775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30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1775</v>
      </c>
      <c r="X608" s="6" t="s">
        <v>1776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1776</v>
      </c>
      <c r="X609" s="6" t="s">
        <v>1777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1777</v>
      </c>
      <c r="X610" s="6" t="s">
        <v>1778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30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1778</v>
      </c>
      <c r="X611" s="6" t="s">
        <v>1779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45" hidden="1" x14ac:dyDescent="0.25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/>
      <c r="N612" s="28"/>
      <c r="O612" s="28"/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1779</v>
      </c>
      <c r="X612" s="6" t="s">
        <v>1780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60" hidden="1" x14ac:dyDescent="0.25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/>
      <c r="N613" s="28"/>
      <c r="O613" s="28"/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1780</v>
      </c>
      <c r="X613" s="6" t="s">
        <v>1781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/>
      <c r="N614" s="28"/>
      <c r="O614" s="28"/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1781</v>
      </c>
      <c r="X614" s="6" t="s">
        <v>1782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1782</v>
      </c>
      <c r="X615" s="6" t="s">
        <v>1783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3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1783</v>
      </c>
      <c r="X616" s="6" t="s">
        <v>1784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1784</v>
      </c>
      <c r="X617" s="6" t="s">
        <v>1785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1785</v>
      </c>
      <c r="X618" s="6" t="s">
        <v>1786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ref="AY618:AY681" si="49">SUM(AS618:AX618)</f>
        <v>0</v>
      </c>
      <c r="AZ618" s="26">
        <f t="shared" ref="AZ618:AZ681" si="50">AF618+AM618+AR618+AY618</f>
        <v>0</v>
      </c>
      <c r="BA618" s="30"/>
    </row>
    <row r="619" spans="1:53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1993</v>
      </c>
      <c r="H619" s="4"/>
      <c r="I619" s="4"/>
      <c r="J619" s="4"/>
      <c r="K619" s="4"/>
      <c r="L619" s="4"/>
      <c r="M619" s="28"/>
      <c r="N619" s="28"/>
      <c r="O619" s="28"/>
      <c r="P619" s="3" t="s">
        <v>798</v>
      </c>
      <c r="Q619" s="4"/>
      <c r="R619" s="4"/>
      <c r="S619" s="4"/>
      <c r="T619" s="4"/>
      <c r="U619" s="3">
        <v>3</v>
      </c>
      <c r="V619" s="59" t="s">
        <v>1993</v>
      </c>
      <c r="W619" s="6" t="s">
        <v>1786</v>
      </c>
      <c r="X619" s="6" t="s">
        <v>1787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1">SUM(AA619:AE619)</f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ref="AR619:AR682" si="52">SUM(AN619:AQ619)</f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si="49"/>
        <v>0</v>
      </c>
      <c r="AZ619" s="26">
        <f t="shared" si="50"/>
        <v>0</v>
      </c>
      <c r="BA619" s="30"/>
    </row>
    <row r="620" spans="1:53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/>
      <c r="N620" s="28"/>
      <c r="O620" s="28"/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1787</v>
      </c>
      <c r="X620" s="6" t="s">
        <v>1788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1"/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si="52"/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3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1788</v>
      </c>
      <c r="X621" s="6" t="s">
        <v>1789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4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1789</v>
      </c>
      <c r="X622" s="6" t="s">
        <v>1790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/>
      <c r="N623" s="28"/>
      <c r="O623" s="28"/>
      <c r="P623" s="3" t="s">
        <v>804</v>
      </c>
      <c r="Q623" s="4"/>
      <c r="R623" s="4"/>
      <c r="S623" s="4"/>
      <c r="T623" s="4"/>
      <c r="U623" s="3">
        <v>2</v>
      </c>
      <c r="V623" s="59" t="s">
        <v>1993</v>
      </c>
      <c r="W623" s="6" t="s">
        <v>1790</v>
      </c>
      <c r="X623" s="6" t="s">
        <v>1791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/>
      <c r="N624" s="28"/>
      <c r="O624" s="28"/>
      <c r="P624" s="3" t="s">
        <v>806</v>
      </c>
      <c r="Q624" s="4"/>
      <c r="R624" s="4"/>
      <c r="S624" s="4"/>
      <c r="T624" s="4"/>
      <c r="U624" s="3">
        <v>160</v>
      </c>
      <c r="V624" s="59" t="s">
        <v>1993</v>
      </c>
      <c r="W624" s="6" t="s">
        <v>1791</v>
      </c>
      <c r="X624" s="6" t="s">
        <v>1792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30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1993</v>
      </c>
      <c r="H625" s="4"/>
      <c r="I625" s="4"/>
      <c r="J625" s="4"/>
      <c r="K625" s="4"/>
      <c r="L625" s="4"/>
      <c r="M625" s="28"/>
      <c r="N625" s="28"/>
      <c r="O625" s="28"/>
      <c r="P625" s="3" t="s">
        <v>807</v>
      </c>
      <c r="Q625" s="4"/>
      <c r="R625" s="4"/>
      <c r="S625" s="4"/>
      <c r="T625" s="4"/>
      <c r="U625" s="3">
        <v>1</v>
      </c>
      <c r="V625" s="59" t="s">
        <v>1993</v>
      </c>
      <c r="W625" s="6" t="s">
        <v>1792</v>
      </c>
      <c r="X625" s="6" t="s">
        <v>1793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45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/>
      <c r="N626" s="28"/>
      <c r="O626" s="28"/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1793</v>
      </c>
      <c r="X626" s="6" t="s">
        <v>1794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30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809</v>
      </c>
      <c r="Q627" s="4"/>
      <c r="R627" s="4"/>
      <c r="S627" s="4"/>
      <c r="T627" s="4"/>
      <c r="U627" s="3">
        <v>1</v>
      </c>
      <c r="V627" s="59" t="s">
        <v>1993</v>
      </c>
      <c r="W627" s="6" t="s">
        <v>1794</v>
      </c>
      <c r="X627" s="6" t="s">
        <v>1795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/>
      <c r="N628" s="28"/>
      <c r="O628" s="28"/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1795</v>
      </c>
      <c r="X628" s="6" t="s">
        <v>1796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/>
      <c r="N629" s="28"/>
      <c r="O629" s="28"/>
      <c r="P629" s="3" t="s">
        <v>811</v>
      </c>
      <c r="Q629" s="4"/>
      <c r="R629" s="4"/>
      <c r="S629" s="4"/>
      <c r="T629" s="4"/>
      <c r="U629" s="3">
        <v>1</v>
      </c>
      <c r="V629" s="59" t="s">
        <v>1993</v>
      </c>
      <c r="W629" s="6" t="s">
        <v>1796</v>
      </c>
      <c r="X629" s="6" t="s">
        <v>1797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4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1797</v>
      </c>
      <c r="X630" s="6" t="s">
        <v>1798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30" hidden="1" customHeight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/>
      <c r="N631" s="28"/>
      <c r="O631" s="28"/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1798</v>
      </c>
      <c r="X631" s="6" t="s">
        <v>1799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/>
      <c r="N632" s="28"/>
      <c r="O632" s="28"/>
      <c r="P632" s="3" t="s">
        <v>817</v>
      </c>
      <c r="Q632" s="4"/>
      <c r="R632" s="4"/>
      <c r="S632" s="4"/>
      <c r="T632" s="4"/>
      <c r="U632" s="3">
        <v>1</v>
      </c>
      <c r="V632" s="59" t="s">
        <v>1993</v>
      </c>
      <c r="W632" s="6" t="s">
        <v>1799</v>
      </c>
      <c r="X632" s="6" t="s">
        <v>1800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1800</v>
      </c>
      <c r="X633" s="6" t="s">
        <v>1801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1801</v>
      </c>
      <c r="X634" s="6" t="s">
        <v>1802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1802</v>
      </c>
      <c r="X635" s="6" t="s">
        <v>1803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1803</v>
      </c>
      <c r="X636" s="6" t="s">
        <v>1804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7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1804</v>
      </c>
      <c r="X637" s="6" t="s">
        <v>1805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1805</v>
      </c>
      <c r="X638" s="6" t="s">
        <v>1806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/>
      <c r="N639" s="28"/>
      <c r="O639" s="28"/>
      <c r="P639" s="3" t="s">
        <v>825</v>
      </c>
      <c r="Q639" s="4"/>
      <c r="R639" s="4"/>
      <c r="S639" s="4"/>
      <c r="T639" s="4"/>
      <c r="U639" s="3">
        <v>1</v>
      </c>
      <c r="V639" s="59" t="s">
        <v>1993</v>
      </c>
      <c r="W639" s="6" t="s">
        <v>1806</v>
      </c>
      <c r="X639" s="6" t="s">
        <v>1807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7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1807</v>
      </c>
      <c r="X640" s="6" t="s">
        <v>1808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1808</v>
      </c>
      <c r="X641" s="6" t="s">
        <v>1809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827</v>
      </c>
      <c r="Q642" s="4"/>
      <c r="R642" s="4"/>
      <c r="S642" s="4"/>
      <c r="T642" s="4"/>
      <c r="U642" s="3">
        <v>1</v>
      </c>
      <c r="V642" s="59" t="s">
        <v>1993</v>
      </c>
      <c r="W642" s="6" t="s">
        <v>1809</v>
      </c>
      <c r="X642" s="6" t="s">
        <v>1810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/>
      <c r="N643" s="28"/>
      <c r="O643" s="28"/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1810</v>
      </c>
      <c r="X643" s="6" t="s">
        <v>1811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1811</v>
      </c>
      <c r="X644" s="6" t="s">
        <v>1812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1812</v>
      </c>
      <c r="X645" s="6" t="s">
        <v>1813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1813</v>
      </c>
      <c r="X646" s="6" t="s">
        <v>1814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1814</v>
      </c>
      <c r="X647" s="6" t="s">
        <v>1815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45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/>
      <c r="N648" s="28"/>
      <c r="O648" s="28"/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1815</v>
      </c>
      <c r="X648" s="6" t="s">
        <v>1816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90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/>
      <c r="N649" s="28"/>
      <c r="O649" s="28"/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1816</v>
      </c>
      <c r="X649" s="6" t="s">
        <v>1817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30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/>
      <c r="N650" s="28"/>
      <c r="O650" s="28"/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1817</v>
      </c>
      <c r="X650" s="6" t="s">
        <v>1818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1818</v>
      </c>
      <c r="X651" s="6" t="s">
        <v>1819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45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1819</v>
      </c>
      <c r="X652" s="6" t="s">
        <v>1820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60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1820</v>
      </c>
      <c r="X653" s="6" t="s">
        <v>1821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30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1821</v>
      </c>
      <c r="X654" s="6" t="s">
        <v>1822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/>
      <c r="N655" s="28"/>
      <c r="O655" s="28"/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1822</v>
      </c>
      <c r="X655" s="6" t="s">
        <v>1823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1823</v>
      </c>
      <c r="X656" s="6" t="s">
        <v>1824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1824</v>
      </c>
      <c r="X657" s="6" t="s">
        <v>1825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1825</v>
      </c>
      <c r="X658" s="6" t="s">
        <v>1826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1826</v>
      </c>
      <c r="X659" s="6" t="s">
        <v>1827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1827</v>
      </c>
      <c r="X660" s="6" t="s">
        <v>1828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1828</v>
      </c>
      <c r="X661" s="6" t="s">
        <v>1829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/>
      <c r="N662" s="28"/>
      <c r="O662" s="28"/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1829</v>
      </c>
      <c r="X662" s="6" t="s">
        <v>1830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30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1830</v>
      </c>
      <c r="X663" s="6" t="s">
        <v>1831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75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1831</v>
      </c>
      <c r="X664" s="6" t="s">
        <v>1832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60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1832</v>
      </c>
      <c r="X665" s="6" t="s">
        <v>1833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45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1833</v>
      </c>
      <c r="X666" s="6" t="s">
        <v>1834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ref="AM666:AM729" si="53">SUM(AG666:AL666)</f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1834</v>
      </c>
      <c r="X667" s="6" t="s">
        <v>1835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si="53"/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1835</v>
      </c>
      <c r="X668" s="6" t="s">
        <v>1836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1836</v>
      </c>
      <c r="X669" s="6" t="s">
        <v>1837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1837</v>
      </c>
      <c r="X670" s="6" t="s">
        <v>1838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75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1838</v>
      </c>
      <c r="X671" s="6" t="s">
        <v>1839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1839</v>
      </c>
      <c r="X672" s="6" t="s">
        <v>1840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1840</v>
      </c>
      <c r="X673" s="6" t="s">
        <v>1841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1841</v>
      </c>
      <c r="X674" s="6" t="s">
        <v>1842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1842</v>
      </c>
      <c r="X675" s="6" t="s">
        <v>1843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1843</v>
      </c>
      <c r="X676" s="6" t="s">
        <v>1844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1844</v>
      </c>
      <c r="X677" s="6" t="s">
        <v>1845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1845</v>
      </c>
      <c r="X678" s="6" t="s">
        <v>1846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1846</v>
      </c>
      <c r="X679" s="6" t="s">
        <v>1847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1847</v>
      </c>
      <c r="X680" s="6" t="s">
        <v>1848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1848</v>
      </c>
      <c r="X681" s="6" t="s">
        <v>1849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1849</v>
      </c>
      <c r="X682" s="6" t="s">
        <v>1850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ref="AY682:AY745" si="54">SUM(AS682:AX682)</f>
        <v>0</v>
      </c>
      <c r="AZ682" s="26">
        <f t="shared" ref="AZ682:AZ745" si="55">AF682+AM682+AR682+AY682</f>
        <v>0</v>
      </c>
      <c r="BA682" s="30"/>
    </row>
    <row r="683" spans="1:53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1850</v>
      </c>
      <c r="X683" s="6" t="s">
        <v>1851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6">SUM(AA683:AE683)</f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ref="AR683:AR746" si="57">SUM(AN683:AQ683)</f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si="54"/>
        <v>0</v>
      </c>
      <c r="AZ683" s="26">
        <f t="shared" si="55"/>
        <v>0</v>
      </c>
      <c r="BA683" s="30"/>
    </row>
    <row r="684" spans="1:53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/>
      <c r="N684" s="28"/>
      <c r="O684" s="28"/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1851</v>
      </c>
      <c r="X684" s="6" t="s">
        <v>1852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6"/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si="57"/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1852</v>
      </c>
      <c r="X685" s="6" t="s">
        <v>1853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1853</v>
      </c>
      <c r="X686" s="6" t="s">
        <v>1854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1854</v>
      </c>
      <c r="X687" s="6" t="s">
        <v>1855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7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1855</v>
      </c>
      <c r="X688" s="6" t="s">
        <v>1856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4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/>
      <c r="N689" s="28"/>
      <c r="O689" s="28"/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1856</v>
      </c>
      <c r="X689" s="6" t="s">
        <v>1857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60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1857</v>
      </c>
      <c r="X690" s="6" t="s">
        <v>1858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45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/>
      <c r="N691" s="28"/>
      <c r="O691" s="28"/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1858</v>
      </c>
      <c r="X691" s="6" t="s">
        <v>1859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1859</v>
      </c>
      <c r="X692" s="6" t="s">
        <v>1860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1860</v>
      </c>
      <c r="X693" s="6" t="s">
        <v>1861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1861</v>
      </c>
      <c r="X694" s="6" t="s">
        <v>1862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1862</v>
      </c>
      <c r="X695" s="6" t="s">
        <v>1863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45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1863</v>
      </c>
      <c r="X696" s="6" t="s">
        <v>1864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1864</v>
      </c>
      <c r="X697" s="6" t="s">
        <v>1865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1865</v>
      </c>
      <c r="X698" s="6" t="s">
        <v>1866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/>
      <c r="N699" s="28"/>
      <c r="O699" s="28"/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1866</v>
      </c>
      <c r="X699" s="6" t="s">
        <v>1867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1867</v>
      </c>
      <c r="X700" s="6" t="s">
        <v>1868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1868</v>
      </c>
      <c r="X701" s="6" t="s">
        <v>1869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1869</v>
      </c>
      <c r="X702" s="6" t="s">
        <v>1870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30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/>
      <c r="N703" s="28"/>
      <c r="O703" s="28"/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1870</v>
      </c>
      <c r="X703" s="6" t="s">
        <v>1871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/>
      <c r="N704" s="28"/>
      <c r="O704" s="28"/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1871</v>
      </c>
      <c r="X704" s="6" t="s">
        <v>1872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45" hidden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1993</v>
      </c>
      <c r="H705" s="4"/>
      <c r="I705" s="4"/>
      <c r="J705" s="4"/>
      <c r="K705" s="4"/>
      <c r="L705" s="4"/>
      <c r="M705" s="28"/>
      <c r="N705" s="28"/>
      <c r="O705" s="28"/>
      <c r="P705" s="3" t="s">
        <v>917</v>
      </c>
      <c r="Q705" s="4"/>
      <c r="R705" s="4"/>
      <c r="S705" s="4"/>
      <c r="T705" s="4"/>
      <c r="U705" s="3">
        <v>2</v>
      </c>
      <c r="V705" s="59" t="s">
        <v>1993</v>
      </c>
      <c r="W705" s="6" t="s">
        <v>1872</v>
      </c>
      <c r="X705" s="6" t="s">
        <v>1873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1993</v>
      </c>
      <c r="H706" s="4"/>
      <c r="I706" s="4"/>
      <c r="J706" s="4"/>
      <c r="K706" s="4"/>
      <c r="L706" s="4"/>
      <c r="M706" s="28"/>
      <c r="N706" s="28"/>
      <c r="O706" s="28"/>
      <c r="P706" s="3" t="s">
        <v>919</v>
      </c>
      <c r="Q706" s="4"/>
      <c r="R706" s="4"/>
      <c r="S706" s="4"/>
      <c r="T706" s="4"/>
      <c r="U706" s="3">
        <v>1</v>
      </c>
      <c r="V706" s="59" t="s">
        <v>1993</v>
      </c>
      <c r="W706" s="6" t="s">
        <v>1873</v>
      </c>
      <c r="X706" s="6" t="s">
        <v>1874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1993</v>
      </c>
      <c r="H707" s="4"/>
      <c r="I707" s="4"/>
      <c r="J707" s="4"/>
      <c r="K707" s="4"/>
      <c r="L707" s="4"/>
      <c r="M707" s="28"/>
      <c r="N707" s="28"/>
      <c r="O707" s="28"/>
      <c r="P707" s="3" t="s">
        <v>920</v>
      </c>
      <c r="Q707" s="4"/>
      <c r="R707" s="4"/>
      <c r="S707" s="4"/>
      <c r="T707" s="4"/>
      <c r="U707" s="3">
        <v>1</v>
      </c>
      <c r="V707" s="59" t="s">
        <v>1993</v>
      </c>
      <c r="W707" s="6" t="s">
        <v>1874</v>
      </c>
      <c r="X707" s="6" t="s">
        <v>1875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1993</v>
      </c>
      <c r="H708" s="4"/>
      <c r="I708" s="4"/>
      <c r="J708" s="4"/>
      <c r="K708" s="4"/>
      <c r="L708" s="4"/>
      <c r="M708" s="28"/>
      <c r="N708" s="28"/>
      <c r="O708" s="28"/>
      <c r="P708" s="3" t="s">
        <v>921</v>
      </c>
      <c r="Q708" s="4"/>
      <c r="R708" s="4"/>
      <c r="S708" s="4"/>
      <c r="T708" s="4"/>
      <c r="U708" s="3">
        <v>1</v>
      </c>
      <c r="V708" s="59" t="s">
        <v>1993</v>
      </c>
      <c r="W708" s="6" t="s">
        <v>1875</v>
      </c>
      <c r="X708" s="6" t="s">
        <v>1876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1993</v>
      </c>
      <c r="H709" s="4"/>
      <c r="I709" s="4"/>
      <c r="J709" s="4"/>
      <c r="K709" s="4"/>
      <c r="L709" s="4"/>
      <c r="M709" s="28"/>
      <c r="N709" s="28"/>
      <c r="O709" s="28"/>
      <c r="P709" s="3" t="s">
        <v>922</v>
      </c>
      <c r="Q709" s="4"/>
      <c r="R709" s="4"/>
      <c r="S709" s="4"/>
      <c r="T709" s="4"/>
      <c r="U709" s="3">
        <v>2</v>
      </c>
      <c r="V709" s="59" t="s">
        <v>1993</v>
      </c>
      <c r="W709" s="6" t="s">
        <v>1876</v>
      </c>
      <c r="X709" s="6" t="s">
        <v>1877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45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/>
      <c r="N710" s="28"/>
      <c r="O710" s="28"/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1877</v>
      </c>
      <c r="X710" s="6" t="s">
        <v>1878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1878</v>
      </c>
      <c r="X711" s="6" t="s">
        <v>1879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1993</v>
      </c>
      <c r="H712" s="4"/>
      <c r="I712" s="4"/>
      <c r="J712" s="4"/>
      <c r="K712" s="4"/>
      <c r="L712" s="4"/>
      <c r="M712" s="28"/>
      <c r="N712" s="28"/>
      <c r="O712" s="28"/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1879</v>
      </c>
      <c r="X712" s="6" t="s">
        <v>1880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30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1993</v>
      </c>
      <c r="H713" s="4"/>
      <c r="I713" s="4"/>
      <c r="J713" s="4"/>
      <c r="K713" s="4"/>
      <c r="L713" s="4"/>
      <c r="M713" s="28"/>
      <c r="N713" s="28"/>
      <c r="O713" s="28"/>
      <c r="P713" s="3" t="s">
        <v>929</v>
      </c>
      <c r="Q713" s="4"/>
      <c r="R713" s="4"/>
      <c r="S713" s="4"/>
      <c r="T713" s="4"/>
      <c r="U713" s="3">
        <v>5</v>
      </c>
      <c r="V713" s="59" t="s">
        <v>1993</v>
      </c>
      <c r="W713" s="6" t="s">
        <v>1880</v>
      </c>
      <c r="X713" s="6" t="s">
        <v>1881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1993</v>
      </c>
      <c r="H714" s="4"/>
      <c r="I714" s="4"/>
      <c r="J714" s="4"/>
      <c r="K714" s="4"/>
      <c r="L714" s="4"/>
      <c r="M714" s="28"/>
      <c r="N714" s="28"/>
      <c r="O714" s="28"/>
      <c r="P714" s="3" t="s">
        <v>931</v>
      </c>
      <c r="Q714" s="4"/>
      <c r="R714" s="4"/>
      <c r="S714" s="4"/>
      <c r="T714" s="4"/>
      <c r="U714" s="3">
        <v>2</v>
      </c>
      <c r="V714" s="59" t="s">
        <v>1993</v>
      </c>
      <c r="W714" s="6" t="s">
        <v>1881</v>
      </c>
      <c r="X714" s="6" t="s">
        <v>1882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1993</v>
      </c>
      <c r="H715" s="4"/>
      <c r="I715" s="4"/>
      <c r="J715" s="4"/>
      <c r="K715" s="4"/>
      <c r="L715" s="4"/>
      <c r="M715" s="28"/>
      <c r="N715" s="28"/>
      <c r="O715" s="28"/>
      <c r="P715" s="3" t="s">
        <v>940</v>
      </c>
      <c r="Q715" s="4"/>
      <c r="R715" s="4"/>
      <c r="S715" s="4"/>
      <c r="T715" s="4"/>
      <c r="U715" s="3">
        <v>1</v>
      </c>
      <c r="V715" s="59" t="s">
        <v>1993</v>
      </c>
      <c r="W715" s="6" t="s">
        <v>1882</v>
      </c>
      <c r="X715" s="6" t="s">
        <v>1883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1993</v>
      </c>
      <c r="H716" s="4"/>
      <c r="I716" s="4"/>
      <c r="J716" s="4"/>
      <c r="K716" s="4"/>
      <c r="L716" s="4"/>
      <c r="M716" s="28"/>
      <c r="N716" s="28"/>
      <c r="O716" s="28"/>
      <c r="P716" s="3" t="s">
        <v>935</v>
      </c>
      <c r="Q716" s="4"/>
      <c r="R716" s="4"/>
      <c r="S716" s="4"/>
      <c r="T716" s="4"/>
      <c r="U716" s="3">
        <v>1</v>
      </c>
      <c r="V716" s="59" t="s">
        <v>1993</v>
      </c>
      <c r="W716" s="6" t="s">
        <v>1883</v>
      </c>
      <c r="X716" s="6" t="s">
        <v>1884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60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1993</v>
      </c>
      <c r="H717" s="4"/>
      <c r="I717" s="4"/>
      <c r="J717" s="4"/>
      <c r="K717" s="4"/>
      <c r="L717" s="4"/>
      <c r="M717" s="28"/>
      <c r="N717" s="28"/>
      <c r="O717" s="28"/>
      <c r="P717" s="3" t="s">
        <v>936</v>
      </c>
      <c r="Q717" s="4"/>
      <c r="R717" s="4"/>
      <c r="S717" s="4"/>
      <c r="T717" s="4"/>
      <c r="U717" s="3">
        <v>2</v>
      </c>
      <c r="V717" s="59" t="s">
        <v>1993</v>
      </c>
      <c r="W717" s="6" t="s">
        <v>1884</v>
      </c>
      <c r="X717" s="6" t="s">
        <v>1885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/>
      <c r="N718" s="28"/>
      <c r="O718" s="28"/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1885</v>
      </c>
      <c r="X718" s="6" t="s">
        <v>1886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/>
      <c r="N719" s="28"/>
      <c r="O719" s="28"/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1886</v>
      </c>
      <c r="X719" s="6" t="s">
        <v>1887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/>
      <c r="N720" s="28"/>
      <c r="O720" s="28"/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1887</v>
      </c>
      <c r="X720" s="6" t="s">
        <v>1888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/>
      <c r="N721" s="28"/>
      <c r="O721" s="28"/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1888</v>
      </c>
      <c r="X721" s="6" t="s">
        <v>1889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/>
      <c r="N722" s="28"/>
      <c r="O722" s="28"/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1889</v>
      </c>
      <c r="X722" s="6" t="s">
        <v>1890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2003</v>
      </c>
      <c r="H723" s="4"/>
      <c r="I723" s="4"/>
      <c r="J723" s="4"/>
      <c r="K723" s="4"/>
      <c r="L723" s="4"/>
      <c r="M723" s="28"/>
      <c r="N723" s="28"/>
      <c r="O723" s="28"/>
      <c r="P723" s="3" t="s">
        <v>951</v>
      </c>
      <c r="Q723" s="4"/>
      <c r="R723" s="4"/>
      <c r="S723" s="4"/>
      <c r="T723" s="4"/>
      <c r="U723" s="3">
        <v>1</v>
      </c>
      <c r="V723" s="59" t="s">
        <v>1993</v>
      </c>
      <c r="W723" s="6">
        <v>0</v>
      </c>
      <c r="X723" s="6">
        <v>0</v>
      </c>
      <c r="Y723" s="4"/>
      <c r="Z723" s="4" t="s">
        <v>2111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/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30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/>
      <c r="N724" s="28"/>
      <c r="O724" s="28"/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1888</v>
      </c>
      <c r="X724" s="6" t="s">
        <v>1889</v>
      </c>
      <c r="Y724" s="4"/>
      <c r="Z724" s="4" t="s">
        <v>2111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>
        <v>0</v>
      </c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1889</v>
      </c>
      <c r="X725" s="6" t="s">
        <v>1890</v>
      </c>
      <c r="Y725" s="18"/>
      <c r="Z725" s="4" t="s">
        <v>2111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2111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1992</v>
      </c>
      <c r="F727" s="3">
        <v>90</v>
      </c>
      <c r="G727" s="62">
        <v>90</v>
      </c>
      <c r="H727" s="4"/>
      <c r="I727" s="4"/>
      <c r="J727" s="4"/>
      <c r="K727" s="4"/>
      <c r="L727" s="4"/>
      <c r="M727" s="28"/>
      <c r="N727" s="28"/>
      <c r="O727" s="28"/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1888</v>
      </c>
      <c r="X727" s="6" t="s">
        <v>1889</v>
      </c>
      <c r="Y727" s="4"/>
      <c r="Z727" s="4" t="s">
        <v>2111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1992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1889</v>
      </c>
      <c r="X728" s="6" t="s">
        <v>1890</v>
      </c>
      <c r="Y728" s="4"/>
      <c r="Z728" s="4" t="s">
        <v>2111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1992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2111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98.25" hidden="1" customHeight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/>
      <c r="N730" s="28"/>
      <c r="O730" s="28"/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2111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ref="AM730:AM793" si="58">SUM(AG730:AL730)</f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3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/>
      <c r="N731" s="28"/>
      <c r="O731" s="28"/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1891</v>
      </c>
      <c r="X731" s="6" t="s">
        <v>1892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si="58"/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1892</v>
      </c>
      <c r="X732" s="6" t="s">
        <v>1893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/>
      <c r="N733" s="28"/>
      <c r="O733" s="28"/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1893</v>
      </c>
      <c r="X733" s="6" t="s">
        <v>1894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t="45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1894</v>
      </c>
      <c r="X734" s="6" t="s">
        <v>1895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3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/>
      <c r="N735" s="28"/>
      <c r="O735" s="28"/>
      <c r="P735" s="3" t="s">
        <v>971</v>
      </c>
      <c r="Q735" s="4"/>
      <c r="R735" s="4"/>
      <c r="S735" s="4"/>
      <c r="T735" s="4"/>
      <c r="U735" s="3">
        <v>4</v>
      </c>
      <c r="V735" s="59">
        <v>1</v>
      </c>
      <c r="W735" s="6" t="s">
        <v>1895</v>
      </c>
      <c r="X735" s="6" t="s">
        <v>1896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0</v>
      </c>
      <c r="BA735" s="30"/>
    </row>
    <row r="736" spans="1:53" customFormat="1" ht="30" hidden="1" x14ac:dyDescent="0.25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1</v>
      </c>
      <c r="H736" s="4"/>
      <c r="I736" s="4"/>
      <c r="J736" s="4"/>
      <c r="K736" s="4"/>
      <c r="L736" s="4"/>
      <c r="M736" s="28"/>
      <c r="N736" s="28"/>
      <c r="O736" s="28"/>
      <c r="P736" s="3" t="s">
        <v>972</v>
      </c>
      <c r="Q736" s="4"/>
      <c r="R736" s="4"/>
      <c r="S736" s="4"/>
      <c r="T736" s="4"/>
      <c r="U736" s="3">
        <v>16</v>
      </c>
      <c r="V736" s="59">
        <v>5</v>
      </c>
      <c r="W736" s="6" t="s">
        <v>1896</v>
      </c>
      <c r="X736" s="6" t="s">
        <v>1897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0</v>
      </c>
      <c r="AZ736" s="26">
        <f t="shared" si="55"/>
        <v>0</v>
      </c>
      <c r="BA736" s="30"/>
    </row>
    <row r="737" spans="1:53" customFormat="1" ht="30" hidden="1" x14ac:dyDescent="0.25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/>
      <c r="N737" s="28"/>
      <c r="O737" s="28"/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1897</v>
      </c>
      <c r="X737" s="6" t="s">
        <v>1898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1898</v>
      </c>
      <c r="X738" s="6" t="s">
        <v>1899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45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/>
      <c r="N739" s="28"/>
      <c r="O739" s="28"/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1899</v>
      </c>
      <c r="X739" s="6" t="s">
        <v>1900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30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/>
      <c r="N740" s="28"/>
      <c r="O740" s="28"/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1900</v>
      </c>
      <c r="X740" s="6" t="s">
        <v>1901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45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/>
      <c r="N741" s="28"/>
      <c r="O741" s="28"/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1901</v>
      </c>
      <c r="X741" s="6" t="s">
        <v>1902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30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/>
      <c r="N742" s="28"/>
      <c r="O742" s="28"/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1902</v>
      </c>
      <c r="X742" s="6" t="s">
        <v>1903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/>
      <c r="N743" s="28"/>
      <c r="O743" s="28"/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1903</v>
      </c>
      <c r="X743" s="6" t="s">
        <v>1904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idden="1" x14ac:dyDescent="0.25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1904</v>
      </c>
      <c r="X744" s="6" t="s">
        <v>1905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t="3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/>
      <c r="N745" s="28"/>
      <c r="O745" s="28"/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1905</v>
      </c>
      <c r="X745" s="6" t="s">
        <v>1906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" hidden="1" x14ac:dyDescent="0.25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1906</v>
      </c>
      <c r="X746" s="6" t="s">
        <v>1907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ref="AY746:AY809" si="59">SUM(AS746:AX746)</f>
        <v>0</v>
      </c>
      <c r="AZ746" s="26">
        <f t="shared" ref="AZ746:AZ809" si="60">AF746+AM746+AR746+AY746</f>
        <v>0</v>
      </c>
      <c r="BA746" s="30"/>
    </row>
    <row r="747" spans="1:53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/>
      <c r="N747" s="28"/>
      <c r="O747" s="28"/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1907</v>
      </c>
      <c r="X747" s="6" t="s">
        <v>1908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0" si="61">SUM(AA747:AE747)</f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ref="AR747:AR810" si="62">SUM(AN747:AQ747)</f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si="59"/>
        <v>0</v>
      </c>
      <c r="AZ747" s="26">
        <f t="shared" si="60"/>
        <v>0</v>
      </c>
      <c r="BA747" s="30"/>
    </row>
    <row r="748" spans="1:53" customFormat="1" ht="45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1908</v>
      </c>
      <c r="X748" s="6" t="s">
        <v>1909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1"/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si="62"/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60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1909</v>
      </c>
      <c r="X749" s="6" t="s">
        <v>1910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45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1910</v>
      </c>
      <c r="X750" s="6" t="s">
        <v>1911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1911</v>
      </c>
      <c r="X751" s="6" t="s">
        <v>1912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1912</v>
      </c>
      <c r="X752" s="6" t="s">
        <v>1913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45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1913</v>
      </c>
      <c r="X753" s="6" t="s">
        <v>1914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1914</v>
      </c>
      <c r="X754" s="6" t="s">
        <v>1915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1915</v>
      </c>
      <c r="X755" s="6" t="s">
        <v>1916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7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2071</v>
      </c>
      <c r="G756" s="62">
        <v>2.0030000000000001</v>
      </c>
      <c r="H756" s="4"/>
      <c r="I756" s="4"/>
      <c r="J756" s="4"/>
      <c r="K756" s="4"/>
      <c r="L756" s="4"/>
      <c r="M756" s="28"/>
      <c r="N756" s="28"/>
      <c r="O756" s="28"/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1916</v>
      </c>
      <c r="X756" s="6" t="s">
        <v>1917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30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2071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1917</v>
      </c>
      <c r="X757" s="6" t="s">
        <v>1918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75" hidden="1" customHeight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/>
      <c r="N758" s="28"/>
      <c r="O758" s="28"/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1918</v>
      </c>
      <c r="X758" s="6" t="s">
        <v>1919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/>
      <c r="N759" s="28"/>
      <c r="O759" s="28"/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1919</v>
      </c>
      <c r="X759" s="6" t="s">
        <v>1920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1011</v>
      </c>
      <c r="Q760" s="4"/>
      <c r="R760" s="4"/>
      <c r="S760" s="4"/>
      <c r="T760" s="4"/>
      <c r="U760" s="3">
        <v>1</v>
      </c>
      <c r="V760" s="59" t="s">
        <v>1993</v>
      </c>
      <c r="W760" s="6" t="s">
        <v>1920</v>
      </c>
      <c r="X760" s="6" t="s">
        <v>1921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1921</v>
      </c>
      <c r="X761" s="6" t="s">
        <v>1922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1922</v>
      </c>
      <c r="X762" s="6" t="s">
        <v>1923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/>
      <c r="N763" s="28"/>
      <c r="O763" s="28"/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1923</v>
      </c>
      <c r="X763" s="6" t="s">
        <v>1924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1924</v>
      </c>
      <c r="X764" s="6" t="s">
        <v>1925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45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1925</v>
      </c>
      <c r="X765" s="6" t="s">
        <v>1926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6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1926</v>
      </c>
      <c r="X766" s="6" t="s">
        <v>1927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" hidden="1" x14ac:dyDescent="0.25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/>
      <c r="I767" s="4"/>
      <c r="J767" s="4"/>
      <c r="K767" s="4"/>
      <c r="L767" s="4"/>
      <c r="M767" s="28"/>
      <c r="N767" s="28"/>
      <c r="O767" s="28"/>
      <c r="P767" s="3" t="s">
        <v>1034</v>
      </c>
      <c r="Q767" s="4"/>
      <c r="R767" s="4"/>
      <c r="S767" s="4"/>
      <c r="T767" s="4"/>
      <c r="U767" s="3">
        <v>4</v>
      </c>
      <c r="V767" s="59">
        <v>4</v>
      </c>
      <c r="W767" s="6" t="s">
        <v>1927</v>
      </c>
      <c r="X767" s="6" t="s">
        <v>1928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0</v>
      </c>
      <c r="AG767" s="5">
        <v>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0</v>
      </c>
      <c r="AZ767" s="26">
        <f t="shared" si="60"/>
        <v>0</v>
      </c>
      <c r="BA767" s="30"/>
    </row>
    <row r="768" spans="1:53" customFormat="1" ht="30" hidden="1" x14ac:dyDescent="0.25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4"/>
      <c r="I768" s="4"/>
      <c r="J768" s="4"/>
      <c r="K768" s="4"/>
      <c r="L768" s="4"/>
      <c r="M768" s="28"/>
      <c r="N768" s="28"/>
      <c r="O768" s="28"/>
      <c r="P768" s="3" t="s">
        <v>1026</v>
      </c>
      <c r="Q768" s="4"/>
      <c r="R768" s="4"/>
      <c r="S768" s="4"/>
      <c r="T768" s="4"/>
      <c r="U768" s="3">
        <v>1</v>
      </c>
      <c r="V768" s="59">
        <v>1</v>
      </c>
      <c r="W768" s="6" t="s">
        <v>1928</v>
      </c>
      <c r="X768" s="6" t="s">
        <v>1929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5">
        <v>0</v>
      </c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7">
        <v>0</v>
      </c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customFormat="1" ht="30" hidden="1" x14ac:dyDescent="0.25">
      <c r="A769" s="3" t="s">
        <v>829</v>
      </c>
      <c r="B769" s="3" t="s">
        <v>1165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/>
      <c r="N769" s="28"/>
      <c r="O769" s="28"/>
      <c r="P769" s="3" t="s">
        <v>1029</v>
      </c>
      <c r="Q769" s="4"/>
      <c r="R769" s="4"/>
      <c r="S769" s="4"/>
      <c r="T769" s="4"/>
      <c r="U769" s="3">
        <v>1</v>
      </c>
      <c r="V769" s="59">
        <v>1</v>
      </c>
      <c r="W769" s="6" t="s">
        <v>1929</v>
      </c>
      <c r="X769" s="6" t="s">
        <v>1930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0</v>
      </c>
      <c r="AG769" s="5">
        <v>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 t="shared" si="58"/>
        <v>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v>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0</v>
      </c>
      <c r="AZ769" s="26">
        <f t="shared" si="60"/>
        <v>0</v>
      </c>
      <c r="BA769" s="30"/>
    </row>
    <row r="770" spans="1:53" customFormat="1" ht="30" hidden="1" x14ac:dyDescent="0.25">
      <c r="A770" s="3" t="s">
        <v>829</v>
      </c>
      <c r="B770" s="3" t="s">
        <v>1166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1030</v>
      </c>
      <c r="Q770" s="4"/>
      <c r="R770" s="4"/>
      <c r="S770" s="4"/>
      <c r="T770" s="4"/>
      <c r="U770" s="3">
        <v>2</v>
      </c>
      <c r="V770" s="59">
        <v>0.5</v>
      </c>
      <c r="W770" s="6" t="s">
        <v>1930</v>
      </c>
      <c r="X770" s="6" t="s">
        <v>1931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" hidden="1" x14ac:dyDescent="0.25">
      <c r="A771" s="3" t="s">
        <v>829</v>
      </c>
      <c r="B771" s="3" t="s">
        <v>1165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1031</v>
      </c>
      <c r="Q771" s="4"/>
      <c r="R771" s="4"/>
      <c r="S771" s="4"/>
      <c r="T771" s="4"/>
      <c r="U771" s="3">
        <v>30</v>
      </c>
      <c r="V771" s="59">
        <v>8</v>
      </c>
      <c r="W771" s="6" t="s">
        <v>1931</v>
      </c>
      <c r="X771" s="6" t="s">
        <v>1932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3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33.299999999999997</v>
      </c>
      <c r="H772" s="4"/>
      <c r="I772" s="4"/>
      <c r="J772" s="4"/>
      <c r="K772" s="4"/>
      <c r="L772" s="4"/>
      <c r="M772" s="28"/>
      <c r="N772" s="28"/>
      <c r="O772" s="28"/>
      <c r="P772" s="3" t="s">
        <v>1045</v>
      </c>
      <c r="Q772" s="4"/>
      <c r="R772" s="4"/>
      <c r="S772" s="4"/>
      <c r="T772" s="4"/>
      <c r="U772" s="3">
        <v>3</v>
      </c>
      <c r="V772" s="59">
        <v>1</v>
      </c>
      <c r="W772" s="6" t="s">
        <v>1932</v>
      </c>
      <c r="X772" s="6" t="s">
        <v>1933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0</v>
      </c>
      <c r="AZ772" s="26">
        <f t="shared" si="60"/>
        <v>0</v>
      </c>
      <c r="BA772" s="30"/>
    </row>
    <row r="773" spans="1:53" customFormat="1" ht="30" hidden="1" x14ac:dyDescent="0.25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20</v>
      </c>
      <c r="H773" s="4"/>
      <c r="I773" s="4"/>
      <c r="J773" s="4"/>
      <c r="K773" s="4"/>
      <c r="L773" s="4"/>
      <c r="M773" s="28"/>
      <c r="N773" s="28"/>
      <c r="O773" s="28"/>
      <c r="P773" s="3" t="s">
        <v>1035</v>
      </c>
      <c r="Q773" s="4"/>
      <c r="R773" s="4"/>
      <c r="S773" s="4"/>
      <c r="T773" s="4"/>
      <c r="U773" s="3">
        <v>5</v>
      </c>
      <c r="V773" s="59">
        <v>1</v>
      </c>
      <c r="W773" s="6" t="s">
        <v>1933</v>
      </c>
      <c r="X773" s="6" t="s">
        <v>1934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0</v>
      </c>
      <c r="AZ773" s="26">
        <f t="shared" si="60"/>
        <v>0</v>
      </c>
      <c r="BA773" s="30"/>
    </row>
    <row r="774" spans="1:53" customFormat="1" ht="45" hidden="1" x14ac:dyDescent="0.25">
      <c r="A774" s="3" t="s">
        <v>829</v>
      </c>
      <c r="B774" s="3" t="s">
        <v>1168</v>
      </c>
      <c r="C774" s="3" t="s">
        <v>948</v>
      </c>
      <c r="D774" s="3" t="s">
        <v>1037</v>
      </c>
      <c r="E774" s="3" t="s">
        <v>1036</v>
      </c>
      <c r="F774" s="3">
        <v>80</v>
      </c>
      <c r="G774" s="62">
        <v>80</v>
      </c>
      <c r="H774" s="4"/>
      <c r="I774" s="4"/>
      <c r="J774" s="4"/>
      <c r="K774" s="4"/>
      <c r="L774" s="4"/>
      <c r="M774" s="28"/>
      <c r="N774" s="28"/>
      <c r="O774" s="28"/>
      <c r="P774" s="3" t="s">
        <v>1038</v>
      </c>
      <c r="Q774" s="4"/>
      <c r="R774" s="4"/>
      <c r="S774" s="4"/>
      <c r="T774" s="4"/>
      <c r="U774" s="3">
        <v>4</v>
      </c>
      <c r="V774" s="59">
        <v>1</v>
      </c>
      <c r="W774" s="6" t="s">
        <v>1934</v>
      </c>
      <c r="X774" s="6" t="s">
        <v>1935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1"/>
        <v>0</v>
      </c>
      <c r="AG774" s="5">
        <v>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 t="shared" si="58"/>
        <v>0</v>
      </c>
      <c r="AN774" s="7">
        <v>0</v>
      </c>
      <c r="AO774" s="7"/>
      <c r="AP774" s="7"/>
      <c r="AQ774" s="7">
        <v>0</v>
      </c>
      <c r="AR774" s="29">
        <f t="shared" si="62"/>
        <v>0</v>
      </c>
      <c r="AS774" s="7">
        <v>0</v>
      </c>
      <c r="AT774" s="7">
        <v>0</v>
      </c>
      <c r="AU774" s="7"/>
      <c r="AV774" s="7"/>
      <c r="AW774" s="7">
        <v>0</v>
      </c>
      <c r="AX774" s="7">
        <v>0</v>
      </c>
      <c r="AY774" s="27">
        <f t="shared" si="59"/>
        <v>0</v>
      </c>
      <c r="AZ774" s="26">
        <f t="shared" si="60"/>
        <v>0</v>
      </c>
      <c r="BA774" s="30"/>
    </row>
    <row r="775" spans="1:53" customFormat="1" ht="3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/>
      <c r="N775" s="28"/>
      <c r="O775" s="28"/>
      <c r="P775" s="3" t="s">
        <v>1041</v>
      </c>
      <c r="Q775" s="4"/>
      <c r="R775" s="4"/>
      <c r="S775" s="4"/>
      <c r="T775" s="4"/>
      <c r="U775" s="3">
        <v>1</v>
      </c>
      <c r="V775" s="59">
        <v>1</v>
      </c>
      <c r="W775" s="6" t="s">
        <v>1935</v>
      </c>
      <c r="X775" s="6" t="s">
        <v>1936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1"/>
        <v>0</v>
      </c>
      <c r="AG775" s="5">
        <v>0</v>
      </c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 t="shared" si="58"/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>
        <v>0</v>
      </c>
      <c r="AT775" s="7">
        <v>0</v>
      </c>
      <c r="AU775" s="7"/>
      <c r="AV775" s="7"/>
      <c r="AW775" s="7">
        <v>0</v>
      </c>
      <c r="AX775" s="7">
        <v>0</v>
      </c>
      <c r="AY775" s="27">
        <f t="shared" si="59"/>
        <v>0</v>
      </c>
      <c r="AZ775" s="26">
        <f t="shared" si="60"/>
        <v>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1043</v>
      </c>
      <c r="Q776" s="4"/>
      <c r="R776" s="4"/>
      <c r="S776" s="4"/>
      <c r="T776" s="4"/>
      <c r="U776" s="3">
        <v>1</v>
      </c>
      <c r="V776" s="59">
        <v>1</v>
      </c>
      <c r="W776" s="6" t="s">
        <v>1936</v>
      </c>
      <c r="X776" s="6" t="s">
        <v>1937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s="237" customFormat="1" ht="120" x14ac:dyDescent="0.25">
      <c r="A777" s="227" t="s">
        <v>829</v>
      </c>
      <c r="B777" s="227" t="s">
        <v>2138</v>
      </c>
      <c r="C777" s="227" t="s">
        <v>1046</v>
      </c>
      <c r="D777" s="227" t="s">
        <v>1048</v>
      </c>
      <c r="E777" s="227" t="s">
        <v>1047</v>
      </c>
      <c r="F777" s="227" t="s">
        <v>1201</v>
      </c>
      <c r="G777" s="62">
        <v>5</v>
      </c>
      <c r="H777" s="228">
        <v>2022520010126</v>
      </c>
      <c r="I777" s="229" t="s">
        <v>2141</v>
      </c>
      <c r="J777" s="229" t="s">
        <v>2142</v>
      </c>
      <c r="K777" s="229" t="s">
        <v>2143</v>
      </c>
      <c r="L777" s="229" t="s">
        <v>2179</v>
      </c>
      <c r="M777" s="229" t="s">
        <v>2145</v>
      </c>
      <c r="N777" s="229" t="s">
        <v>2144</v>
      </c>
      <c r="O777" s="229">
        <v>2302</v>
      </c>
      <c r="P777" s="227" t="s">
        <v>1052</v>
      </c>
      <c r="Q777" s="229">
        <v>2302024</v>
      </c>
      <c r="R777" s="229" t="s">
        <v>2146</v>
      </c>
      <c r="S777" s="229">
        <v>230202400</v>
      </c>
      <c r="T777" s="229" t="s">
        <v>2218</v>
      </c>
      <c r="U777" s="227">
        <v>8</v>
      </c>
      <c r="V777" s="59">
        <v>3</v>
      </c>
      <c r="W777" s="230">
        <v>44927</v>
      </c>
      <c r="X777" s="230">
        <v>45291</v>
      </c>
      <c r="Y777" s="229" t="s">
        <v>2180</v>
      </c>
      <c r="Z777" s="229" t="s">
        <v>2181</v>
      </c>
      <c r="AA777" s="231">
        <v>34500000</v>
      </c>
      <c r="AB777" s="231">
        <v>0</v>
      </c>
      <c r="AC777" s="231">
        <v>0</v>
      </c>
      <c r="AD777" s="231">
        <v>0</v>
      </c>
      <c r="AE777" s="231">
        <v>0</v>
      </c>
      <c r="AF777" s="232">
        <f t="shared" si="61"/>
        <v>34500000</v>
      </c>
      <c r="AG777" s="233">
        <v>0</v>
      </c>
      <c r="AH777" s="233">
        <v>0</v>
      </c>
      <c r="AI777" s="233"/>
      <c r="AJ777" s="233">
        <v>0</v>
      </c>
      <c r="AK777" s="233">
        <v>0</v>
      </c>
      <c r="AL777" s="231">
        <v>0</v>
      </c>
      <c r="AM777" s="232">
        <f t="shared" si="58"/>
        <v>0</v>
      </c>
      <c r="AN777" s="231">
        <v>0</v>
      </c>
      <c r="AO777" s="231"/>
      <c r="AP777" s="231"/>
      <c r="AQ777" s="231">
        <v>0</v>
      </c>
      <c r="AR777" s="232">
        <f t="shared" si="62"/>
        <v>0</v>
      </c>
      <c r="AS777" s="231">
        <v>0</v>
      </c>
      <c r="AT777" s="231">
        <v>0</v>
      </c>
      <c r="AU777" s="231"/>
      <c r="AV777" s="231"/>
      <c r="AW777" s="231">
        <v>0</v>
      </c>
      <c r="AX777" s="231">
        <v>0</v>
      </c>
      <c r="AY777" s="234">
        <f t="shared" si="59"/>
        <v>0</v>
      </c>
      <c r="AZ777" s="235">
        <f t="shared" si="60"/>
        <v>34500000</v>
      </c>
      <c r="BA777" s="236"/>
    </row>
    <row r="778" spans="1:53" s="237" customFormat="1" ht="120" x14ac:dyDescent="0.25">
      <c r="A778" s="227" t="s">
        <v>829</v>
      </c>
      <c r="B778" s="227" t="s">
        <v>2138</v>
      </c>
      <c r="C778" s="227" t="s">
        <v>1046</v>
      </c>
      <c r="D778" s="227" t="s">
        <v>1048</v>
      </c>
      <c r="E778" s="227" t="s">
        <v>1047</v>
      </c>
      <c r="F778" s="227" t="s">
        <v>1201</v>
      </c>
      <c r="G778" s="62">
        <v>5</v>
      </c>
      <c r="H778" s="228">
        <v>2022520010126</v>
      </c>
      <c r="I778" s="229" t="s">
        <v>2141</v>
      </c>
      <c r="J778" s="229" t="s">
        <v>2142</v>
      </c>
      <c r="K778" s="229" t="s">
        <v>2143</v>
      </c>
      <c r="L778" s="229" t="s">
        <v>2179</v>
      </c>
      <c r="M778" s="229" t="s">
        <v>2145</v>
      </c>
      <c r="N778" s="229" t="s">
        <v>2144</v>
      </c>
      <c r="O778" s="229">
        <v>2302</v>
      </c>
      <c r="P778" s="227" t="s">
        <v>1049</v>
      </c>
      <c r="Q778" s="229">
        <v>2302008</v>
      </c>
      <c r="R778" s="229" t="s">
        <v>2148</v>
      </c>
      <c r="S778" s="229" t="s">
        <v>2149</v>
      </c>
      <c r="T778" s="229" t="s">
        <v>2150</v>
      </c>
      <c r="U778" s="227">
        <v>1</v>
      </c>
      <c r="V778" s="59">
        <v>1</v>
      </c>
      <c r="W778" s="230">
        <v>44927</v>
      </c>
      <c r="X778" s="230">
        <v>45291</v>
      </c>
      <c r="Y778" s="229" t="s">
        <v>2180</v>
      </c>
      <c r="Z778" s="229" t="s">
        <v>2181</v>
      </c>
      <c r="AA778" s="231">
        <v>0</v>
      </c>
      <c r="AB778" s="231">
        <v>0</v>
      </c>
      <c r="AC778" s="231">
        <v>0</v>
      </c>
      <c r="AD778" s="231">
        <v>0</v>
      </c>
      <c r="AE778" s="231">
        <v>0</v>
      </c>
      <c r="AF778" s="232">
        <f t="shared" si="61"/>
        <v>0</v>
      </c>
      <c r="AG778" s="233">
        <v>30000000</v>
      </c>
      <c r="AH778" s="233">
        <v>0</v>
      </c>
      <c r="AI778" s="233"/>
      <c r="AJ778" s="233">
        <v>0</v>
      </c>
      <c r="AK778" s="233">
        <v>0</v>
      </c>
      <c r="AL778" s="231">
        <v>0</v>
      </c>
      <c r="AM778" s="232">
        <f t="shared" si="58"/>
        <v>30000000</v>
      </c>
      <c r="AN778" s="231">
        <v>0</v>
      </c>
      <c r="AO778" s="231"/>
      <c r="AP778" s="231"/>
      <c r="AQ778" s="231">
        <v>0</v>
      </c>
      <c r="AR778" s="232">
        <f t="shared" si="62"/>
        <v>0</v>
      </c>
      <c r="AS778" s="231">
        <v>0</v>
      </c>
      <c r="AT778" s="231">
        <v>0</v>
      </c>
      <c r="AU778" s="231"/>
      <c r="AV778" s="231"/>
      <c r="AW778" s="231">
        <v>0</v>
      </c>
      <c r="AX778" s="231">
        <v>0</v>
      </c>
      <c r="AY778" s="234">
        <f t="shared" si="59"/>
        <v>0</v>
      </c>
      <c r="AZ778" s="235">
        <f t="shared" si="60"/>
        <v>30000000</v>
      </c>
      <c r="BA778" s="236"/>
    </row>
    <row r="779" spans="1:53" s="237" customFormat="1" ht="120" x14ac:dyDescent="0.25">
      <c r="A779" s="227" t="s">
        <v>829</v>
      </c>
      <c r="B779" s="227" t="s">
        <v>2138</v>
      </c>
      <c r="C779" s="227" t="s">
        <v>1046</v>
      </c>
      <c r="D779" s="227" t="s">
        <v>1050</v>
      </c>
      <c r="E779" s="227" t="s">
        <v>1057</v>
      </c>
      <c r="F779" s="227" t="s">
        <v>1202</v>
      </c>
      <c r="G779" s="62">
        <v>2</v>
      </c>
      <c r="H779" s="228">
        <v>2022520010126</v>
      </c>
      <c r="I779" s="229" t="s">
        <v>2141</v>
      </c>
      <c r="J779" s="229" t="s">
        <v>2142</v>
      </c>
      <c r="K779" s="229" t="s">
        <v>2143</v>
      </c>
      <c r="L779" s="229" t="s">
        <v>2179</v>
      </c>
      <c r="M779" s="229" t="s">
        <v>2145</v>
      </c>
      <c r="N779" s="229" t="s">
        <v>2144</v>
      </c>
      <c r="O779" s="229">
        <v>2302</v>
      </c>
      <c r="P779" s="227" t="s">
        <v>1051</v>
      </c>
      <c r="Q779" s="229">
        <v>2302014</v>
      </c>
      <c r="R779" s="229" t="s">
        <v>2151</v>
      </c>
      <c r="S779" s="229">
        <v>230201403</v>
      </c>
      <c r="T779" s="229" t="s">
        <v>2152</v>
      </c>
      <c r="U779" s="227">
        <v>0</v>
      </c>
      <c r="V779" s="59">
        <v>8</v>
      </c>
      <c r="W779" s="230">
        <v>44927</v>
      </c>
      <c r="X779" s="230">
        <v>45291</v>
      </c>
      <c r="Y779" s="229" t="s">
        <v>2180</v>
      </c>
      <c r="Z779" s="229" t="s">
        <v>2181</v>
      </c>
      <c r="AA779" s="231">
        <v>0</v>
      </c>
      <c r="AB779" s="231">
        <v>0</v>
      </c>
      <c r="AC779" s="231">
        <v>0</v>
      </c>
      <c r="AD779" s="231">
        <v>0</v>
      </c>
      <c r="AE779" s="231">
        <v>0</v>
      </c>
      <c r="AF779" s="232">
        <f t="shared" si="61"/>
        <v>0</v>
      </c>
      <c r="AG779" s="233">
        <v>30000000</v>
      </c>
      <c r="AH779" s="233">
        <v>0</v>
      </c>
      <c r="AI779" s="233"/>
      <c r="AJ779" s="233">
        <v>0</v>
      </c>
      <c r="AK779" s="233">
        <v>0</v>
      </c>
      <c r="AL779" s="231">
        <v>0</v>
      </c>
      <c r="AM779" s="232">
        <f t="shared" si="58"/>
        <v>30000000</v>
      </c>
      <c r="AN779" s="231">
        <v>0</v>
      </c>
      <c r="AO779" s="231"/>
      <c r="AP779" s="231"/>
      <c r="AQ779" s="231">
        <v>0</v>
      </c>
      <c r="AR779" s="232">
        <f t="shared" si="62"/>
        <v>0</v>
      </c>
      <c r="AS779" s="231">
        <v>0</v>
      </c>
      <c r="AT779" s="231">
        <v>0</v>
      </c>
      <c r="AU779" s="231"/>
      <c r="AV779" s="231"/>
      <c r="AW779" s="231">
        <v>0</v>
      </c>
      <c r="AX779" s="231">
        <v>0</v>
      </c>
      <c r="AY779" s="234">
        <f t="shared" si="59"/>
        <v>0</v>
      </c>
      <c r="AZ779" s="235">
        <f t="shared" si="60"/>
        <v>30000000</v>
      </c>
      <c r="BA779" s="236"/>
    </row>
    <row r="780" spans="1:53" s="237" customFormat="1" ht="120" x14ac:dyDescent="0.25">
      <c r="A780" s="227" t="s">
        <v>829</v>
      </c>
      <c r="B780" s="227" t="s">
        <v>2138</v>
      </c>
      <c r="C780" s="227" t="s">
        <v>1046</v>
      </c>
      <c r="D780" s="227" t="s">
        <v>1050</v>
      </c>
      <c r="E780" s="227" t="s">
        <v>1057</v>
      </c>
      <c r="F780" s="227" t="s">
        <v>1202</v>
      </c>
      <c r="G780" s="62">
        <v>2</v>
      </c>
      <c r="H780" s="228">
        <v>2022520010126</v>
      </c>
      <c r="I780" s="229" t="s">
        <v>2141</v>
      </c>
      <c r="J780" s="229" t="s">
        <v>2142</v>
      </c>
      <c r="K780" s="229" t="s">
        <v>2143</v>
      </c>
      <c r="L780" s="229" t="s">
        <v>2179</v>
      </c>
      <c r="M780" s="229" t="s">
        <v>2145</v>
      </c>
      <c r="N780" s="229" t="s">
        <v>2144</v>
      </c>
      <c r="O780" s="229">
        <v>2302</v>
      </c>
      <c r="P780" s="227" t="s">
        <v>1053</v>
      </c>
      <c r="Q780" s="229">
        <v>2302083</v>
      </c>
      <c r="R780" s="229" t="s">
        <v>2182</v>
      </c>
      <c r="S780" s="229" t="s">
        <v>2183</v>
      </c>
      <c r="T780" s="229" t="s">
        <v>2184</v>
      </c>
      <c r="U780" s="227">
        <v>1</v>
      </c>
      <c r="V780" s="59" t="s">
        <v>1993</v>
      </c>
      <c r="W780" s="230" t="s">
        <v>1938</v>
      </c>
      <c r="X780" s="230" t="s">
        <v>1939</v>
      </c>
      <c r="Y780" s="229"/>
      <c r="Z780" s="229"/>
      <c r="AA780" s="231">
        <v>0</v>
      </c>
      <c r="AB780" s="231">
        <v>0</v>
      </c>
      <c r="AC780" s="231">
        <v>0</v>
      </c>
      <c r="AD780" s="231">
        <v>0</v>
      </c>
      <c r="AE780" s="231">
        <v>0</v>
      </c>
      <c r="AF780" s="232">
        <f t="shared" si="61"/>
        <v>0</v>
      </c>
      <c r="AG780" s="233">
        <v>0</v>
      </c>
      <c r="AH780" s="233">
        <v>0</v>
      </c>
      <c r="AI780" s="233"/>
      <c r="AJ780" s="233">
        <v>0</v>
      </c>
      <c r="AK780" s="233">
        <v>0</v>
      </c>
      <c r="AL780" s="231">
        <v>0</v>
      </c>
      <c r="AM780" s="232">
        <f t="shared" si="58"/>
        <v>0</v>
      </c>
      <c r="AN780" s="231">
        <v>0</v>
      </c>
      <c r="AO780" s="231"/>
      <c r="AP780" s="231"/>
      <c r="AQ780" s="231">
        <v>0</v>
      </c>
      <c r="AR780" s="232">
        <f t="shared" si="62"/>
        <v>0</v>
      </c>
      <c r="AS780" s="231">
        <v>0</v>
      </c>
      <c r="AT780" s="231">
        <v>0</v>
      </c>
      <c r="AU780" s="231"/>
      <c r="AV780" s="231"/>
      <c r="AW780" s="231">
        <v>0</v>
      </c>
      <c r="AX780" s="231">
        <v>0</v>
      </c>
      <c r="AY780" s="234">
        <f t="shared" si="59"/>
        <v>0</v>
      </c>
      <c r="AZ780" s="235">
        <f t="shared" si="60"/>
        <v>0</v>
      </c>
      <c r="BA780" s="236"/>
    </row>
    <row r="781" spans="1:53" s="237" customFormat="1" ht="120" x14ac:dyDescent="0.25">
      <c r="A781" s="227" t="s">
        <v>829</v>
      </c>
      <c r="B781" s="227" t="s">
        <v>2138</v>
      </c>
      <c r="C781" s="227" t="s">
        <v>1046</v>
      </c>
      <c r="D781" s="227" t="s">
        <v>1050</v>
      </c>
      <c r="E781" s="227" t="s">
        <v>1057</v>
      </c>
      <c r="F781" s="227" t="s">
        <v>1202</v>
      </c>
      <c r="G781" s="62">
        <v>2</v>
      </c>
      <c r="H781" s="228">
        <v>2022520010126</v>
      </c>
      <c r="I781" s="229" t="s">
        <v>2141</v>
      </c>
      <c r="J781" s="229" t="s">
        <v>2142</v>
      </c>
      <c r="K781" s="229" t="s">
        <v>2143</v>
      </c>
      <c r="L781" s="229" t="s">
        <v>2179</v>
      </c>
      <c r="M781" s="229" t="s">
        <v>2145</v>
      </c>
      <c r="N781" s="229" t="s">
        <v>2144</v>
      </c>
      <c r="O781" s="229">
        <v>2302</v>
      </c>
      <c r="P781" s="227" t="s">
        <v>1054</v>
      </c>
      <c r="Q781" s="229">
        <v>2302086</v>
      </c>
      <c r="R781" s="229" t="s">
        <v>2185</v>
      </c>
      <c r="S781" s="229">
        <v>230208600</v>
      </c>
      <c r="T781" s="229" t="s">
        <v>2186</v>
      </c>
      <c r="U781" s="227">
        <v>1</v>
      </c>
      <c r="V781" s="59" t="s">
        <v>1993</v>
      </c>
      <c r="W781" s="230" t="s">
        <v>1939</v>
      </c>
      <c r="X781" s="230" t="s">
        <v>1940</v>
      </c>
      <c r="Y781" s="229"/>
      <c r="Z781" s="229"/>
      <c r="AA781" s="231">
        <v>0</v>
      </c>
      <c r="AB781" s="231">
        <v>0</v>
      </c>
      <c r="AC781" s="231">
        <v>0</v>
      </c>
      <c r="AD781" s="231">
        <v>0</v>
      </c>
      <c r="AE781" s="231">
        <v>0</v>
      </c>
      <c r="AF781" s="232">
        <f t="shared" si="61"/>
        <v>0</v>
      </c>
      <c r="AG781" s="233">
        <v>0</v>
      </c>
      <c r="AH781" s="233">
        <v>0</v>
      </c>
      <c r="AI781" s="233"/>
      <c r="AJ781" s="233">
        <v>0</v>
      </c>
      <c r="AK781" s="233">
        <v>0</v>
      </c>
      <c r="AL781" s="231">
        <v>0</v>
      </c>
      <c r="AM781" s="232">
        <f t="shared" si="58"/>
        <v>0</v>
      </c>
      <c r="AN781" s="231">
        <v>0</v>
      </c>
      <c r="AO781" s="231"/>
      <c r="AP781" s="231"/>
      <c r="AQ781" s="231">
        <v>0</v>
      </c>
      <c r="AR781" s="232">
        <f t="shared" si="62"/>
        <v>0</v>
      </c>
      <c r="AS781" s="231">
        <v>0</v>
      </c>
      <c r="AT781" s="231">
        <v>0</v>
      </c>
      <c r="AU781" s="231"/>
      <c r="AV781" s="231"/>
      <c r="AW781" s="231">
        <v>0</v>
      </c>
      <c r="AX781" s="231">
        <v>0</v>
      </c>
      <c r="AY781" s="234">
        <f t="shared" si="59"/>
        <v>0</v>
      </c>
      <c r="AZ781" s="235">
        <f t="shared" si="60"/>
        <v>0</v>
      </c>
      <c r="BA781" s="236"/>
    </row>
    <row r="782" spans="1:53" s="237" customFormat="1" ht="120" x14ac:dyDescent="0.25">
      <c r="A782" s="227" t="s">
        <v>829</v>
      </c>
      <c r="B782" s="227" t="s">
        <v>2138</v>
      </c>
      <c r="C782" s="227" t="s">
        <v>1046</v>
      </c>
      <c r="D782" s="227" t="s">
        <v>1050</v>
      </c>
      <c r="E782" s="227" t="s">
        <v>1057</v>
      </c>
      <c r="F782" s="227" t="s">
        <v>1202</v>
      </c>
      <c r="G782" s="62">
        <v>2</v>
      </c>
      <c r="H782" s="228">
        <v>2022520010126</v>
      </c>
      <c r="I782" s="229" t="s">
        <v>2141</v>
      </c>
      <c r="J782" s="229" t="s">
        <v>2142</v>
      </c>
      <c r="K782" s="229" t="s">
        <v>2143</v>
      </c>
      <c r="L782" s="229" t="s">
        <v>2179</v>
      </c>
      <c r="M782" s="229" t="s">
        <v>2145</v>
      </c>
      <c r="N782" s="229" t="s">
        <v>2144</v>
      </c>
      <c r="O782" s="229">
        <v>2302</v>
      </c>
      <c r="P782" s="227" t="s">
        <v>1055</v>
      </c>
      <c r="Q782" s="229" t="s">
        <v>2153</v>
      </c>
      <c r="R782" s="229" t="s">
        <v>2154</v>
      </c>
      <c r="S782" s="229">
        <v>230208200</v>
      </c>
      <c r="T782" s="229" t="s">
        <v>2155</v>
      </c>
      <c r="U782" s="227">
        <v>26</v>
      </c>
      <c r="V782" s="59">
        <v>6</v>
      </c>
      <c r="W782" s="230">
        <v>44927</v>
      </c>
      <c r="X782" s="230">
        <v>45291</v>
      </c>
      <c r="Y782" s="229" t="s">
        <v>2180</v>
      </c>
      <c r="Z782" s="229" t="s">
        <v>2181</v>
      </c>
      <c r="AA782" s="231">
        <v>0</v>
      </c>
      <c r="AB782" s="231">
        <v>0</v>
      </c>
      <c r="AC782" s="231">
        <v>0</v>
      </c>
      <c r="AD782" s="231">
        <v>0</v>
      </c>
      <c r="AE782" s="231">
        <v>0</v>
      </c>
      <c r="AF782" s="232">
        <f t="shared" si="61"/>
        <v>0</v>
      </c>
      <c r="AG782" s="233">
        <v>0</v>
      </c>
      <c r="AH782" s="233">
        <v>0</v>
      </c>
      <c r="AI782" s="233"/>
      <c r="AJ782" s="233">
        <v>0</v>
      </c>
      <c r="AK782" s="233">
        <v>0</v>
      </c>
      <c r="AL782" s="231">
        <v>0</v>
      </c>
      <c r="AM782" s="232">
        <f t="shared" si="58"/>
        <v>0</v>
      </c>
      <c r="AN782" s="231">
        <v>30000000</v>
      </c>
      <c r="AO782" s="231"/>
      <c r="AP782" s="231"/>
      <c r="AQ782" s="231">
        <v>0</v>
      </c>
      <c r="AR782" s="232">
        <f t="shared" si="62"/>
        <v>30000000</v>
      </c>
      <c r="AS782" s="231">
        <v>0</v>
      </c>
      <c r="AT782" s="231">
        <v>0</v>
      </c>
      <c r="AU782" s="231"/>
      <c r="AV782" s="231"/>
      <c r="AW782" s="231">
        <v>0</v>
      </c>
      <c r="AX782" s="231">
        <v>0</v>
      </c>
      <c r="AY782" s="234">
        <f t="shared" si="59"/>
        <v>0</v>
      </c>
      <c r="AZ782" s="235">
        <f t="shared" si="60"/>
        <v>30000000</v>
      </c>
      <c r="BA782" s="236"/>
    </row>
    <row r="783" spans="1:53" s="237" customFormat="1" ht="120" x14ac:dyDescent="0.25">
      <c r="A783" s="227" t="s">
        <v>829</v>
      </c>
      <c r="B783" s="227" t="s">
        <v>2138</v>
      </c>
      <c r="C783" s="227" t="s">
        <v>1046</v>
      </c>
      <c r="D783" s="227" t="s">
        <v>1050</v>
      </c>
      <c r="E783" s="227" t="s">
        <v>1057</v>
      </c>
      <c r="F783" s="227" t="s">
        <v>1202</v>
      </c>
      <c r="G783" s="62">
        <v>2</v>
      </c>
      <c r="H783" s="228">
        <v>2022520010126</v>
      </c>
      <c r="I783" s="229" t="s">
        <v>2141</v>
      </c>
      <c r="J783" s="229" t="s">
        <v>2142</v>
      </c>
      <c r="K783" s="229" t="s">
        <v>2143</v>
      </c>
      <c r="L783" s="229" t="s">
        <v>2179</v>
      </c>
      <c r="M783" s="229" t="s">
        <v>2145</v>
      </c>
      <c r="N783" s="229" t="s">
        <v>2144</v>
      </c>
      <c r="O783" s="229">
        <v>2302</v>
      </c>
      <c r="P783" s="227" t="s">
        <v>1056</v>
      </c>
      <c r="Q783" s="229" t="s">
        <v>2156</v>
      </c>
      <c r="R783" s="229" t="s">
        <v>2157</v>
      </c>
      <c r="S783" s="229" t="s">
        <v>2158</v>
      </c>
      <c r="T783" s="229" t="s">
        <v>2159</v>
      </c>
      <c r="U783" s="227">
        <v>450</v>
      </c>
      <c r="V783" s="59">
        <v>100</v>
      </c>
      <c r="W783" s="230">
        <v>44927</v>
      </c>
      <c r="X783" s="230">
        <v>45291</v>
      </c>
      <c r="Y783" s="229" t="s">
        <v>2180</v>
      </c>
      <c r="Z783" s="229" t="s">
        <v>2181</v>
      </c>
      <c r="AA783" s="231">
        <v>0</v>
      </c>
      <c r="AB783" s="231">
        <v>0</v>
      </c>
      <c r="AC783" s="231">
        <v>0</v>
      </c>
      <c r="AD783" s="231">
        <v>0</v>
      </c>
      <c r="AE783" s="231">
        <v>0</v>
      </c>
      <c r="AF783" s="232">
        <f t="shared" si="61"/>
        <v>0</v>
      </c>
      <c r="AG783" s="233">
        <v>0</v>
      </c>
      <c r="AH783" s="233">
        <v>0</v>
      </c>
      <c r="AI783" s="233"/>
      <c r="AJ783" s="233">
        <v>0</v>
      </c>
      <c r="AK783" s="233">
        <v>0</v>
      </c>
      <c r="AL783" s="231">
        <v>0</v>
      </c>
      <c r="AM783" s="232">
        <f t="shared" si="58"/>
        <v>0</v>
      </c>
      <c r="AN783" s="231">
        <v>30000000</v>
      </c>
      <c r="AO783" s="231"/>
      <c r="AP783" s="231"/>
      <c r="AQ783" s="231">
        <v>0</v>
      </c>
      <c r="AR783" s="232">
        <f t="shared" si="62"/>
        <v>30000000</v>
      </c>
      <c r="AS783" s="231">
        <v>0</v>
      </c>
      <c r="AT783" s="231">
        <v>0</v>
      </c>
      <c r="AU783" s="231"/>
      <c r="AV783" s="231"/>
      <c r="AW783" s="231">
        <v>0</v>
      </c>
      <c r="AX783" s="231">
        <v>0</v>
      </c>
      <c r="AY783" s="234">
        <f t="shared" si="59"/>
        <v>0</v>
      </c>
      <c r="AZ783" s="235">
        <f t="shared" si="60"/>
        <v>30000000</v>
      </c>
      <c r="BA783" s="236"/>
    </row>
    <row r="784" spans="1:53" s="237" customFormat="1" ht="120" x14ac:dyDescent="0.25">
      <c r="A784" s="227" t="s">
        <v>829</v>
      </c>
      <c r="B784" s="227" t="s">
        <v>2138</v>
      </c>
      <c r="C784" s="227" t="s">
        <v>1046</v>
      </c>
      <c r="D784" s="227" t="s">
        <v>1050</v>
      </c>
      <c r="E784" s="227" t="s">
        <v>1057</v>
      </c>
      <c r="F784" s="227" t="s">
        <v>1202</v>
      </c>
      <c r="G784" s="62">
        <v>2</v>
      </c>
      <c r="H784" s="228">
        <v>2022520010126</v>
      </c>
      <c r="I784" s="229" t="s">
        <v>2141</v>
      </c>
      <c r="J784" s="229" t="s">
        <v>2142</v>
      </c>
      <c r="K784" s="229" t="s">
        <v>2143</v>
      </c>
      <c r="L784" s="229" t="s">
        <v>2179</v>
      </c>
      <c r="M784" s="229" t="s">
        <v>2145</v>
      </c>
      <c r="N784" s="229" t="s">
        <v>2144</v>
      </c>
      <c r="O784" s="229">
        <v>2302</v>
      </c>
      <c r="P784" s="227" t="s">
        <v>1064</v>
      </c>
      <c r="Q784" s="229" t="s">
        <v>2187</v>
      </c>
      <c r="R784" s="229" t="s">
        <v>2188</v>
      </c>
      <c r="S784" s="229" t="s">
        <v>2189</v>
      </c>
      <c r="T784" s="229" t="s">
        <v>2190</v>
      </c>
      <c r="U784" s="227">
        <v>75</v>
      </c>
      <c r="V784" s="59" t="s">
        <v>1993</v>
      </c>
      <c r="W784" s="230" t="s">
        <v>1941</v>
      </c>
      <c r="X784" s="230" t="s">
        <v>1942</v>
      </c>
      <c r="Y784" s="229"/>
      <c r="Z784" s="229"/>
      <c r="AA784" s="231">
        <v>0</v>
      </c>
      <c r="AB784" s="231">
        <v>0</v>
      </c>
      <c r="AC784" s="231">
        <v>0</v>
      </c>
      <c r="AD784" s="231">
        <v>0</v>
      </c>
      <c r="AE784" s="231">
        <v>0</v>
      </c>
      <c r="AF784" s="232">
        <f t="shared" si="61"/>
        <v>0</v>
      </c>
      <c r="AG784" s="233">
        <v>0</v>
      </c>
      <c r="AH784" s="233">
        <v>0</v>
      </c>
      <c r="AI784" s="233"/>
      <c r="AJ784" s="233">
        <v>0</v>
      </c>
      <c r="AK784" s="233">
        <v>0</v>
      </c>
      <c r="AL784" s="231">
        <v>0</v>
      </c>
      <c r="AM784" s="232">
        <f t="shared" si="58"/>
        <v>0</v>
      </c>
      <c r="AN784" s="231">
        <v>0</v>
      </c>
      <c r="AO784" s="231"/>
      <c r="AP784" s="231"/>
      <c r="AQ784" s="231">
        <v>0</v>
      </c>
      <c r="AR784" s="232">
        <f t="shared" si="62"/>
        <v>0</v>
      </c>
      <c r="AS784" s="231">
        <v>0</v>
      </c>
      <c r="AT784" s="231">
        <v>0</v>
      </c>
      <c r="AU784" s="231"/>
      <c r="AV784" s="231"/>
      <c r="AW784" s="231">
        <v>0</v>
      </c>
      <c r="AX784" s="231">
        <v>0</v>
      </c>
      <c r="AY784" s="234">
        <f t="shared" si="59"/>
        <v>0</v>
      </c>
      <c r="AZ784" s="235">
        <f t="shared" si="60"/>
        <v>0</v>
      </c>
      <c r="BA784" s="236"/>
    </row>
    <row r="785" spans="1:53" s="237" customFormat="1" ht="120" x14ac:dyDescent="0.25">
      <c r="A785" s="227" t="s">
        <v>829</v>
      </c>
      <c r="B785" s="227" t="s">
        <v>2138</v>
      </c>
      <c r="C785" s="227" t="s">
        <v>1046</v>
      </c>
      <c r="D785" s="227" t="s">
        <v>1050</v>
      </c>
      <c r="E785" s="227" t="s">
        <v>1057</v>
      </c>
      <c r="F785" s="227" t="s">
        <v>1202</v>
      </c>
      <c r="G785" s="62">
        <v>2</v>
      </c>
      <c r="H785" s="228">
        <v>2022520010126</v>
      </c>
      <c r="I785" s="229" t="s">
        <v>2141</v>
      </c>
      <c r="J785" s="229" t="s">
        <v>2142</v>
      </c>
      <c r="K785" s="229" t="s">
        <v>2143</v>
      </c>
      <c r="L785" s="229" t="s">
        <v>2179</v>
      </c>
      <c r="M785" s="229" t="s">
        <v>2145</v>
      </c>
      <c r="N785" s="229" t="s">
        <v>2144</v>
      </c>
      <c r="O785" s="229">
        <v>2302</v>
      </c>
      <c r="P785" s="227" t="s">
        <v>1058</v>
      </c>
      <c r="Q785" s="229" t="s">
        <v>2191</v>
      </c>
      <c r="R785" s="229" t="s">
        <v>2192</v>
      </c>
      <c r="S785" s="229" t="s">
        <v>2193</v>
      </c>
      <c r="T785" s="229" t="s">
        <v>2194</v>
      </c>
      <c r="U785" s="227">
        <v>900</v>
      </c>
      <c r="V785" s="59" t="s">
        <v>1993</v>
      </c>
      <c r="W785" s="230" t="s">
        <v>1942</v>
      </c>
      <c r="X785" s="230" t="s">
        <v>1943</v>
      </c>
      <c r="Y785" s="229"/>
      <c r="Z785" s="229"/>
      <c r="AA785" s="231">
        <v>0</v>
      </c>
      <c r="AB785" s="231">
        <v>0</v>
      </c>
      <c r="AC785" s="231">
        <v>0</v>
      </c>
      <c r="AD785" s="231">
        <v>0</v>
      </c>
      <c r="AE785" s="231">
        <v>0</v>
      </c>
      <c r="AF785" s="232">
        <f t="shared" si="61"/>
        <v>0</v>
      </c>
      <c r="AG785" s="233">
        <v>0</v>
      </c>
      <c r="AH785" s="233">
        <v>0</v>
      </c>
      <c r="AI785" s="233"/>
      <c r="AJ785" s="233">
        <v>0</v>
      </c>
      <c r="AK785" s="233">
        <v>0</v>
      </c>
      <c r="AL785" s="231">
        <v>0</v>
      </c>
      <c r="AM785" s="232">
        <f t="shared" si="58"/>
        <v>0</v>
      </c>
      <c r="AN785" s="231">
        <v>0</v>
      </c>
      <c r="AO785" s="231"/>
      <c r="AP785" s="231"/>
      <c r="AQ785" s="231">
        <v>0</v>
      </c>
      <c r="AR785" s="232">
        <f t="shared" si="62"/>
        <v>0</v>
      </c>
      <c r="AS785" s="231">
        <v>0</v>
      </c>
      <c r="AT785" s="231">
        <v>0</v>
      </c>
      <c r="AU785" s="231"/>
      <c r="AV785" s="231"/>
      <c r="AW785" s="231">
        <v>0</v>
      </c>
      <c r="AX785" s="231">
        <v>0</v>
      </c>
      <c r="AY785" s="234">
        <f t="shared" si="59"/>
        <v>0</v>
      </c>
      <c r="AZ785" s="235">
        <f t="shared" si="60"/>
        <v>0</v>
      </c>
      <c r="BA785" s="236"/>
    </row>
    <row r="786" spans="1:53" s="237" customFormat="1" ht="120" x14ac:dyDescent="0.25">
      <c r="A786" s="227" t="s">
        <v>829</v>
      </c>
      <c r="B786" s="227" t="s">
        <v>2138</v>
      </c>
      <c r="C786" s="227" t="s">
        <v>1046</v>
      </c>
      <c r="D786" s="227" t="s">
        <v>1050</v>
      </c>
      <c r="E786" s="227" t="s">
        <v>1057</v>
      </c>
      <c r="F786" s="227" t="s">
        <v>1202</v>
      </c>
      <c r="G786" s="62">
        <v>2</v>
      </c>
      <c r="H786" s="228">
        <v>2022520010126</v>
      </c>
      <c r="I786" s="229" t="s">
        <v>2141</v>
      </c>
      <c r="J786" s="229" t="s">
        <v>2142</v>
      </c>
      <c r="K786" s="229" t="s">
        <v>2143</v>
      </c>
      <c r="L786" s="229" t="s">
        <v>2179</v>
      </c>
      <c r="M786" s="229" t="s">
        <v>2145</v>
      </c>
      <c r="N786" s="229" t="s">
        <v>2144</v>
      </c>
      <c r="O786" s="229">
        <v>2302</v>
      </c>
      <c r="P786" s="227" t="s">
        <v>1059</v>
      </c>
      <c r="Q786" s="229" t="s">
        <v>2160</v>
      </c>
      <c r="R786" s="229" t="s">
        <v>2161</v>
      </c>
      <c r="S786" s="229" t="s">
        <v>2162</v>
      </c>
      <c r="T786" s="229" t="s">
        <v>2163</v>
      </c>
      <c r="U786" s="227">
        <v>3000</v>
      </c>
      <c r="V786" s="59">
        <v>1747</v>
      </c>
      <c r="W786" s="230">
        <v>44927</v>
      </c>
      <c r="X786" s="230">
        <v>45291</v>
      </c>
      <c r="Y786" s="229" t="s">
        <v>2180</v>
      </c>
      <c r="Z786" s="229" t="s">
        <v>2181</v>
      </c>
      <c r="AA786" s="231">
        <v>0</v>
      </c>
      <c r="AB786" s="231">
        <v>0</v>
      </c>
      <c r="AC786" s="231">
        <v>0</v>
      </c>
      <c r="AD786" s="231">
        <v>0</v>
      </c>
      <c r="AE786" s="231">
        <v>0</v>
      </c>
      <c r="AF786" s="232">
        <f t="shared" si="61"/>
        <v>0</v>
      </c>
      <c r="AG786" s="233">
        <v>0</v>
      </c>
      <c r="AH786" s="233">
        <v>0</v>
      </c>
      <c r="AI786" s="233"/>
      <c r="AJ786" s="233">
        <v>0</v>
      </c>
      <c r="AK786" s="233">
        <v>0</v>
      </c>
      <c r="AL786" s="231">
        <v>0</v>
      </c>
      <c r="AM786" s="232">
        <f t="shared" si="58"/>
        <v>0</v>
      </c>
      <c r="AN786" s="231">
        <v>30000000</v>
      </c>
      <c r="AO786" s="231"/>
      <c r="AP786" s="231"/>
      <c r="AQ786" s="231">
        <v>0</v>
      </c>
      <c r="AR786" s="232">
        <f t="shared" si="62"/>
        <v>30000000</v>
      </c>
      <c r="AS786" s="231">
        <v>0</v>
      </c>
      <c r="AT786" s="231">
        <v>0</v>
      </c>
      <c r="AU786" s="231"/>
      <c r="AV786" s="231"/>
      <c r="AW786" s="231">
        <v>0</v>
      </c>
      <c r="AX786" s="231">
        <v>0</v>
      </c>
      <c r="AY786" s="234">
        <f t="shared" si="59"/>
        <v>0</v>
      </c>
      <c r="AZ786" s="235">
        <f t="shared" si="60"/>
        <v>30000000</v>
      </c>
      <c r="BA786" s="236"/>
    </row>
    <row r="787" spans="1:53" s="237" customFormat="1" ht="120" x14ac:dyDescent="0.25">
      <c r="A787" s="227" t="s">
        <v>829</v>
      </c>
      <c r="B787" s="227" t="s">
        <v>2138</v>
      </c>
      <c r="C787" s="227" t="s">
        <v>1046</v>
      </c>
      <c r="D787" s="227" t="s">
        <v>1050</v>
      </c>
      <c r="E787" s="227" t="s">
        <v>1057</v>
      </c>
      <c r="F787" s="227" t="s">
        <v>1202</v>
      </c>
      <c r="G787" s="62">
        <v>2</v>
      </c>
      <c r="H787" s="228">
        <v>2022520010126</v>
      </c>
      <c r="I787" s="229" t="s">
        <v>2141</v>
      </c>
      <c r="J787" s="229" t="s">
        <v>2142</v>
      </c>
      <c r="K787" s="229" t="s">
        <v>2143</v>
      </c>
      <c r="L787" s="229" t="s">
        <v>2179</v>
      </c>
      <c r="M787" s="229" t="s">
        <v>2145</v>
      </c>
      <c r="N787" s="229" t="s">
        <v>2144</v>
      </c>
      <c r="O787" s="229">
        <v>2302</v>
      </c>
      <c r="P787" s="227" t="s">
        <v>1060</v>
      </c>
      <c r="Q787" s="229" t="s">
        <v>2164</v>
      </c>
      <c r="R787" s="229" t="s">
        <v>2165</v>
      </c>
      <c r="S787" s="229" t="s">
        <v>2166</v>
      </c>
      <c r="T787" s="229" t="s">
        <v>2167</v>
      </c>
      <c r="U787" s="227">
        <v>3000</v>
      </c>
      <c r="V787" s="59">
        <v>2000</v>
      </c>
      <c r="W787" s="230">
        <v>44927</v>
      </c>
      <c r="X787" s="230">
        <v>45291</v>
      </c>
      <c r="Y787" s="229" t="s">
        <v>2180</v>
      </c>
      <c r="Z787" s="229" t="s">
        <v>2181</v>
      </c>
      <c r="AA787" s="231">
        <v>0</v>
      </c>
      <c r="AB787" s="231">
        <v>0</v>
      </c>
      <c r="AC787" s="231">
        <v>0</v>
      </c>
      <c r="AD787" s="231">
        <v>0</v>
      </c>
      <c r="AE787" s="231">
        <v>0</v>
      </c>
      <c r="AF787" s="232">
        <f t="shared" si="61"/>
        <v>0</v>
      </c>
      <c r="AG787" s="233">
        <v>0</v>
      </c>
      <c r="AH787" s="233">
        <v>0</v>
      </c>
      <c r="AI787" s="233"/>
      <c r="AJ787" s="233">
        <v>0</v>
      </c>
      <c r="AK787" s="233">
        <v>0</v>
      </c>
      <c r="AL787" s="231">
        <v>0</v>
      </c>
      <c r="AM787" s="232">
        <f t="shared" si="58"/>
        <v>0</v>
      </c>
      <c r="AN787" s="231">
        <v>30000000</v>
      </c>
      <c r="AO787" s="231"/>
      <c r="AP787" s="231"/>
      <c r="AQ787" s="231">
        <v>0</v>
      </c>
      <c r="AR787" s="232">
        <f t="shared" si="62"/>
        <v>30000000</v>
      </c>
      <c r="AS787" s="231">
        <v>0</v>
      </c>
      <c r="AT787" s="231">
        <v>0</v>
      </c>
      <c r="AU787" s="231"/>
      <c r="AV787" s="231"/>
      <c r="AW787" s="231">
        <v>0</v>
      </c>
      <c r="AX787" s="231">
        <v>0</v>
      </c>
      <c r="AY787" s="234">
        <f t="shared" si="59"/>
        <v>0</v>
      </c>
      <c r="AZ787" s="235">
        <f t="shared" si="60"/>
        <v>30000000</v>
      </c>
      <c r="BA787" s="236"/>
    </row>
    <row r="788" spans="1:53" s="237" customFormat="1" ht="120" x14ac:dyDescent="0.25">
      <c r="A788" s="227" t="s">
        <v>829</v>
      </c>
      <c r="B788" s="227" t="s">
        <v>2138</v>
      </c>
      <c r="C788" s="227" t="s">
        <v>1046</v>
      </c>
      <c r="D788" s="227" t="s">
        <v>1062</v>
      </c>
      <c r="E788" s="227" t="s">
        <v>1061</v>
      </c>
      <c r="F788" s="227" t="s">
        <v>1203</v>
      </c>
      <c r="G788" s="62">
        <v>80</v>
      </c>
      <c r="H788" s="228">
        <v>2022520010126</v>
      </c>
      <c r="I788" s="229" t="s">
        <v>2141</v>
      </c>
      <c r="J788" s="229" t="s">
        <v>2142</v>
      </c>
      <c r="K788" s="229" t="s">
        <v>2143</v>
      </c>
      <c r="L788" s="229" t="s">
        <v>2179</v>
      </c>
      <c r="M788" s="229" t="s">
        <v>2145</v>
      </c>
      <c r="N788" s="229" t="s">
        <v>2144</v>
      </c>
      <c r="O788" s="229">
        <v>2302</v>
      </c>
      <c r="P788" s="227" t="s">
        <v>1063</v>
      </c>
      <c r="Q788" s="229">
        <v>2302037</v>
      </c>
      <c r="R788" s="229" t="s">
        <v>2168</v>
      </c>
      <c r="S788" s="229">
        <v>230203700</v>
      </c>
      <c r="T788" s="229" t="s">
        <v>2217</v>
      </c>
      <c r="U788" s="227">
        <v>1</v>
      </c>
      <c r="V788" s="59">
        <v>1</v>
      </c>
      <c r="W788" s="230">
        <v>44927</v>
      </c>
      <c r="X788" s="230">
        <v>45291</v>
      </c>
      <c r="Y788" s="229" t="s">
        <v>2180</v>
      </c>
      <c r="Z788" s="229" t="s">
        <v>2181</v>
      </c>
      <c r="AA788" s="231">
        <v>0</v>
      </c>
      <c r="AB788" s="231">
        <v>0</v>
      </c>
      <c r="AC788" s="231">
        <v>0</v>
      </c>
      <c r="AD788" s="231">
        <v>0</v>
      </c>
      <c r="AE788" s="231">
        <v>0</v>
      </c>
      <c r="AF788" s="232">
        <f t="shared" si="61"/>
        <v>0</v>
      </c>
      <c r="AG788" s="233">
        <v>0</v>
      </c>
      <c r="AH788" s="233">
        <v>0</v>
      </c>
      <c r="AI788" s="233"/>
      <c r="AJ788" s="233">
        <v>0</v>
      </c>
      <c r="AK788" s="233">
        <v>0</v>
      </c>
      <c r="AL788" s="231">
        <v>0</v>
      </c>
      <c r="AM788" s="232">
        <f t="shared" si="58"/>
        <v>0</v>
      </c>
      <c r="AN788" s="231">
        <v>30000000</v>
      </c>
      <c r="AO788" s="231"/>
      <c r="AP788" s="231"/>
      <c r="AQ788" s="231">
        <v>0</v>
      </c>
      <c r="AR788" s="232">
        <f t="shared" si="62"/>
        <v>30000000</v>
      </c>
      <c r="AS788" s="231">
        <v>0</v>
      </c>
      <c r="AT788" s="231">
        <v>0</v>
      </c>
      <c r="AU788" s="231"/>
      <c r="AV788" s="231"/>
      <c r="AW788" s="231">
        <v>0</v>
      </c>
      <c r="AX788" s="231">
        <v>0</v>
      </c>
      <c r="AY788" s="234">
        <f t="shared" si="59"/>
        <v>0</v>
      </c>
      <c r="AZ788" s="235">
        <f t="shared" si="60"/>
        <v>30000000</v>
      </c>
      <c r="BA788" s="236"/>
    </row>
    <row r="789" spans="1:53" s="237" customFormat="1" ht="45" x14ac:dyDescent="0.25">
      <c r="A789" s="227" t="s">
        <v>829</v>
      </c>
      <c r="B789" s="227" t="s">
        <v>2138</v>
      </c>
      <c r="C789" s="227" t="s">
        <v>1046</v>
      </c>
      <c r="D789" s="227" t="s">
        <v>1062</v>
      </c>
      <c r="E789" s="227" t="s">
        <v>1061</v>
      </c>
      <c r="F789" s="227" t="s">
        <v>1203</v>
      </c>
      <c r="G789" s="62">
        <v>80</v>
      </c>
      <c r="H789" s="228">
        <v>2022520010126</v>
      </c>
      <c r="I789" s="229" t="s">
        <v>2141</v>
      </c>
      <c r="J789" s="229" t="s">
        <v>2142</v>
      </c>
      <c r="K789" s="229" t="s">
        <v>2143</v>
      </c>
      <c r="L789" s="229" t="s">
        <v>2179</v>
      </c>
      <c r="M789" s="229"/>
      <c r="N789" s="229"/>
      <c r="O789" s="229"/>
      <c r="P789" s="227" t="s">
        <v>1069</v>
      </c>
      <c r="Q789" s="229" t="s">
        <v>2195</v>
      </c>
      <c r="R789" s="229" t="s">
        <v>2196</v>
      </c>
      <c r="S789" s="229" t="s">
        <v>2197</v>
      </c>
      <c r="T789" s="229" t="s">
        <v>2198</v>
      </c>
      <c r="U789" s="227">
        <v>450</v>
      </c>
      <c r="V789" s="59" t="s">
        <v>1993</v>
      </c>
      <c r="W789" s="230" t="s">
        <v>1944</v>
      </c>
      <c r="X789" s="230" t="s">
        <v>1945</v>
      </c>
      <c r="Y789" s="229"/>
      <c r="Z789" s="229"/>
      <c r="AA789" s="231">
        <v>0</v>
      </c>
      <c r="AB789" s="231">
        <v>0</v>
      </c>
      <c r="AC789" s="231">
        <v>0</v>
      </c>
      <c r="AD789" s="231">
        <v>0</v>
      </c>
      <c r="AE789" s="231">
        <v>0</v>
      </c>
      <c r="AF789" s="232">
        <f t="shared" si="61"/>
        <v>0</v>
      </c>
      <c r="AG789" s="233">
        <v>0</v>
      </c>
      <c r="AH789" s="233">
        <v>0</v>
      </c>
      <c r="AI789" s="233"/>
      <c r="AJ789" s="233">
        <v>0</v>
      </c>
      <c r="AK789" s="233">
        <v>0</v>
      </c>
      <c r="AL789" s="231">
        <v>0</v>
      </c>
      <c r="AM789" s="232">
        <f t="shared" si="58"/>
        <v>0</v>
      </c>
      <c r="AN789" s="231">
        <v>0</v>
      </c>
      <c r="AO789" s="231"/>
      <c r="AP789" s="231"/>
      <c r="AQ789" s="231">
        <v>0</v>
      </c>
      <c r="AR789" s="232">
        <f t="shared" si="62"/>
        <v>0</v>
      </c>
      <c r="AS789" s="231">
        <v>0</v>
      </c>
      <c r="AT789" s="231">
        <v>0</v>
      </c>
      <c r="AU789" s="231"/>
      <c r="AV789" s="231"/>
      <c r="AW789" s="231">
        <v>0</v>
      </c>
      <c r="AX789" s="231">
        <v>0</v>
      </c>
      <c r="AY789" s="234">
        <f t="shared" si="59"/>
        <v>0</v>
      </c>
      <c r="AZ789" s="235">
        <f t="shared" si="60"/>
        <v>0</v>
      </c>
      <c r="BA789" s="236"/>
    </row>
    <row r="790" spans="1:53" s="237" customFormat="1" ht="45" x14ac:dyDescent="0.25">
      <c r="A790" s="227" t="s">
        <v>829</v>
      </c>
      <c r="B790" s="227" t="s">
        <v>2138</v>
      </c>
      <c r="C790" s="227" t="s">
        <v>1046</v>
      </c>
      <c r="D790" s="227" t="s">
        <v>1062</v>
      </c>
      <c r="E790" s="227" t="s">
        <v>1061</v>
      </c>
      <c r="F790" s="227" t="s">
        <v>1203</v>
      </c>
      <c r="G790" s="62">
        <v>80</v>
      </c>
      <c r="H790" s="228">
        <v>2022520010126</v>
      </c>
      <c r="I790" s="229" t="s">
        <v>2141</v>
      </c>
      <c r="J790" s="229" t="s">
        <v>2142</v>
      </c>
      <c r="K790" s="229" t="s">
        <v>2143</v>
      </c>
      <c r="L790" s="229" t="s">
        <v>2179</v>
      </c>
      <c r="M790" s="229"/>
      <c r="N790" s="229"/>
      <c r="O790" s="229"/>
      <c r="P790" s="227" t="s">
        <v>1065</v>
      </c>
      <c r="Q790" s="229">
        <v>2302003</v>
      </c>
      <c r="R790" s="229" t="s">
        <v>2199</v>
      </c>
      <c r="S790" s="229">
        <v>230200300</v>
      </c>
      <c r="T790" s="229" t="s">
        <v>2200</v>
      </c>
      <c r="U790" s="227" t="s">
        <v>1071</v>
      </c>
      <c r="V790" s="59" t="s">
        <v>1993</v>
      </c>
      <c r="W790" s="230" t="s">
        <v>1945</v>
      </c>
      <c r="X790" s="230" t="s">
        <v>1946</v>
      </c>
      <c r="Y790" s="229"/>
      <c r="Z790" s="229"/>
      <c r="AA790" s="231">
        <v>0</v>
      </c>
      <c r="AB790" s="231">
        <v>0</v>
      </c>
      <c r="AC790" s="231">
        <v>0</v>
      </c>
      <c r="AD790" s="231">
        <v>0</v>
      </c>
      <c r="AE790" s="231">
        <v>0</v>
      </c>
      <c r="AF790" s="232">
        <f t="shared" si="61"/>
        <v>0</v>
      </c>
      <c r="AG790" s="233">
        <v>0</v>
      </c>
      <c r="AH790" s="233">
        <v>0</v>
      </c>
      <c r="AI790" s="233"/>
      <c r="AJ790" s="233">
        <v>0</v>
      </c>
      <c r="AK790" s="233">
        <v>0</v>
      </c>
      <c r="AL790" s="231">
        <v>0</v>
      </c>
      <c r="AM790" s="232">
        <f t="shared" si="58"/>
        <v>0</v>
      </c>
      <c r="AN790" s="231">
        <v>0</v>
      </c>
      <c r="AO790" s="231"/>
      <c r="AP790" s="231"/>
      <c r="AQ790" s="231">
        <v>0</v>
      </c>
      <c r="AR790" s="232">
        <f t="shared" si="62"/>
        <v>0</v>
      </c>
      <c r="AS790" s="231">
        <v>0</v>
      </c>
      <c r="AT790" s="231">
        <v>0</v>
      </c>
      <c r="AU790" s="231"/>
      <c r="AV790" s="231"/>
      <c r="AW790" s="231">
        <v>0</v>
      </c>
      <c r="AX790" s="231">
        <v>0</v>
      </c>
      <c r="AY790" s="234">
        <f t="shared" si="59"/>
        <v>0</v>
      </c>
      <c r="AZ790" s="235">
        <f t="shared" si="60"/>
        <v>0</v>
      </c>
      <c r="BA790" s="236"/>
    </row>
    <row r="791" spans="1:53" s="237" customFormat="1" ht="120" x14ac:dyDescent="0.25">
      <c r="A791" s="227" t="s">
        <v>829</v>
      </c>
      <c r="B791" s="227" t="s">
        <v>2138</v>
      </c>
      <c r="C791" s="227" t="s">
        <v>1046</v>
      </c>
      <c r="D791" s="227" t="s">
        <v>1062</v>
      </c>
      <c r="E791" s="227" t="s">
        <v>1061</v>
      </c>
      <c r="F791" s="227" t="s">
        <v>1203</v>
      </c>
      <c r="G791" s="62">
        <v>80</v>
      </c>
      <c r="H791" s="228">
        <v>2022520010126</v>
      </c>
      <c r="I791" s="229" t="s">
        <v>2141</v>
      </c>
      <c r="J791" s="229" t="s">
        <v>2142</v>
      </c>
      <c r="K791" s="229" t="s">
        <v>2143</v>
      </c>
      <c r="L791" s="229" t="s">
        <v>2179</v>
      </c>
      <c r="M791" s="229" t="s">
        <v>2145</v>
      </c>
      <c r="N791" s="229" t="s">
        <v>2144</v>
      </c>
      <c r="O791" s="229">
        <v>2302</v>
      </c>
      <c r="P791" s="227" t="s">
        <v>1066</v>
      </c>
      <c r="Q791" s="229">
        <v>2302002</v>
      </c>
      <c r="R791" s="229" t="s">
        <v>2170</v>
      </c>
      <c r="S791" s="229">
        <v>230200207</v>
      </c>
      <c r="T791" s="229" t="s">
        <v>2171</v>
      </c>
      <c r="U791" s="227" t="s">
        <v>1070</v>
      </c>
      <c r="V791" s="59">
        <v>14</v>
      </c>
      <c r="W791" s="230">
        <v>44927</v>
      </c>
      <c r="X791" s="230">
        <v>45291</v>
      </c>
      <c r="Y791" s="229" t="s">
        <v>2180</v>
      </c>
      <c r="Z791" s="229" t="s">
        <v>2181</v>
      </c>
      <c r="AA791" s="231">
        <v>0</v>
      </c>
      <c r="AB791" s="231">
        <v>0</v>
      </c>
      <c r="AC791" s="231">
        <v>0</v>
      </c>
      <c r="AD791" s="231">
        <v>0</v>
      </c>
      <c r="AE791" s="231">
        <v>0</v>
      </c>
      <c r="AF791" s="232">
        <f t="shared" si="61"/>
        <v>0</v>
      </c>
      <c r="AG791" s="233">
        <v>0</v>
      </c>
      <c r="AH791" s="233">
        <v>0</v>
      </c>
      <c r="AI791" s="233"/>
      <c r="AJ791" s="233">
        <v>0</v>
      </c>
      <c r="AK791" s="233">
        <v>0</v>
      </c>
      <c r="AL791" s="231">
        <v>0</v>
      </c>
      <c r="AM791" s="232">
        <f t="shared" si="58"/>
        <v>0</v>
      </c>
      <c r="AN791" s="231">
        <v>30000000</v>
      </c>
      <c r="AO791" s="231"/>
      <c r="AP791" s="231"/>
      <c r="AQ791" s="231">
        <v>0</v>
      </c>
      <c r="AR791" s="232">
        <f t="shared" si="62"/>
        <v>30000000</v>
      </c>
      <c r="AS791" s="231">
        <v>0</v>
      </c>
      <c r="AT791" s="231">
        <v>0</v>
      </c>
      <c r="AU791" s="231"/>
      <c r="AV791" s="231"/>
      <c r="AW791" s="231">
        <v>0</v>
      </c>
      <c r="AX791" s="231">
        <v>0</v>
      </c>
      <c r="AY791" s="234">
        <f t="shared" si="59"/>
        <v>0</v>
      </c>
      <c r="AZ791" s="235">
        <f t="shared" si="60"/>
        <v>30000000</v>
      </c>
      <c r="BA791" s="236"/>
    </row>
    <row r="792" spans="1:53" s="237" customFormat="1" ht="45" x14ac:dyDescent="0.25">
      <c r="A792" s="227" t="s">
        <v>829</v>
      </c>
      <c r="B792" s="227" t="s">
        <v>2138</v>
      </c>
      <c r="C792" s="227" t="s">
        <v>1046</v>
      </c>
      <c r="D792" s="227" t="s">
        <v>1062</v>
      </c>
      <c r="E792" s="227" t="s">
        <v>1061</v>
      </c>
      <c r="F792" s="227" t="s">
        <v>1203</v>
      </c>
      <c r="G792" s="62">
        <v>80</v>
      </c>
      <c r="H792" s="228">
        <v>2022520010126</v>
      </c>
      <c r="I792" s="229" t="s">
        <v>2141</v>
      </c>
      <c r="J792" s="229" t="s">
        <v>2142</v>
      </c>
      <c r="K792" s="229" t="s">
        <v>2143</v>
      </c>
      <c r="L792" s="229" t="s">
        <v>2179</v>
      </c>
      <c r="M792" s="229"/>
      <c r="N792" s="229"/>
      <c r="O792" s="229"/>
      <c r="P792" s="227" t="s">
        <v>1067</v>
      </c>
      <c r="Q792" s="229">
        <v>2302036</v>
      </c>
      <c r="R792" s="229" t="s">
        <v>2172</v>
      </c>
      <c r="S792" s="229">
        <v>230203600</v>
      </c>
      <c r="T792" s="229" t="s">
        <v>2169</v>
      </c>
      <c r="U792" s="227">
        <v>1</v>
      </c>
      <c r="V792" s="59" t="s">
        <v>1993</v>
      </c>
      <c r="W792" s="230" t="s">
        <v>1947</v>
      </c>
      <c r="X792" s="230" t="s">
        <v>1948</v>
      </c>
      <c r="Y792" s="229"/>
      <c r="Z792" s="229"/>
      <c r="AA792" s="231">
        <v>0</v>
      </c>
      <c r="AB792" s="231">
        <v>0</v>
      </c>
      <c r="AC792" s="231">
        <v>0</v>
      </c>
      <c r="AD792" s="231">
        <v>0</v>
      </c>
      <c r="AE792" s="231">
        <v>0</v>
      </c>
      <c r="AF792" s="232">
        <f t="shared" si="61"/>
        <v>0</v>
      </c>
      <c r="AG792" s="233">
        <v>0</v>
      </c>
      <c r="AH792" s="233">
        <v>0</v>
      </c>
      <c r="AI792" s="233"/>
      <c r="AJ792" s="233">
        <v>0</v>
      </c>
      <c r="AK792" s="233">
        <v>0</v>
      </c>
      <c r="AL792" s="231">
        <v>0</v>
      </c>
      <c r="AM792" s="232">
        <f t="shared" si="58"/>
        <v>0</v>
      </c>
      <c r="AN792" s="231">
        <v>0</v>
      </c>
      <c r="AO792" s="231"/>
      <c r="AP792" s="231"/>
      <c r="AQ792" s="231">
        <v>0</v>
      </c>
      <c r="AR792" s="232">
        <f t="shared" si="62"/>
        <v>0</v>
      </c>
      <c r="AS792" s="231">
        <v>0</v>
      </c>
      <c r="AT792" s="231">
        <v>0</v>
      </c>
      <c r="AU792" s="231"/>
      <c r="AV792" s="231"/>
      <c r="AW792" s="231">
        <v>0</v>
      </c>
      <c r="AX792" s="231">
        <v>0</v>
      </c>
      <c r="AY792" s="234">
        <f t="shared" si="59"/>
        <v>0</v>
      </c>
      <c r="AZ792" s="235">
        <f t="shared" si="60"/>
        <v>0</v>
      </c>
      <c r="BA792" s="236"/>
    </row>
    <row r="793" spans="1:53" s="237" customFormat="1" ht="120" x14ac:dyDescent="0.25">
      <c r="A793" s="227" t="s">
        <v>829</v>
      </c>
      <c r="B793" s="227" t="s">
        <v>2138</v>
      </c>
      <c r="C793" s="227" t="s">
        <v>1046</v>
      </c>
      <c r="D793" s="227" t="s">
        <v>1062</v>
      </c>
      <c r="E793" s="227" t="s">
        <v>1061</v>
      </c>
      <c r="F793" s="227" t="s">
        <v>1203</v>
      </c>
      <c r="G793" s="62">
        <v>80</v>
      </c>
      <c r="H793" s="228">
        <v>2022520010126</v>
      </c>
      <c r="I793" s="229" t="s">
        <v>2141</v>
      </c>
      <c r="J793" s="229" t="s">
        <v>2142</v>
      </c>
      <c r="K793" s="229" t="s">
        <v>2143</v>
      </c>
      <c r="L793" s="229" t="s">
        <v>2179</v>
      </c>
      <c r="M793" s="229" t="s">
        <v>2145</v>
      </c>
      <c r="N793" s="229" t="s">
        <v>2144</v>
      </c>
      <c r="O793" s="229">
        <v>2302</v>
      </c>
      <c r="P793" s="227" t="s">
        <v>1068</v>
      </c>
      <c r="Q793" s="229">
        <v>2302024</v>
      </c>
      <c r="R793" s="229" t="s">
        <v>2146</v>
      </c>
      <c r="S793" s="229">
        <v>230202400</v>
      </c>
      <c r="T793" s="229" t="s">
        <v>2147</v>
      </c>
      <c r="U793" s="227" t="s">
        <v>1070</v>
      </c>
      <c r="V793" s="59">
        <v>18</v>
      </c>
      <c r="W793" s="230">
        <v>44927</v>
      </c>
      <c r="X793" s="230">
        <v>45291</v>
      </c>
      <c r="Y793" s="229" t="s">
        <v>2180</v>
      </c>
      <c r="Z793" s="229" t="s">
        <v>2181</v>
      </c>
      <c r="AA793" s="231">
        <v>0</v>
      </c>
      <c r="AB793" s="231">
        <v>0</v>
      </c>
      <c r="AC793" s="231">
        <v>0</v>
      </c>
      <c r="AD793" s="231">
        <v>0</v>
      </c>
      <c r="AE793" s="231">
        <v>0</v>
      </c>
      <c r="AF793" s="232">
        <f t="shared" si="61"/>
        <v>0</v>
      </c>
      <c r="AG793" s="233">
        <v>0</v>
      </c>
      <c r="AH793" s="233">
        <v>0</v>
      </c>
      <c r="AI793" s="233"/>
      <c r="AJ793" s="233">
        <v>0</v>
      </c>
      <c r="AK793" s="233">
        <v>0</v>
      </c>
      <c r="AL793" s="231">
        <v>0</v>
      </c>
      <c r="AM793" s="232">
        <f t="shared" si="58"/>
        <v>0</v>
      </c>
      <c r="AN793" s="231">
        <v>20000000</v>
      </c>
      <c r="AO793" s="231"/>
      <c r="AP793" s="231"/>
      <c r="AQ793" s="231">
        <v>0</v>
      </c>
      <c r="AR793" s="232">
        <f t="shared" si="62"/>
        <v>20000000</v>
      </c>
      <c r="AS793" s="231">
        <v>10000000</v>
      </c>
      <c r="AT793" s="231">
        <v>0</v>
      </c>
      <c r="AU793" s="231"/>
      <c r="AV793" s="231"/>
      <c r="AW793" s="231">
        <v>0</v>
      </c>
      <c r="AX793" s="231">
        <v>0</v>
      </c>
      <c r="AY793" s="234">
        <f t="shared" si="59"/>
        <v>10000000</v>
      </c>
      <c r="AZ793" s="235">
        <f t="shared" si="60"/>
        <v>30000000</v>
      </c>
      <c r="BA793" s="236"/>
    </row>
    <row r="794" spans="1:53" s="237" customFormat="1" ht="60" x14ac:dyDescent="0.25">
      <c r="A794" s="227" t="s">
        <v>829</v>
      </c>
      <c r="B794" s="227" t="s">
        <v>2138</v>
      </c>
      <c r="C794" s="227" t="s">
        <v>1046</v>
      </c>
      <c r="D794" s="227" t="s">
        <v>1062</v>
      </c>
      <c r="E794" s="227" t="s">
        <v>1061</v>
      </c>
      <c r="F794" s="227" t="s">
        <v>1203</v>
      </c>
      <c r="G794" s="62">
        <v>80</v>
      </c>
      <c r="H794" s="228">
        <v>2022520010126</v>
      </c>
      <c r="I794" s="229" t="s">
        <v>2141</v>
      </c>
      <c r="J794" s="229" t="s">
        <v>2142</v>
      </c>
      <c r="K794" s="229" t="s">
        <v>2143</v>
      </c>
      <c r="L794" s="229" t="s">
        <v>2179</v>
      </c>
      <c r="M794" s="229"/>
      <c r="N794" s="229"/>
      <c r="O794" s="229"/>
      <c r="P794" s="227" t="s">
        <v>1072</v>
      </c>
      <c r="Q794" s="229" t="s">
        <v>2201</v>
      </c>
      <c r="R794" s="229" t="s">
        <v>2202</v>
      </c>
      <c r="S794" s="229" t="s">
        <v>2203</v>
      </c>
      <c r="T794" s="229" t="s">
        <v>2204</v>
      </c>
      <c r="U794" s="227" t="s">
        <v>1074</v>
      </c>
      <c r="V794" s="59" t="s">
        <v>1993</v>
      </c>
      <c r="W794" s="230" t="s">
        <v>1949</v>
      </c>
      <c r="X794" s="230" t="s">
        <v>1950</v>
      </c>
      <c r="Y794" s="229"/>
      <c r="Z794" s="229"/>
      <c r="AA794" s="231">
        <v>0</v>
      </c>
      <c r="AB794" s="231">
        <v>0</v>
      </c>
      <c r="AC794" s="231">
        <v>0</v>
      </c>
      <c r="AD794" s="231">
        <v>0</v>
      </c>
      <c r="AE794" s="231">
        <v>0</v>
      </c>
      <c r="AF794" s="232">
        <f t="shared" si="61"/>
        <v>0</v>
      </c>
      <c r="AG794" s="233">
        <v>0</v>
      </c>
      <c r="AH794" s="233">
        <v>0</v>
      </c>
      <c r="AI794" s="233"/>
      <c r="AJ794" s="233">
        <v>0</v>
      </c>
      <c r="AK794" s="233">
        <v>0</v>
      </c>
      <c r="AL794" s="231">
        <v>0</v>
      </c>
      <c r="AM794" s="232">
        <f t="shared" ref="AM794:AM828" si="63">SUM(AG794:AL794)</f>
        <v>0</v>
      </c>
      <c r="AN794" s="231">
        <v>0</v>
      </c>
      <c r="AO794" s="231"/>
      <c r="AP794" s="231"/>
      <c r="AQ794" s="231">
        <v>0</v>
      </c>
      <c r="AR794" s="232">
        <f t="shared" si="62"/>
        <v>0</v>
      </c>
      <c r="AS794" s="231">
        <v>0</v>
      </c>
      <c r="AT794" s="231">
        <v>0</v>
      </c>
      <c r="AU794" s="231"/>
      <c r="AV794" s="231"/>
      <c r="AW794" s="231">
        <v>0</v>
      </c>
      <c r="AX794" s="231">
        <v>0</v>
      </c>
      <c r="AY794" s="234">
        <f t="shared" si="59"/>
        <v>0</v>
      </c>
      <c r="AZ794" s="235">
        <f t="shared" si="60"/>
        <v>0</v>
      </c>
      <c r="BA794" s="236"/>
    </row>
    <row r="795" spans="1:53" s="237" customFormat="1" ht="120" x14ac:dyDescent="0.25">
      <c r="A795" s="227" t="s">
        <v>829</v>
      </c>
      <c r="B795" s="227" t="s">
        <v>2138</v>
      </c>
      <c r="C795" s="227" t="s">
        <v>1046</v>
      </c>
      <c r="D795" s="227" t="s">
        <v>1062</v>
      </c>
      <c r="E795" s="227" t="s">
        <v>1061</v>
      </c>
      <c r="F795" s="227" t="s">
        <v>1203</v>
      </c>
      <c r="G795" s="62">
        <v>80</v>
      </c>
      <c r="H795" s="228">
        <v>2022520010126</v>
      </c>
      <c r="I795" s="229" t="s">
        <v>2141</v>
      </c>
      <c r="J795" s="229" t="s">
        <v>2142</v>
      </c>
      <c r="K795" s="229" t="s">
        <v>2143</v>
      </c>
      <c r="L795" s="229" t="s">
        <v>2179</v>
      </c>
      <c r="M795" s="229" t="s">
        <v>2145</v>
      </c>
      <c r="N795" s="229" t="s">
        <v>2144</v>
      </c>
      <c r="O795" s="229">
        <v>2302</v>
      </c>
      <c r="P795" s="227" t="s">
        <v>1077</v>
      </c>
      <c r="Q795" s="229">
        <v>2302036</v>
      </c>
      <c r="R795" s="229" t="s">
        <v>2172</v>
      </c>
      <c r="S795" s="229">
        <v>230208300</v>
      </c>
      <c r="T795" s="229" t="s">
        <v>2169</v>
      </c>
      <c r="U795" s="227" t="s">
        <v>1075</v>
      </c>
      <c r="V795" s="59">
        <v>50</v>
      </c>
      <c r="W795" s="230">
        <v>44927</v>
      </c>
      <c r="X795" s="230">
        <v>45291</v>
      </c>
      <c r="Y795" s="229" t="s">
        <v>2180</v>
      </c>
      <c r="Z795" s="229" t="s">
        <v>2181</v>
      </c>
      <c r="AA795" s="231">
        <v>0</v>
      </c>
      <c r="AB795" s="231">
        <v>0</v>
      </c>
      <c r="AC795" s="231">
        <v>0</v>
      </c>
      <c r="AD795" s="231">
        <v>0</v>
      </c>
      <c r="AE795" s="231">
        <v>0</v>
      </c>
      <c r="AF795" s="232">
        <f t="shared" si="61"/>
        <v>0</v>
      </c>
      <c r="AG795" s="233"/>
      <c r="AH795" s="233">
        <v>0</v>
      </c>
      <c r="AI795" s="233"/>
      <c r="AJ795" s="233">
        <v>0</v>
      </c>
      <c r="AK795" s="233">
        <v>0</v>
      </c>
      <c r="AL795" s="231">
        <v>0</v>
      </c>
      <c r="AM795" s="232">
        <f t="shared" si="63"/>
        <v>0</v>
      </c>
      <c r="AN795" s="231">
        <v>0</v>
      </c>
      <c r="AO795" s="231"/>
      <c r="AP795" s="231"/>
      <c r="AQ795" s="231">
        <v>0</v>
      </c>
      <c r="AR795" s="232">
        <f t="shared" si="62"/>
        <v>0</v>
      </c>
      <c r="AS795" s="231">
        <v>332500000</v>
      </c>
      <c r="AT795" s="231">
        <v>30000000</v>
      </c>
      <c r="AU795" s="231"/>
      <c r="AV795" s="231"/>
      <c r="AW795" s="231">
        <v>0</v>
      </c>
      <c r="AX795" s="231">
        <v>0</v>
      </c>
      <c r="AY795" s="234">
        <f t="shared" si="59"/>
        <v>362500000</v>
      </c>
      <c r="AZ795" s="235">
        <f t="shared" si="60"/>
        <v>362500000</v>
      </c>
      <c r="BA795" s="236"/>
    </row>
    <row r="796" spans="1:53" s="237" customFormat="1" ht="120" x14ac:dyDescent="0.25">
      <c r="A796" s="227" t="s">
        <v>829</v>
      </c>
      <c r="B796" s="227" t="s">
        <v>2138</v>
      </c>
      <c r="C796" s="227" t="s">
        <v>1046</v>
      </c>
      <c r="D796" s="227" t="s">
        <v>1062</v>
      </c>
      <c r="E796" s="227" t="s">
        <v>1061</v>
      </c>
      <c r="F796" s="227" t="s">
        <v>1203</v>
      </c>
      <c r="G796" s="62">
        <v>80</v>
      </c>
      <c r="H796" s="228">
        <v>2022520010126</v>
      </c>
      <c r="I796" s="229" t="s">
        <v>2141</v>
      </c>
      <c r="J796" s="229" t="s">
        <v>2142</v>
      </c>
      <c r="K796" s="229" t="s">
        <v>2143</v>
      </c>
      <c r="L796" s="229" t="s">
        <v>2179</v>
      </c>
      <c r="M796" s="229" t="s">
        <v>2145</v>
      </c>
      <c r="N796" s="229" t="s">
        <v>2144</v>
      </c>
      <c r="O796" s="229">
        <v>2302</v>
      </c>
      <c r="P796" s="227" t="s">
        <v>1073</v>
      </c>
      <c r="Q796" s="229" t="s">
        <v>2173</v>
      </c>
      <c r="R796" s="229" t="s">
        <v>2174</v>
      </c>
      <c r="S796" s="229" t="s">
        <v>2175</v>
      </c>
      <c r="T796" s="229" t="s">
        <v>2176</v>
      </c>
      <c r="U796" s="227" t="s">
        <v>1076</v>
      </c>
      <c r="V796" s="59">
        <v>1</v>
      </c>
      <c r="W796" s="230">
        <v>44927</v>
      </c>
      <c r="X796" s="230">
        <v>45291</v>
      </c>
      <c r="Y796" s="229" t="s">
        <v>2180</v>
      </c>
      <c r="Z796" s="229" t="s">
        <v>2181</v>
      </c>
      <c r="AA796" s="231">
        <v>0</v>
      </c>
      <c r="AB796" s="231">
        <v>0</v>
      </c>
      <c r="AC796" s="231">
        <v>0</v>
      </c>
      <c r="AD796" s="231">
        <v>0</v>
      </c>
      <c r="AE796" s="231">
        <v>0</v>
      </c>
      <c r="AF796" s="232">
        <f t="shared" si="61"/>
        <v>0</v>
      </c>
      <c r="AG796" s="233">
        <v>0</v>
      </c>
      <c r="AH796" s="233">
        <v>0</v>
      </c>
      <c r="AI796" s="233"/>
      <c r="AJ796" s="233">
        <v>0</v>
      </c>
      <c r="AK796" s="233">
        <v>0</v>
      </c>
      <c r="AL796" s="231">
        <v>0</v>
      </c>
      <c r="AM796" s="232">
        <f t="shared" si="63"/>
        <v>0</v>
      </c>
      <c r="AN796" s="231">
        <v>0</v>
      </c>
      <c r="AO796" s="231"/>
      <c r="AP796" s="231"/>
      <c r="AQ796" s="231">
        <v>0</v>
      </c>
      <c r="AR796" s="232">
        <f t="shared" si="62"/>
        <v>0</v>
      </c>
      <c r="AS796" s="231">
        <v>0</v>
      </c>
      <c r="AT796" s="231">
        <v>30000000</v>
      </c>
      <c r="AU796" s="231"/>
      <c r="AV796" s="231"/>
      <c r="AW796" s="231">
        <v>0</v>
      </c>
      <c r="AX796" s="231">
        <v>0</v>
      </c>
      <c r="AY796" s="234">
        <f t="shared" si="59"/>
        <v>30000000</v>
      </c>
      <c r="AZ796" s="235">
        <f t="shared" si="60"/>
        <v>30000000</v>
      </c>
      <c r="BA796" s="236"/>
    </row>
    <row r="797" spans="1:53" s="237" customFormat="1" ht="120" x14ac:dyDescent="0.25">
      <c r="A797" s="227" t="s">
        <v>829</v>
      </c>
      <c r="B797" s="227" t="s">
        <v>2138</v>
      </c>
      <c r="C797" s="227" t="s">
        <v>1046</v>
      </c>
      <c r="D797" s="227" t="s">
        <v>1062</v>
      </c>
      <c r="E797" s="227" t="s">
        <v>1061</v>
      </c>
      <c r="F797" s="227" t="s">
        <v>1203</v>
      </c>
      <c r="G797" s="62">
        <v>80</v>
      </c>
      <c r="H797" s="228">
        <v>2022520010126</v>
      </c>
      <c r="I797" s="229" t="s">
        <v>2141</v>
      </c>
      <c r="J797" s="229" t="s">
        <v>2142</v>
      </c>
      <c r="K797" s="229" t="s">
        <v>2143</v>
      </c>
      <c r="L797" s="229" t="s">
        <v>2179</v>
      </c>
      <c r="M797" s="229" t="s">
        <v>2145</v>
      </c>
      <c r="N797" s="229" t="s">
        <v>2144</v>
      </c>
      <c r="O797" s="229">
        <v>2302</v>
      </c>
      <c r="P797" s="227" t="s">
        <v>1082</v>
      </c>
      <c r="Q797" s="229">
        <v>2302072</v>
      </c>
      <c r="R797" s="229" t="s">
        <v>2205</v>
      </c>
      <c r="S797" s="229">
        <v>230207201</v>
      </c>
      <c r="T797" s="229" t="s">
        <v>2206</v>
      </c>
      <c r="U797" s="227">
        <v>1</v>
      </c>
      <c r="V797" s="59" t="s">
        <v>1993</v>
      </c>
      <c r="W797" s="230" t="s">
        <v>1951</v>
      </c>
      <c r="X797" s="230" t="s">
        <v>1952</v>
      </c>
      <c r="Y797" s="229"/>
      <c r="Z797" s="229"/>
      <c r="AA797" s="231">
        <v>0</v>
      </c>
      <c r="AB797" s="231">
        <v>0</v>
      </c>
      <c r="AC797" s="231">
        <v>0</v>
      </c>
      <c r="AD797" s="231">
        <v>0</v>
      </c>
      <c r="AE797" s="231">
        <v>0</v>
      </c>
      <c r="AF797" s="232">
        <f t="shared" si="61"/>
        <v>0</v>
      </c>
      <c r="AG797" s="233">
        <v>0</v>
      </c>
      <c r="AH797" s="233">
        <v>0</v>
      </c>
      <c r="AI797" s="233"/>
      <c r="AJ797" s="233">
        <v>0</v>
      </c>
      <c r="AK797" s="233">
        <v>0</v>
      </c>
      <c r="AL797" s="231">
        <v>0</v>
      </c>
      <c r="AM797" s="232">
        <f t="shared" si="63"/>
        <v>0</v>
      </c>
      <c r="AN797" s="231">
        <v>0</v>
      </c>
      <c r="AO797" s="231"/>
      <c r="AP797" s="231"/>
      <c r="AQ797" s="231">
        <v>0</v>
      </c>
      <c r="AR797" s="232">
        <f t="shared" si="62"/>
        <v>0</v>
      </c>
      <c r="AS797" s="231">
        <v>0</v>
      </c>
      <c r="AT797" s="231">
        <v>0</v>
      </c>
      <c r="AU797" s="231"/>
      <c r="AV797" s="231"/>
      <c r="AW797" s="231">
        <v>0</v>
      </c>
      <c r="AX797" s="231">
        <v>0</v>
      </c>
      <c r="AY797" s="234">
        <f t="shared" si="59"/>
        <v>0</v>
      </c>
      <c r="AZ797" s="235">
        <f t="shared" si="60"/>
        <v>0</v>
      </c>
      <c r="BA797" s="236"/>
    </row>
    <row r="798" spans="1:53" s="237" customFormat="1" ht="120" x14ac:dyDescent="0.25">
      <c r="A798" s="227" t="s">
        <v>829</v>
      </c>
      <c r="B798" s="227" t="s">
        <v>2138</v>
      </c>
      <c r="C798" s="227" t="s">
        <v>1046</v>
      </c>
      <c r="D798" s="227" t="s">
        <v>1062</v>
      </c>
      <c r="E798" s="227" t="s">
        <v>1061</v>
      </c>
      <c r="F798" s="227" t="s">
        <v>1203</v>
      </c>
      <c r="G798" s="62">
        <v>80</v>
      </c>
      <c r="H798" s="228">
        <v>2022520010126</v>
      </c>
      <c r="I798" s="229" t="s">
        <v>2141</v>
      </c>
      <c r="J798" s="229" t="s">
        <v>2142</v>
      </c>
      <c r="K798" s="229" t="s">
        <v>2143</v>
      </c>
      <c r="L798" s="229" t="s">
        <v>2179</v>
      </c>
      <c r="M798" s="229" t="s">
        <v>2145</v>
      </c>
      <c r="N798" s="229" t="s">
        <v>2144</v>
      </c>
      <c r="O798" s="229">
        <v>2302</v>
      </c>
      <c r="P798" s="227" t="s">
        <v>1078</v>
      </c>
      <c r="Q798" s="229">
        <v>2302012</v>
      </c>
      <c r="R798" s="229" t="s">
        <v>2207</v>
      </c>
      <c r="S798" s="229">
        <v>230201200</v>
      </c>
      <c r="T798" s="229" t="s">
        <v>2208</v>
      </c>
      <c r="U798" s="227">
        <v>22</v>
      </c>
      <c r="V798" s="59" t="s">
        <v>1993</v>
      </c>
      <c r="W798" s="230" t="s">
        <v>1952</v>
      </c>
      <c r="X798" s="230" t="s">
        <v>1953</v>
      </c>
      <c r="Y798" s="229"/>
      <c r="Z798" s="229"/>
      <c r="AA798" s="231">
        <v>0</v>
      </c>
      <c r="AB798" s="231">
        <v>0</v>
      </c>
      <c r="AC798" s="231">
        <v>0</v>
      </c>
      <c r="AD798" s="231">
        <v>0</v>
      </c>
      <c r="AE798" s="231">
        <v>0</v>
      </c>
      <c r="AF798" s="232">
        <f t="shared" si="61"/>
        <v>0</v>
      </c>
      <c r="AG798" s="233">
        <v>0</v>
      </c>
      <c r="AH798" s="233">
        <v>0</v>
      </c>
      <c r="AI798" s="233"/>
      <c r="AJ798" s="233">
        <v>0</v>
      </c>
      <c r="AK798" s="233">
        <v>0</v>
      </c>
      <c r="AL798" s="231">
        <v>0</v>
      </c>
      <c r="AM798" s="232">
        <f t="shared" si="63"/>
        <v>0</v>
      </c>
      <c r="AN798" s="231">
        <v>0</v>
      </c>
      <c r="AO798" s="231"/>
      <c r="AP798" s="231"/>
      <c r="AQ798" s="231">
        <v>0</v>
      </c>
      <c r="AR798" s="232">
        <f t="shared" si="62"/>
        <v>0</v>
      </c>
      <c r="AS798" s="231">
        <v>0</v>
      </c>
      <c r="AT798" s="231">
        <v>0</v>
      </c>
      <c r="AU798" s="231"/>
      <c r="AV798" s="231"/>
      <c r="AW798" s="231">
        <v>0</v>
      </c>
      <c r="AX798" s="231">
        <v>0</v>
      </c>
      <c r="AY798" s="234">
        <f t="shared" si="59"/>
        <v>0</v>
      </c>
      <c r="AZ798" s="235">
        <f t="shared" si="60"/>
        <v>0</v>
      </c>
      <c r="BA798" s="236"/>
    </row>
    <row r="799" spans="1:53" s="237" customFormat="1" ht="120" x14ac:dyDescent="0.25">
      <c r="A799" s="227" t="s">
        <v>829</v>
      </c>
      <c r="B799" s="227" t="s">
        <v>2138</v>
      </c>
      <c r="C799" s="227" t="s">
        <v>1046</v>
      </c>
      <c r="D799" s="227" t="s">
        <v>1062</v>
      </c>
      <c r="E799" s="227" t="s">
        <v>1061</v>
      </c>
      <c r="F799" s="227" t="s">
        <v>1203</v>
      </c>
      <c r="G799" s="62">
        <v>80</v>
      </c>
      <c r="H799" s="228">
        <v>2022520010126</v>
      </c>
      <c r="I799" s="229" t="s">
        <v>2141</v>
      </c>
      <c r="J799" s="229" t="s">
        <v>2142</v>
      </c>
      <c r="K799" s="229" t="s">
        <v>2143</v>
      </c>
      <c r="L799" s="229" t="s">
        <v>2179</v>
      </c>
      <c r="M799" s="229" t="s">
        <v>2145</v>
      </c>
      <c r="N799" s="229" t="s">
        <v>2144</v>
      </c>
      <c r="O799" s="229">
        <v>2302</v>
      </c>
      <c r="P799" s="227" t="s">
        <v>1079</v>
      </c>
      <c r="Q799" s="229">
        <v>2302004</v>
      </c>
      <c r="R799" s="229" t="s">
        <v>2209</v>
      </c>
      <c r="S799" s="229">
        <v>230200405</v>
      </c>
      <c r="T799" s="229" t="s">
        <v>2210</v>
      </c>
      <c r="U799" s="227">
        <v>1</v>
      </c>
      <c r="V799" s="59" t="s">
        <v>1993</v>
      </c>
      <c r="W799" s="230" t="s">
        <v>1953</v>
      </c>
      <c r="X799" s="230" t="s">
        <v>1954</v>
      </c>
      <c r="Y799" s="229"/>
      <c r="Z799" s="229"/>
      <c r="AA799" s="231">
        <v>0</v>
      </c>
      <c r="AB799" s="231">
        <v>0</v>
      </c>
      <c r="AC799" s="231">
        <v>0</v>
      </c>
      <c r="AD799" s="231">
        <v>0</v>
      </c>
      <c r="AE799" s="231">
        <v>0</v>
      </c>
      <c r="AF799" s="232">
        <f t="shared" si="61"/>
        <v>0</v>
      </c>
      <c r="AG799" s="233">
        <v>0</v>
      </c>
      <c r="AH799" s="233">
        <v>0</v>
      </c>
      <c r="AI799" s="233"/>
      <c r="AJ799" s="233">
        <v>0</v>
      </c>
      <c r="AK799" s="233">
        <v>0</v>
      </c>
      <c r="AL799" s="231">
        <v>0</v>
      </c>
      <c r="AM799" s="232">
        <f t="shared" si="63"/>
        <v>0</v>
      </c>
      <c r="AN799" s="231">
        <v>0</v>
      </c>
      <c r="AO799" s="231"/>
      <c r="AP799" s="231"/>
      <c r="AQ799" s="231">
        <v>0</v>
      </c>
      <c r="AR799" s="232">
        <f t="shared" si="62"/>
        <v>0</v>
      </c>
      <c r="AS799" s="231">
        <v>0</v>
      </c>
      <c r="AT799" s="231">
        <v>0</v>
      </c>
      <c r="AU799" s="231"/>
      <c r="AV799" s="231"/>
      <c r="AW799" s="231">
        <v>0</v>
      </c>
      <c r="AX799" s="231">
        <v>0</v>
      </c>
      <c r="AY799" s="234">
        <f t="shared" si="59"/>
        <v>0</v>
      </c>
      <c r="AZ799" s="235">
        <f t="shared" si="60"/>
        <v>0</v>
      </c>
      <c r="BA799" s="236"/>
    </row>
    <row r="800" spans="1:53" s="237" customFormat="1" ht="120" x14ac:dyDescent="0.25">
      <c r="A800" s="227" t="s">
        <v>829</v>
      </c>
      <c r="B800" s="227" t="s">
        <v>2138</v>
      </c>
      <c r="C800" s="227" t="s">
        <v>1046</v>
      </c>
      <c r="D800" s="227" t="s">
        <v>1062</v>
      </c>
      <c r="E800" s="227" t="s">
        <v>1061</v>
      </c>
      <c r="F800" s="227" t="s">
        <v>1203</v>
      </c>
      <c r="G800" s="62">
        <v>80</v>
      </c>
      <c r="H800" s="228">
        <v>2022520010126</v>
      </c>
      <c r="I800" s="229" t="s">
        <v>2141</v>
      </c>
      <c r="J800" s="229" t="s">
        <v>2142</v>
      </c>
      <c r="K800" s="229" t="s">
        <v>2143</v>
      </c>
      <c r="L800" s="229" t="s">
        <v>2179</v>
      </c>
      <c r="M800" s="229" t="s">
        <v>2145</v>
      </c>
      <c r="N800" s="229" t="s">
        <v>2144</v>
      </c>
      <c r="O800" s="229">
        <v>2302</v>
      </c>
      <c r="P800" s="227" t="s">
        <v>1080</v>
      </c>
      <c r="Q800" s="229">
        <v>2302006</v>
      </c>
      <c r="R800" s="229" t="s">
        <v>2177</v>
      </c>
      <c r="S800" s="229">
        <v>230200600</v>
      </c>
      <c r="T800" s="229" t="s">
        <v>2178</v>
      </c>
      <c r="U800" s="227" t="s">
        <v>1071</v>
      </c>
      <c r="V800" s="59">
        <v>4</v>
      </c>
      <c r="W800" s="230">
        <v>44927</v>
      </c>
      <c r="X800" s="230">
        <v>45291</v>
      </c>
      <c r="Y800" s="229" t="s">
        <v>2180</v>
      </c>
      <c r="Z800" s="229" t="s">
        <v>2181</v>
      </c>
      <c r="AA800" s="231">
        <v>0</v>
      </c>
      <c r="AB800" s="231">
        <v>0</v>
      </c>
      <c r="AC800" s="231">
        <v>0</v>
      </c>
      <c r="AD800" s="231">
        <v>0</v>
      </c>
      <c r="AE800" s="231">
        <v>0</v>
      </c>
      <c r="AF800" s="232">
        <f t="shared" si="61"/>
        <v>0</v>
      </c>
      <c r="AG800" s="233">
        <v>0</v>
      </c>
      <c r="AH800" s="233">
        <v>0</v>
      </c>
      <c r="AI800" s="233"/>
      <c r="AJ800" s="233">
        <v>0</v>
      </c>
      <c r="AK800" s="233">
        <v>0</v>
      </c>
      <c r="AL800" s="231">
        <v>0</v>
      </c>
      <c r="AM800" s="232">
        <f t="shared" si="63"/>
        <v>0</v>
      </c>
      <c r="AN800" s="231">
        <v>0</v>
      </c>
      <c r="AO800" s="231"/>
      <c r="AP800" s="231"/>
      <c r="AQ800" s="231">
        <v>0</v>
      </c>
      <c r="AR800" s="232">
        <f t="shared" si="62"/>
        <v>0</v>
      </c>
      <c r="AS800" s="231">
        <v>0</v>
      </c>
      <c r="AT800" s="231">
        <v>30000000</v>
      </c>
      <c r="AU800" s="231"/>
      <c r="AV800" s="231"/>
      <c r="AW800" s="231">
        <v>0</v>
      </c>
      <c r="AX800" s="231">
        <v>0</v>
      </c>
      <c r="AY800" s="234">
        <f t="shared" si="59"/>
        <v>30000000</v>
      </c>
      <c r="AZ800" s="235">
        <f t="shared" si="60"/>
        <v>30000000</v>
      </c>
      <c r="BA800" s="236"/>
    </row>
    <row r="801" spans="1:53" s="237" customFormat="1" ht="120" x14ac:dyDescent="0.25">
      <c r="A801" s="227" t="s">
        <v>829</v>
      </c>
      <c r="B801" s="227" t="s">
        <v>2138</v>
      </c>
      <c r="C801" s="227" t="s">
        <v>1046</v>
      </c>
      <c r="D801" s="227" t="s">
        <v>1062</v>
      </c>
      <c r="E801" s="227" t="s">
        <v>1061</v>
      </c>
      <c r="F801" s="227" t="s">
        <v>1203</v>
      </c>
      <c r="G801" s="62">
        <v>80</v>
      </c>
      <c r="H801" s="228">
        <v>2022520010126</v>
      </c>
      <c r="I801" s="229" t="s">
        <v>2141</v>
      </c>
      <c r="J801" s="229" t="s">
        <v>2142</v>
      </c>
      <c r="K801" s="229" t="s">
        <v>2143</v>
      </c>
      <c r="L801" s="229" t="s">
        <v>2179</v>
      </c>
      <c r="M801" s="229" t="s">
        <v>2145</v>
      </c>
      <c r="N801" s="229" t="s">
        <v>2144</v>
      </c>
      <c r="O801" s="229">
        <v>2302</v>
      </c>
      <c r="P801" s="227" t="s">
        <v>1081</v>
      </c>
      <c r="Q801" s="229">
        <v>2302006</v>
      </c>
      <c r="R801" s="229" t="s">
        <v>2177</v>
      </c>
      <c r="S801" s="229">
        <v>230200600</v>
      </c>
      <c r="T801" s="229" t="s">
        <v>2178</v>
      </c>
      <c r="U801" s="227">
        <v>1</v>
      </c>
      <c r="V801" s="59" t="s">
        <v>1993</v>
      </c>
      <c r="W801" s="230" t="s">
        <v>1955</v>
      </c>
      <c r="X801" s="230" t="s">
        <v>1956</v>
      </c>
      <c r="Y801" s="229"/>
      <c r="Z801" s="229"/>
      <c r="AA801" s="231">
        <v>0</v>
      </c>
      <c r="AB801" s="231">
        <v>0</v>
      </c>
      <c r="AC801" s="231">
        <v>0</v>
      </c>
      <c r="AD801" s="231">
        <v>0</v>
      </c>
      <c r="AE801" s="231">
        <v>0</v>
      </c>
      <c r="AF801" s="232">
        <f t="shared" si="61"/>
        <v>0</v>
      </c>
      <c r="AG801" s="233">
        <v>0</v>
      </c>
      <c r="AH801" s="233">
        <v>0</v>
      </c>
      <c r="AI801" s="233"/>
      <c r="AJ801" s="233">
        <v>0</v>
      </c>
      <c r="AK801" s="233">
        <v>0</v>
      </c>
      <c r="AL801" s="231">
        <v>0</v>
      </c>
      <c r="AM801" s="232">
        <f t="shared" si="63"/>
        <v>0</v>
      </c>
      <c r="AN801" s="231">
        <v>0</v>
      </c>
      <c r="AO801" s="231"/>
      <c r="AP801" s="231"/>
      <c r="AQ801" s="231">
        <v>0</v>
      </c>
      <c r="AR801" s="232">
        <f t="shared" si="62"/>
        <v>0</v>
      </c>
      <c r="AS801" s="231">
        <v>0</v>
      </c>
      <c r="AT801" s="231">
        <v>0</v>
      </c>
      <c r="AU801" s="231"/>
      <c r="AV801" s="231"/>
      <c r="AW801" s="231">
        <v>0</v>
      </c>
      <c r="AX801" s="231">
        <v>0</v>
      </c>
      <c r="AY801" s="234">
        <f t="shared" si="59"/>
        <v>0</v>
      </c>
      <c r="AZ801" s="235">
        <f t="shared" si="60"/>
        <v>0</v>
      </c>
      <c r="BA801" s="236"/>
    </row>
    <row r="802" spans="1:53" s="237" customFormat="1" ht="120" x14ac:dyDescent="0.25">
      <c r="A802" s="227" t="s">
        <v>829</v>
      </c>
      <c r="B802" s="227" t="s">
        <v>2138</v>
      </c>
      <c r="C802" s="227" t="s">
        <v>1046</v>
      </c>
      <c r="D802" s="227" t="s">
        <v>1062</v>
      </c>
      <c r="E802" s="227" t="s">
        <v>1061</v>
      </c>
      <c r="F802" s="227" t="s">
        <v>1203</v>
      </c>
      <c r="G802" s="62">
        <v>80</v>
      </c>
      <c r="H802" s="228">
        <v>2022520010126</v>
      </c>
      <c r="I802" s="229" t="s">
        <v>2141</v>
      </c>
      <c r="J802" s="229" t="s">
        <v>2142</v>
      </c>
      <c r="K802" s="229" t="s">
        <v>2143</v>
      </c>
      <c r="L802" s="229" t="s">
        <v>2179</v>
      </c>
      <c r="M802" s="229" t="s">
        <v>2145</v>
      </c>
      <c r="N802" s="229" t="s">
        <v>2144</v>
      </c>
      <c r="O802" s="229">
        <v>2302</v>
      </c>
      <c r="P802" s="227" t="s">
        <v>1085</v>
      </c>
      <c r="Q802" s="229" t="s">
        <v>2211</v>
      </c>
      <c r="R802" s="229" t="s">
        <v>2212</v>
      </c>
      <c r="S802" s="229" t="s">
        <v>2213</v>
      </c>
      <c r="T802" s="229" t="s">
        <v>2214</v>
      </c>
      <c r="U802" s="227">
        <v>1</v>
      </c>
      <c r="V802" s="59" t="s">
        <v>1993</v>
      </c>
      <c r="W802" s="230" t="s">
        <v>1956</v>
      </c>
      <c r="X802" s="230" t="s">
        <v>1957</v>
      </c>
      <c r="Y802" s="229"/>
      <c r="Z802" s="229"/>
      <c r="AA802" s="231">
        <v>0</v>
      </c>
      <c r="AB802" s="231">
        <v>0</v>
      </c>
      <c r="AC802" s="231">
        <v>0</v>
      </c>
      <c r="AD802" s="231">
        <v>0</v>
      </c>
      <c r="AE802" s="231">
        <v>0</v>
      </c>
      <c r="AF802" s="232">
        <f t="shared" si="61"/>
        <v>0</v>
      </c>
      <c r="AG802" s="233">
        <v>0</v>
      </c>
      <c r="AH802" s="233">
        <v>0</v>
      </c>
      <c r="AI802" s="233"/>
      <c r="AJ802" s="233">
        <v>0</v>
      </c>
      <c r="AK802" s="233">
        <v>0</v>
      </c>
      <c r="AL802" s="231">
        <v>0</v>
      </c>
      <c r="AM802" s="232">
        <f t="shared" si="63"/>
        <v>0</v>
      </c>
      <c r="AN802" s="231">
        <v>0</v>
      </c>
      <c r="AO802" s="231"/>
      <c r="AP802" s="231"/>
      <c r="AQ802" s="231">
        <v>0</v>
      </c>
      <c r="AR802" s="232">
        <f t="shared" si="62"/>
        <v>0</v>
      </c>
      <c r="AS802" s="231">
        <v>0</v>
      </c>
      <c r="AT802" s="231">
        <v>0</v>
      </c>
      <c r="AU802" s="231"/>
      <c r="AV802" s="231"/>
      <c r="AW802" s="231">
        <v>0</v>
      </c>
      <c r="AX802" s="231">
        <v>0</v>
      </c>
      <c r="AY802" s="234">
        <f t="shared" si="59"/>
        <v>0</v>
      </c>
      <c r="AZ802" s="235">
        <f t="shared" si="60"/>
        <v>0</v>
      </c>
      <c r="BA802" s="236"/>
    </row>
    <row r="803" spans="1:53" s="237" customFormat="1" ht="120" x14ac:dyDescent="0.25">
      <c r="A803" s="227" t="s">
        <v>829</v>
      </c>
      <c r="B803" s="227" t="s">
        <v>2138</v>
      </c>
      <c r="C803" s="227" t="s">
        <v>1046</v>
      </c>
      <c r="D803" s="227" t="s">
        <v>1062</v>
      </c>
      <c r="E803" s="227" t="s">
        <v>1083</v>
      </c>
      <c r="F803" s="227" t="s">
        <v>1204</v>
      </c>
      <c r="G803" s="62">
        <v>80</v>
      </c>
      <c r="H803" s="228">
        <v>2022520010126</v>
      </c>
      <c r="I803" s="229" t="s">
        <v>2141</v>
      </c>
      <c r="J803" s="229" t="s">
        <v>2142</v>
      </c>
      <c r="K803" s="229" t="s">
        <v>2143</v>
      </c>
      <c r="L803" s="229" t="s">
        <v>2179</v>
      </c>
      <c r="M803" s="229" t="s">
        <v>2145</v>
      </c>
      <c r="N803" s="229" t="s">
        <v>2144</v>
      </c>
      <c r="O803" s="229">
        <v>2302</v>
      </c>
      <c r="P803" s="227" t="s">
        <v>1084</v>
      </c>
      <c r="Q803" s="229">
        <v>2302075</v>
      </c>
      <c r="R803" s="229" t="s">
        <v>2215</v>
      </c>
      <c r="S803" s="229">
        <v>230207501</v>
      </c>
      <c r="T803" s="229" t="s">
        <v>2216</v>
      </c>
      <c r="U803" s="227">
        <v>1</v>
      </c>
      <c r="V803" s="59" t="s">
        <v>1993</v>
      </c>
      <c r="W803" s="230" t="s">
        <v>1957</v>
      </c>
      <c r="X803" s="230" t="s">
        <v>1958</v>
      </c>
      <c r="Y803" s="229"/>
      <c r="Z803" s="229"/>
      <c r="AA803" s="231">
        <v>0</v>
      </c>
      <c r="AB803" s="231">
        <v>0</v>
      </c>
      <c r="AC803" s="231">
        <v>0</v>
      </c>
      <c r="AD803" s="231">
        <v>0</v>
      </c>
      <c r="AE803" s="231">
        <v>0</v>
      </c>
      <c r="AF803" s="232">
        <f t="shared" si="61"/>
        <v>0</v>
      </c>
      <c r="AG803" s="233">
        <v>0</v>
      </c>
      <c r="AH803" s="233">
        <v>0</v>
      </c>
      <c r="AI803" s="233"/>
      <c r="AJ803" s="233">
        <v>0</v>
      </c>
      <c r="AK803" s="233">
        <v>0</v>
      </c>
      <c r="AL803" s="231">
        <v>0</v>
      </c>
      <c r="AM803" s="232">
        <f t="shared" si="63"/>
        <v>0</v>
      </c>
      <c r="AN803" s="231">
        <v>0</v>
      </c>
      <c r="AO803" s="231"/>
      <c r="AP803" s="231"/>
      <c r="AQ803" s="231">
        <v>0</v>
      </c>
      <c r="AR803" s="232">
        <f t="shared" si="62"/>
        <v>0</v>
      </c>
      <c r="AS803" s="231">
        <v>0</v>
      </c>
      <c r="AT803" s="231">
        <v>0</v>
      </c>
      <c r="AU803" s="231"/>
      <c r="AV803" s="231"/>
      <c r="AW803" s="231">
        <v>0</v>
      </c>
      <c r="AX803" s="231">
        <v>0</v>
      </c>
      <c r="AY803" s="234">
        <f t="shared" si="59"/>
        <v>0</v>
      </c>
      <c r="AZ803" s="235">
        <f t="shared" si="60"/>
        <v>0</v>
      </c>
      <c r="BA803" s="236"/>
    </row>
    <row r="804" spans="1:53" customFormat="1" ht="45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73"/>
      <c r="I804" s="4"/>
      <c r="J804" s="4"/>
      <c r="K804" s="4"/>
      <c r="L804" s="4"/>
      <c r="M804" s="28"/>
      <c r="N804" s="28"/>
      <c r="O804" s="28"/>
      <c r="P804" s="3" t="s">
        <v>1088</v>
      </c>
      <c r="Q804" s="4"/>
      <c r="R804" s="4"/>
      <c r="S804" s="4"/>
      <c r="T804" s="4"/>
      <c r="U804" s="3">
        <v>576</v>
      </c>
      <c r="V804" s="59">
        <v>100</v>
      </c>
      <c r="W804" s="6" t="s">
        <v>1958</v>
      </c>
      <c r="X804" s="6" t="s">
        <v>1959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3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73"/>
      <c r="I805" s="4"/>
      <c r="J805" s="4"/>
      <c r="K805" s="4"/>
      <c r="L805" s="4"/>
      <c r="M805" s="28"/>
      <c r="N805" s="28"/>
      <c r="O805" s="28"/>
      <c r="P805" s="3" t="s">
        <v>1090</v>
      </c>
      <c r="Q805" s="4"/>
      <c r="R805" s="4"/>
      <c r="S805" s="4"/>
      <c r="T805" s="4"/>
      <c r="U805" s="3">
        <v>381</v>
      </c>
      <c r="V805" s="59">
        <v>117</v>
      </c>
      <c r="W805" s="6" t="s">
        <v>1959</v>
      </c>
      <c r="X805" s="6" t="s">
        <v>1960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3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73"/>
      <c r="I806" s="4"/>
      <c r="J806" s="4"/>
      <c r="K806" s="4"/>
      <c r="L806" s="4"/>
      <c r="M806" s="28"/>
      <c r="N806" s="28"/>
      <c r="O806" s="28"/>
      <c r="P806" s="3" t="s">
        <v>1091</v>
      </c>
      <c r="Q806" s="4"/>
      <c r="R806" s="4"/>
      <c r="S806" s="4"/>
      <c r="T806" s="4"/>
      <c r="U806" s="3">
        <v>48</v>
      </c>
      <c r="V806" s="59">
        <v>10</v>
      </c>
      <c r="W806" s="6" t="s">
        <v>1960</v>
      </c>
      <c r="X806" s="6" t="s">
        <v>1961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3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73"/>
      <c r="I807" s="4"/>
      <c r="J807" s="4"/>
      <c r="K807" s="4"/>
      <c r="L807" s="4"/>
      <c r="M807" s="28"/>
      <c r="N807" s="28"/>
      <c r="O807" s="28"/>
      <c r="P807" s="3" t="s">
        <v>1092</v>
      </c>
      <c r="Q807" s="4"/>
      <c r="R807" s="4"/>
      <c r="S807" s="4"/>
      <c r="T807" s="4"/>
      <c r="U807" s="3">
        <v>48</v>
      </c>
      <c r="V807" s="59">
        <v>12</v>
      </c>
      <c r="W807" s="6" t="s">
        <v>1961</v>
      </c>
      <c r="X807" s="6" t="s">
        <v>1962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3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73"/>
      <c r="I808" s="4"/>
      <c r="J808" s="4"/>
      <c r="K808" s="4"/>
      <c r="L808" s="4"/>
      <c r="M808" s="28"/>
      <c r="N808" s="28"/>
      <c r="O808" s="28"/>
      <c r="P808" s="3" t="s">
        <v>1093</v>
      </c>
      <c r="Q808" s="4"/>
      <c r="R808" s="4"/>
      <c r="S808" s="4"/>
      <c r="T808" s="4"/>
      <c r="U808" s="3">
        <v>173</v>
      </c>
      <c r="V808" s="59">
        <v>31</v>
      </c>
      <c r="W808" s="6" t="s">
        <v>1962</v>
      </c>
      <c r="X808" s="6" t="s">
        <v>1963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3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73"/>
      <c r="I809" s="4"/>
      <c r="J809" s="4"/>
      <c r="K809" s="4"/>
      <c r="L809" s="4"/>
      <c r="M809" s="28"/>
      <c r="N809" s="28"/>
      <c r="O809" s="28"/>
      <c r="P809" s="3" t="s">
        <v>1094</v>
      </c>
      <c r="Q809" s="4"/>
      <c r="R809" s="4"/>
      <c r="S809" s="4"/>
      <c r="T809" s="4"/>
      <c r="U809" s="3">
        <v>65</v>
      </c>
      <c r="V809" s="59">
        <v>65</v>
      </c>
      <c r="W809" s="6" t="s">
        <v>1963</v>
      </c>
      <c r="X809" s="6" t="s">
        <v>1964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3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73"/>
      <c r="I810" s="4"/>
      <c r="J810" s="4"/>
      <c r="K810" s="4"/>
      <c r="L810" s="4"/>
      <c r="M810" s="28"/>
      <c r="N810" s="28"/>
      <c r="O810" s="28"/>
      <c r="P810" s="3" t="s">
        <v>1095</v>
      </c>
      <c r="Q810" s="4"/>
      <c r="R810" s="4"/>
      <c r="S810" s="4"/>
      <c r="T810" s="4"/>
      <c r="U810" s="3">
        <v>1</v>
      </c>
      <c r="V810" s="59">
        <v>1</v>
      </c>
      <c r="W810" s="6" t="s">
        <v>1964</v>
      </c>
      <c r="X810" s="6" t="s">
        <v>1965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3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ref="AY810:AY828" si="64">SUM(AS810:AX810)</f>
        <v>0</v>
      </c>
      <c r="AZ810" s="26">
        <f t="shared" ref="AZ810:AZ828" si="65">AF810+AM810+AR810+AY810</f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73"/>
      <c r="I811" s="4"/>
      <c r="J811" s="4"/>
      <c r="K811" s="4"/>
      <c r="L811" s="4"/>
      <c r="M811" s="28"/>
      <c r="N811" s="28"/>
      <c r="O811" s="28"/>
      <c r="P811" s="3" t="s">
        <v>1096</v>
      </c>
      <c r="Q811" s="4"/>
      <c r="R811" s="4"/>
      <c r="S811" s="4"/>
      <c r="T811" s="4"/>
      <c r="U811" s="3">
        <v>49</v>
      </c>
      <c r="V811" s="59">
        <v>20</v>
      </c>
      <c r="W811" s="6" t="s">
        <v>1965</v>
      </c>
      <c r="X811" s="6" t="s">
        <v>1966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ref="AF811:AF828" si="66">SUM(AA811:AE811)</f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3"/>
        <v>0</v>
      </c>
      <c r="AN811" s="7">
        <v>0</v>
      </c>
      <c r="AO811" s="7"/>
      <c r="AP811" s="7"/>
      <c r="AQ811" s="7">
        <v>0</v>
      </c>
      <c r="AR811" s="29">
        <f t="shared" ref="AR811:AR828" si="67">SUM(AN811:AQ811)</f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si="64"/>
        <v>0</v>
      </c>
      <c r="AZ811" s="26">
        <f t="shared" si="65"/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73"/>
      <c r="I812" s="4"/>
      <c r="J812" s="4"/>
      <c r="K812" s="4"/>
      <c r="L812" s="4"/>
      <c r="M812" s="28"/>
      <c r="N812" s="28"/>
      <c r="O812" s="28"/>
      <c r="P812" s="3" t="s">
        <v>1098</v>
      </c>
      <c r="Q812" s="4"/>
      <c r="R812" s="4"/>
      <c r="S812" s="4"/>
      <c r="T812" s="4"/>
      <c r="U812" s="3">
        <v>38</v>
      </c>
      <c r="V812" s="59">
        <v>19</v>
      </c>
      <c r="W812" s="6" t="s">
        <v>1966</v>
      </c>
      <c r="X812" s="6" t="s">
        <v>1967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6"/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3"/>
        <v>0</v>
      </c>
      <c r="AN812" s="7">
        <v>0</v>
      </c>
      <c r="AO812" s="7"/>
      <c r="AP812" s="7"/>
      <c r="AQ812" s="7">
        <v>0</v>
      </c>
      <c r="AR812" s="29">
        <f t="shared" si="67"/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4"/>
        <v>0</v>
      </c>
      <c r="AZ812" s="26">
        <f t="shared" si="65"/>
        <v>0</v>
      </c>
      <c r="BA812" s="30"/>
    </row>
    <row r="813" spans="1:53" customFormat="1" ht="3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73"/>
      <c r="I813" s="4"/>
      <c r="J813" s="4"/>
      <c r="K813" s="4"/>
      <c r="L813" s="4"/>
      <c r="M813" s="28"/>
      <c r="N813" s="28"/>
      <c r="O813" s="28"/>
      <c r="P813" s="3" t="s">
        <v>1100</v>
      </c>
      <c r="Q813" s="4"/>
      <c r="R813" s="4"/>
      <c r="S813" s="4"/>
      <c r="T813" s="4"/>
      <c r="U813" s="3">
        <v>16</v>
      </c>
      <c r="V813" s="59">
        <v>4</v>
      </c>
      <c r="W813" s="6" t="s">
        <v>1967</v>
      </c>
      <c r="X813" s="6" t="s">
        <v>1968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6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3"/>
        <v>0</v>
      </c>
      <c r="AN813" s="7">
        <v>0</v>
      </c>
      <c r="AO813" s="7"/>
      <c r="AP813" s="7"/>
      <c r="AQ813" s="7">
        <v>0</v>
      </c>
      <c r="AR813" s="29">
        <f t="shared" si="67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4"/>
        <v>0</v>
      </c>
      <c r="AZ813" s="26">
        <f t="shared" si="65"/>
        <v>0</v>
      </c>
      <c r="BA813" s="30"/>
    </row>
    <row r="814" spans="1:53" customFormat="1" ht="45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73"/>
      <c r="I814" s="4"/>
      <c r="J814" s="4"/>
      <c r="K814" s="4"/>
      <c r="L814" s="4"/>
      <c r="M814" s="28"/>
      <c r="N814" s="28"/>
      <c r="O814" s="28"/>
      <c r="P814" s="3" t="s">
        <v>1101</v>
      </c>
      <c r="Q814" s="4"/>
      <c r="R814" s="4"/>
      <c r="S814" s="4"/>
      <c r="T814" s="4"/>
      <c r="U814" s="3">
        <v>29</v>
      </c>
      <c r="V814" s="59">
        <v>8</v>
      </c>
      <c r="W814" s="6" t="s">
        <v>1968</v>
      </c>
      <c r="X814" s="6" t="s">
        <v>1969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6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3"/>
        <v>0</v>
      </c>
      <c r="AN814" s="7">
        <v>0</v>
      </c>
      <c r="AO814" s="7"/>
      <c r="AP814" s="7"/>
      <c r="AQ814" s="7">
        <v>0</v>
      </c>
      <c r="AR814" s="29">
        <f t="shared" si="67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4"/>
        <v>0</v>
      </c>
      <c r="AZ814" s="26">
        <f t="shared" si="65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73"/>
      <c r="I815" s="4"/>
      <c r="J815" s="4"/>
      <c r="K815" s="4"/>
      <c r="L815" s="4"/>
      <c r="M815" s="28"/>
      <c r="N815" s="28"/>
      <c r="O815" s="28"/>
      <c r="P815" s="3" t="s">
        <v>1102</v>
      </c>
      <c r="Q815" s="4"/>
      <c r="R815" s="4"/>
      <c r="S815" s="4"/>
      <c r="T815" s="4"/>
      <c r="U815" s="3">
        <v>1</v>
      </c>
      <c r="V815" s="59">
        <v>1</v>
      </c>
      <c r="W815" s="6" t="s">
        <v>1969</v>
      </c>
      <c r="X815" s="6" t="s">
        <v>1970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6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3"/>
        <v>0</v>
      </c>
      <c r="AN815" s="7">
        <v>0</v>
      </c>
      <c r="AO815" s="7"/>
      <c r="AP815" s="7"/>
      <c r="AQ815" s="7">
        <v>0</v>
      </c>
      <c r="AR815" s="29">
        <f t="shared" si="67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4"/>
        <v>0</v>
      </c>
      <c r="AZ815" s="26">
        <f t="shared" si="65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73"/>
      <c r="I816" s="4"/>
      <c r="J816" s="4"/>
      <c r="K816" s="4"/>
      <c r="L816" s="4"/>
      <c r="M816" s="28"/>
      <c r="N816" s="28"/>
      <c r="O816" s="28"/>
      <c r="P816" s="3" t="s">
        <v>1103</v>
      </c>
      <c r="Q816" s="4"/>
      <c r="R816" s="4"/>
      <c r="S816" s="4"/>
      <c r="T816" s="4"/>
      <c r="U816" s="3">
        <v>1</v>
      </c>
      <c r="V816" s="59">
        <v>1</v>
      </c>
      <c r="W816" s="6" t="s">
        <v>1970</v>
      </c>
      <c r="X816" s="6" t="s">
        <v>1971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6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3"/>
        <v>0</v>
      </c>
      <c r="AN816" s="7">
        <v>0</v>
      </c>
      <c r="AO816" s="7"/>
      <c r="AP816" s="7"/>
      <c r="AQ816" s="7">
        <v>0</v>
      </c>
      <c r="AR816" s="29">
        <f t="shared" si="67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4"/>
        <v>0</v>
      </c>
      <c r="AZ816" s="26">
        <f t="shared" si="65"/>
        <v>0</v>
      </c>
      <c r="BA816" s="30"/>
    </row>
    <row r="817" spans="1:53" customFormat="1" ht="3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73"/>
      <c r="I817" s="4"/>
      <c r="J817" s="4"/>
      <c r="K817" s="4"/>
      <c r="L817" s="4"/>
      <c r="M817" s="28"/>
      <c r="N817" s="28"/>
      <c r="O817" s="28"/>
      <c r="P817" s="3" t="s">
        <v>1105</v>
      </c>
      <c r="Q817" s="4"/>
      <c r="R817" s="4"/>
      <c r="S817" s="4"/>
      <c r="T817" s="4"/>
      <c r="U817" s="3">
        <v>87</v>
      </c>
      <c r="V817" s="59" t="s">
        <v>1993</v>
      </c>
      <c r="W817" s="6" t="s">
        <v>1971</v>
      </c>
      <c r="X817" s="6" t="s">
        <v>1972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6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3"/>
        <v>0</v>
      </c>
      <c r="AN817" s="7">
        <v>0</v>
      </c>
      <c r="AO817" s="7"/>
      <c r="AP817" s="7"/>
      <c r="AQ817" s="7">
        <v>0</v>
      </c>
      <c r="AR817" s="29">
        <f t="shared" si="67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4"/>
        <v>0</v>
      </c>
      <c r="AZ817" s="26">
        <f t="shared" si="65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73"/>
      <c r="I818" s="4"/>
      <c r="J818" s="4"/>
      <c r="K818" s="4"/>
      <c r="L818" s="4"/>
      <c r="M818" s="28"/>
      <c r="N818" s="28"/>
      <c r="O818" s="28"/>
      <c r="P818" s="3" t="s">
        <v>1106</v>
      </c>
      <c r="Q818" s="4"/>
      <c r="R818" s="4"/>
      <c r="S818" s="4"/>
      <c r="T818" s="4"/>
      <c r="U818" s="3">
        <v>5</v>
      </c>
      <c r="V818" s="59">
        <v>1</v>
      </c>
      <c r="W818" s="6" t="s">
        <v>1972</v>
      </c>
      <c r="X818" s="6" t="s">
        <v>1973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6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3"/>
        <v>0</v>
      </c>
      <c r="AN818" s="7">
        <v>0</v>
      </c>
      <c r="AO818" s="7"/>
      <c r="AP818" s="7"/>
      <c r="AQ818" s="7">
        <v>0</v>
      </c>
      <c r="AR818" s="29">
        <f t="shared" si="67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4"/>
        <v>0</v>
      </c>
      <c r="AZ818" s="26">
        <f t="shared" si="65"/>
        <v>0</v>
      </c>
      <c r="BA818" s="30"/>
    </row>
    <row r="819" spans="1:53" customFormat="1" ht="45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73"/>
      <c r="I819" s="4"/>
      <c r="J819" s="4"/>
      <c r="K819" s="4"/>
      <c r="L819" s="4"/>
      <c r="M819" s="28"/>
      <c r="N819" s="28"/>
      <c r="O819" s="28"/>
      <c r="P819" s="3" t="s">
        <v>1107</v>
      </c>
      <c r="Q819" s="4"/>
      <c r="R819" s="4"/>
      <c r="S819" s="4"/>
      <c r="T819" s="4"/>
      <c r="U819" s="3">
        <v>3700</v>
      </c>
      <c r="V819" s="59">
        <v>2067</v>
      </c>
      <c r="W819" s="6" t="s">
        <v>1973</v>
      </c>
      <c r="X819" s="6" t="s">
        <v>1974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6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3"/>
        <v>0</v>
      </c>
      <c r="AN819" s="7">
        <v>0</v>
      </c>
      <c r="AO819" s="7"/>
      <c r="AP819" s="7"/>
      <c r="AQ819" s="7">
        <v>0</v>
      </c>
      <c r="AR819" s="29">
        <f t="shared" si="67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4"/>
        <v>0</v>
      </c>
      <c r="AZ819" s="26">
        <f t="shared" si="65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73"/>
      <c r="I820" s="4"/>
      <c r="J820" s="4"/>
      <c r="K820" s="4"/>
      <c r="L820" s="4"/>
      <c r="M820" s="28"/>
      <c r="N820" s="28"/>
      <c r="O820" s="28"/>
      <c r="P820" s="3" t="s">
        <v>1108</v>
      </c>
      <c r="Q820" s="4"/>
      <c r="R820" s="4"/>
      <c r="S820" s="4"/>
      <c r="T820" s="4"/>
      <c r="U820" s="3">
        <v>1</v>
      </c>
      <c r="V820" s="59">
        <v>1</v>
      </c>
      <c r="W820" s="6" t="s">
        <v>1974</v>
      </c>
      <c r="X820" s="6" t="s">
        <v>1975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6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3"/>
        <v>0</v>
      </c>
      <c r="AN820" s="7">
        <v>0</v>
      </c>
      <c r="AO820" s="7"/>
      <c r="AP820" s="7"/>
      <c r="AQ820" s="7">
        <v>0</v>
      </c>
      <c r="AR820" s="29">
        <f t="shared" si="67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4"/>
        <v>0</v>
      </c>
      <c r="AZ820" s="26">
        <f t="shared" si="65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73"/>
      <c r="I821" s="4"/>
      <c r="J821" s="4"/>
      <c r="K821" s="4"/>
      <c r="L821" s="4"/>
      <c r="M821" s="28"/>
      <c r="N821" s="28"/>
      <c r="O821" s="28"/>
      <c r="P821" s="3" t="s">
        <v>1109</v>
      </c>
      <c r="Q821" s="4"/>
      <c r="R821" s="4"/>
      <c r="S821" s="4"/>
      <c r="T821" s="4"/>
      <c r="U821" s="3">
        <v>1</v>
      </c>
      <c r="V821" s="59">
        <v>1</v>
      </c>
      <c r="W821" s="6" t="s">
        <v>1975</v>
      </c>
      <c r="X821" s="6" t="s">
        <v>1976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6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3"/>
        <v>0</v>
      </c>
      <c r="AN821" s="7">
        <v>0</v>
      </c>
      <c r="AO821" s="7"/>
      <c r="AP821" s="7"/>
      <c r="AQ821" s="7">
        <v>0</v>
      </c>
      <c r="AR821" s="29">
        <f t="shared" si="67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4"/>
        <v>0</v>
      </c>
      <c r="AZ821" s="26">
        <f t="shared" si="65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2072</v>
      </c>
      <c r="G822" s="62">
        <v>25</v>
      </c>
      <c r="H822" s="73"/>
      <c r="I822" s="4"/>
      <c r="J822" s="4"/>
      <c r="K822" s="4"/>
      <c r="L822" s="4"/>
      <c r="M822" s="28"/>
      <c r="N822" s="28"/>
      <c r="O822" s="28"/>
      <c r="P822" s="3" t="s">
        <v>1111</v>
      </c>
      <c r="Q822" s="4"/>
      <c r="R822" s="4"/>
      <c r="S822" s="4"/>
      <c r="T822" s="4"/>
      <c r="U822" s="3">
        <v>9</v>
      </c>
      <c r="V822" s="59">
        <v>8</v>
      </c>
      <c r="W822" s="6" t="s">
        <v>1976</v>
      </c>
      <c r="X822" s="6" t="s">
        <v>1977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6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3"/>
        <v>0</v>
      </c>
      <c r="AN822" s="7">
        <v>0</v>
      </c>
      <c r="AO822" s="7"/>
      <c r="AP822" s="7"/>
      <c r="AQ822" s="7">
        <v>0</v>
      </c>
      <c r="AR822" s="29">
        <f t="shared" si="67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4"/>
        <v>0</v>
      </c>
      <c r="AZ822" s="26">
        <f t="shared" si="65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2073</v>
      </c>
      <c r="G823" s="62">
        <v>25</v>
      </c>
      <c r="H823" s="73"/>
      <c r="I823" s="4"/>
      <c r="J823" s="4"/>
      <c r="K823" s="4"/>
      <c r="L823" s="4"/>
      <c r="M823" s="28"/>
      <c r="N823" s="28"/>
      <c r="O823" s="28"/>
      <c r="P823" s="3" t="s">
        <v>1112</v>
      </c>
      <c r="Q823" s="4"/>
      <c r="R823" s="4"/>
      <c r="S823" s="4"/>
      <c r="T823" s="4"/>
      <c r="U823" s="3">
        <v>9</v>
      </c>
      <c r="V823" s="59">
        <v>2</v>
      </c>
      <c r="W823" s="6" t="s">
        <v>1977</v>
      </c>
      <c r="X823" s="6" t="s">
        <v>1978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6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3"/>
        <v>0</v>
      </c>
      <c r="AN823" s="7">
        <v>0</v>
      </c>
      <c r="AO823" s="7"/>
      <c r="AP823" s="7"/>
      <c r="AQ823" s="7">
        <v>0</v>
      </c>
      <c r="AR823" s="29">
        <f t="shared" si="67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4"/>
        <v>0</v>
      </c>
      <c r="AZ823" s="26">
        <f t="shared" si="65"/>
        <v>0</v>
      </c>
      <c r="BA823" s="30"/>
    </row>
    <row r="824" spans="1:53" customFormat="1" ht="7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2073</v>
      </c>
      <c r="G824" s="62">
        <v>25</v>
      </c>
      <c r="H824" s="73"/>
      <c r="I824" s="4"/>
      <c r="J824" s="4"/>
      <c r="K824" s="4"/>
      <c r="L824" s="4"/>
      <c r="M824" s="28"/>
      <c r="N824" s="28"/>
      <c r="O824" s="28"/>
      <c r="P824" s="3" t="s">
        <v>1113</v>
      </c>
      <c r="Q824" s="4"/>
      <c r="R824" s="4"/>
      <c r="S824" s="4"/>
      <c r="T824" s="4"/>
      <c r="U824" s="3">
        <v>8</v>
      </c>
      <c r="V824" s="59">
        <v>8</v>
      </c>
      <c r="W824" s="6" t="s">
        <v>1978</v>
      </c>
      <c r="X824" s="6" t="s">
        <v>1979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6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3"/>
        <v>0</v>
      </c>
      <c r="AN824" s="7">
        <v>0</v>
      </c>
      <c r="AO824" s="7"/>
      <c r="AP824" s="7"/>
      <c r="AQ824" s="7">
        <v>0</v>
      </c>
      <c r="AR824" s="29">
        <f t="shared" si="67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4"/>
        <v>0</v>
      </c>
      <c r="AZ824" s="26">
        <f t="shared" si="65"/>
        <v>0</v>
      </c>
      <c r="BA824" s="30"/>
    </row>
    <row r="825" spans="1:53" customFormat="1" ht="90" hidden="1" customHeight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2073</v>
      </c>
      <c r="G825" s="62">
        <v>25</v>
      </c>
      <c r="H825" s="73"/>
      <c r="I825" s="4"/>
      <c r="J825" s="4"/>
      <c r="K825" s="4"/>
      <c r="L825" s="4"/>
      <c r="M825" s="28"/>
      <c r="N825" s="28"/>
      <c r="O825" s="28"/>
      <c r="P825" s="3" t="s">
        <v>1114</v>
      </c>
      <c r="Q825" s="4"/>
      <c r="R825" s="4"/>
      <c r="S825" s="4"/>
      <c r="T825" s="4"/>
      <c r="U825" s="3">
        <v>9</v>
      </c>
      <c r="V825" s="59">
        <v>2</v>
      </c>
      <c r="W825" s="6" t="s">
        <v>1979</v>
      </c>
      <c r="X825" s="6" t="s">
        <v>1980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6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3"/>
        <v>0</v>
      </c>
      <c r="AN825" s="7">
        <v>0</v>
      </c>
      <c r="AO825" s="7"/>
      <c r="AP825" s="7"/>
      <c r="AQ825" s="7">
        <v>0</v>
      </c>
      <c r="AR825" s="29">
        <f t="shared" si="67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4"/>
        <v>0</v>
      </c>
      <c r="AZ825" s="26">
        <f t="shared" si="65"/>
        <v>0</v>
      </c>
      <c r="BA825" s="30"/>
    </row>
    <row r="826" spans="1:53" customFormat="1" ht="45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2074</v>
      </c>
      <c r="G826" s="62">
        <v>25</v>
      </c>
      <c r="H826" s="73"/>
      <c r="I826" s="4"/>
      <c r="J826" s="4"/>
      <c r="K826" s="4"/>
      <c r="L826" s="4"/>
      <c r="M826" s="28"/>
      <c r="N826" s="28"/>
      <c r="O826" s="28"/>
      <c r="P826" s="3" t="s">
        <v>1119</v>
      </c>
      <c r="Q826" s="4"/>
      <c r="R826" s="4"/>
      <c r="S826" s="4"/>
      <c r="T826" s="4"/>
      <c r="U826" s="3">
        <v>3</v>
      </c>
      <c r="V826" s="59" t="s">
        <v>1993</v>
      </c>
      <c r="W826" s="6" t="s">
        <v>1980</v>
      </c>
      <c r="X826" s="6" t="s">
        <v>1981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6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3"/>
        <v>0</v>
      </c>
      <c r="AN826" s="7">
        <v>0</v>
      </c>
      <c r="AO826" s="7"/>
      <c r="AP826" s="7"/>
      <c r="AQ826" s="7">
        <v>0</v>
      </c>
      <c r="AR826" s="29">
        <f t="shared" si="67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4"/>
        <v>0</v>
      </c>
      <c r="AZ826" s="26">
        <f t="shared" si="65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2074</v>
      </c>
      <c r="G827" s="62">
        <v>25</v>
      </c>
      <c r="H827" s="73"/>
      <c r="I827" s="4"/>
      <c r="J827" s="4"/>
      <c r="K827" s="4"/>
      <c r="L827" s="4"/>
      <c r="M827" s="28"/>
      <c r="N827" s="28"/>
      <c r="O827" s="28"/>
      <c r="P827" s="3" t="s">
        <v>1116</v>
      </c>
      <c r="Q827" s="4"/>
      <c r="R827" s="4"/>
      <c r="S827" s="4"/>
      <c r="T827" s="4"/>
      <c r="U827" s="3">
        <v>1</v>
      </c>
      <c r="V827" s="59">
        <v>1</v>
      </c>
      <c r="W827" s="6" t="s">
        <v>1981</v>
      </c>
      <c r="X827" s="6" t="s">
        <v>1982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6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3"/>
        <v>0</v>
      </c>
      <c r="AN827" s="7">
        <v>0</v>
      </c>
      <c r="AO827" s="7"/>
      <c r="AP827" s="7"/>
      <c r="AQ827" s="7">
        <v>0</v>
      </c>
      <c r="AR827" s="29">
        <f t="shared" si="67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4"/>
        <v>0</v>
      </c>
      <c r="AZ827" s="26">
        <f t="shared" si="65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1120</v>
      </c>
      <c r="F828" s="3">
        <v>100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1117</v>
      </c>
      <c r="Q828" s="4"/>
      <c r="R828" s="4"/>
      <c r="S828" s="4"/>
      <c r="T828" s="4"/>
      <c r="U828" s="3">
        <v>25</v>
      </c>
      <c r="V828" s="59">
        <v>6</v>
      </c>
      <c r="W828" s="6" t="s">
        <v>1982</v>
      </c>
      <c r="X828" s="6" t="s">
        <v>1983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6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3"/>
        <v>0</v>
      </c>
      <c r="AN828" s="7">
        <v>0</v>
      </c>
      <c r="AO828" s="7"/>
      <c r="AP828" s="7"/>
      <c r="AQ828" s="7">
        <v>0</v>
      </c>
      <c r="AR828" s="29">
        <f t="shared" si="67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4"/>
        <v>0</v>
      </c>
      <c r="AZ828" s="26">
        <f t="shared" si="65"/>
        <v>0</v>
      </c>
      <c r="BA828" s="30"/>
    </row>
    <row r="829" spans="1:53" hidden="1" x14ac:dyDescent="0.25">
      <c r="G829" s="14"/>
      <c r="AE829" s="19">
        <f>SUM(AE723:AE730)</f>
        <v>0</v>
      </c>
      <c r="AF829" s="19"/>
      <c r="AG829" s="19">
        <f>SUM(AG723:AG730)</f>
        <v>0</v>
      </c>
      <c r="AH829" s="19">
        <f>AE829+AG829</f>
        <v>0</v>
      </c>
      <c r="AI829" s="19"/>
      <c r="AJ829" s="20">
        <f>AH829-400000000</f>
        <v>-400000000</v>
      </c>
    </row>
    <row r="830" spans="1:53" x14ac:dyDescent="0.25">
      <c r="AE830" s="19"/>
      <c r="AF830" s="19"/>
      <c r="AG830" s="19"/>
    </row>
    <row r="835" spans="33:35" x14ac:dyDescent="0.25">
      <c r="AH835" s="20"/>
      <c r="AI835" s="20"/>
    </row>
    <row r="838" spans="33:35" x14ac:dyDescent="0.25">
      <c r="AG838" s="18" t="s">
        <v>1990</v>
      </c>
      <c r="AH838" s="21">
        <v>240245382</v>
      </c>
      <c r="AI838" s="21"/>
    </row>
    <row r="839" spans="33:35" x14ac:dyDescent="0.25">
      <c r="AG839" s="18" t="s">
        <v>1991</v>
      </c>
      <c r="AH839" s="20">
        <v>160163588</v>
      </c>
      <c r="AI839" s="20"/>
    </row>
  </sheetData>
  <sheetProtection algorithmName="SHA-512" hashValue="xtWiKd7SkPSVxZlX7QmGOiWcVGA3mJcWYYEWhc0rdlCi0gH46GNiL3ytlLOFy8yGB33J00DXLMJo839taiBhIg==" saltValue="Y8oa+ANEiEctJfHK1k2pEw==" spinCount="100000" sheet="1" autoFilter="0"/>
  <autoFilter ref="A41:AX829">
    <filterColumn colId="0">
      <filters>
        <filter val="Gerencia Pública"/>
      </filters>
    </filterColumn>
    <filterColumn colId="1">
      <filters>
        <filter val="Secretaría General - Subsecretaría de Sistemas de Información"/>
      </filters>
    </filterColumn>
  </autoFilter>
  <dataConsolidate/>
  <mergeCells count="24"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L2"/>
    <mergeCell ref="B3:AL3"/>
    <mergeCell ref="A1:A4"/>
    <mergeCell ref="B1:AL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42"/>
      <c r="B3" s="143"/>
      <c r="C3" s="148" t="s">
        <v>2124</v>
      </c>
      <c r="D3" s="149"/>
      <c r="E3" s="149"/>
      <c r="F3" s="149"/>
      <c r="G3" s="149"/>
      <c r="H3" s="149"/>
      <c r="I3" s="149"/>
      <c r="J3" s="149"/>
      <c r="K3" s="149"/>
      <c r="L3" s="149"/>
      <c r="M3" s="150"/>
    </row>
    <row r="4" spans="1:13" x14ac:dyDescent="0.25">
      <c r="A4" s="144"/>
      <c r="B4" s="145"/>
      <c r="C4" s="151" t="s">
        <v>2080</v>
      </c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.75" thickBot="1" x14ac:dyDescent="0.3">
      <c r="A5" s="144"/>
      <c r="B5" s="145"/>
      <c r="C5" s="154" t="s">
        <v>1986</v>
      </c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25.5" customHeight="1" thickBot="1" x14ac:dyDescent="0.3">
      <c r="A6" s="146"/>
      <c r="B6" s="147"/>
      <c r="C6" s="157" t="s">
        <v>2125</v>
      </c>
      <c r="D6" s="158"/>
      <c r="E6" s="157" t="s">
        <v>2123</v>
      </c>
      <c r="F6" s="158"/>
      <c r="G6" s="159" t="s">
        <v>2126</v>
      </c>
      <c r="H6" s="160"/>
      <c r="I6" s="161" t="s">
        <v>2127</v>
      </c>
      <c r="J6" s="161"/>
      <c r="K6" s="161"/>
      <c r="L6" s="161"/>
      <c r="M6" s="158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38" t="s">
        <v>2128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69"/>
      <c r="M8" s="66"/>
    </row>
    <row r="9" spans="1:13" ht="16.5" x14ac:dyDescent="0.3">
      <c r="A9" s="139" t="s">
        <v>2129</v>
      </c>
      <c r="B9" s="139"/>
      <c r="C9" s="139" t="s">
        <v>2082</v>
      </c>
      <c r="D9" s="139"/>
      <c r="E9" s="139"/>
      <c r="F9" s="139"/>
      <c r="G9" s="139"/>
      <c r="H9" s="140" t="s">
        <v>2130</v>
      </c>
      <c r="I9" s="141"/>
      <c r="J9" s="140" t="s">
        <v>2131</v>
      </c>
      <c r="K9" s="141"/>
      <c r="L9" s="70"/>
      <c r="M9" s="66"/>
    </row>
    <row r="10" spans="1:13" ht="45" customHeight="1" x14ac:dyDescent="0.3">
      <c r="A10" s="162">
        <v>1</v>
      </c>
      <c r="B10" s="162"/>
      <c r="C10" s="163" t="s">
        <v>2132</v>
      </c>
      <c r="D10" s="163"/>
      <c r="E10" s="163"/>
      <c r="F10" s="163"/>
      <c r="G10" s="163"/>
      <c r="H10" s="164">
        <v>44795</v>
      </c>
      <c r="I10" s="165"/>
      <c r="J10" s="166">
        <v>8</v>
      </c>
      <c r="K10" s="167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71" t="s">
        <v>2085</v>
      </c>
      <c r="B12" s="172"/>
      <c r="C12" s="173"/>
      <c r="D12" s="171" t="s">
        <v>2086</v>
      </c>
      <c r="E12" s="172"/>
      <c r="F12" s="173"/>
      <c r="G12" s="171" t="s">
        <v>2087</v>
      </c>
      <c r="H12" s="172"/>
      <c r="I12" s="172"/>
      <c r="J12" s="173"/>
      <c r="K12" s="66"/>
      <c r="L12" s="66"/>
      <c r="M12" s="66"/>
    </row>
    <row r="13" spans="1:13" ht="16.5" x14ac:dyDescent="0.3">
      <c r="A13" s="174"/>
      <c r="B13" s="175"/>
      <c r="C13" s="176"/>
      <c r="D13" s="174"/>
      <c r="E13" s="175"/>
      <c r="F13" s="176"/>
      <c r="G13" s="174"/>
      <c r="H13" s="175"/>
      <c r="I13" s="175"/>
      <c r="J13" s="176"/>
      <c r="K13" s="66"/>
      <c r="L13" s="66"/>
      <c r="M13" s="66"/>
    </row>
    <row r="14" spans="1:13" ht="16.5" x14ac:dyDescent="0.3">
      <c r="A14" s="174"/>
      <c r="B14" s="175"/>
      <c r="C14" s="176"/>
      <c r="D14" s="174"/>
      <c r="E14" s="175"/>
      <c r="F14" s="176"/>
      <c r="G14" s="174"/>
      <c r="H14" s="175"/>
      <c r="I14" s="175"/>
      <c r="J14" s="176"/>
      <c r="K14" s="66"/>
      <c r="L14" s="66"/>
      <c r="M14" s="66"/>
    </row>
    <row r="15" spans="1:13" ht="16.5" x14ac:dyDescent="0.3">
      <c r="A15" s="174"/>
      <c r="B15" s="175"/>
      <c r="C15" s="176"/>
      <c r="D15" s="174"/>
      <c r="E15" s="175"/>
      <c r="F15" s="176"/>
      <c r="G15" s="174"/>
      <c r="H15" s="175"/>
      <c r="I15" s="175"/>
      <c r="J15" s="176"/>
      <c r="K15" s="66"/>
      <c r="L15" s="66"/>
      <c r="M15" s="66"/>
    </row>
    <row r="16" spans="1:13" ht="16.5" x14ac:dyDescent="0.3">
      <c r="A16" s="177" t="s">
        <v>2133</v>
      </c>
      <c r="B16" s="178"/>
      <c r="C16" s="179"/>
      <c r="D16" s="180" t="s">
        <v>2134</v>
      </c>
      <c r="E16" s="181"/>
      <c r="F16" s="182"/>
      <c r="G16" s="180" t="s">
        <v>2134</v>
      </c>
      <c r="H16" s="181"/>
      <c r="I16" s="181"/>
      <c r="J16" s="182"/>
      <c r="K16" s="66"/>
      <c r="L16" s="66"/>
      <c r="M16" s="66"/>
    </row>
    <row r="17" spans="1:13" ht="16.5" x14ac:dyDescent="0.3">
      <c r="A17" s="168" t="s">
        <v>2135</v>
      </c>
      <c r="B17" s="169"/>
      <c r="C17" s="170"/>
      <c r="D17" s="168" t="s">
        <v>2136</v>
      </c>
      <c r="E17" s="169"/>
      <c r="F17" s="170"/>
      <c r="G17" s="168" t="s">
        <v>2137</v>
      </c>
      <c r="H17" s="169"/>
      <c r="I17" s="169"/>
      <c r="J17" s="170"/>
      <c r="K17" s="66"/>
      <c r="L17" s="66"/>
      <c r="M17" s="66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186"/>
      <c r="B1" s="187" t="s">
        <v>1187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5.75" x14ac:dyDescent="0.3">
      <c r="A2" s="186"/>
      <c r="B2" s="188" t="s">
        <v>2080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x14ac:dyDescent="0.25">
      <c r="A3" s="186"/>
      <c r="B3" s="190" t="s">
        <v>1986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1:11" ht="30" customHeight="1" x14ac:dyDescent="0.25">
      <c r="A4" s="186"/>
      <c r="B4" s="192" t="s">
        <v>2093</v>
      </c>
      <c r="C4" s="192"/>
      <c r="D4" s="192"/>
      <c r="E4" s="193" t="s">
        <v>2094</v>
      </c>
      <c r="F4" s="193"/>
      <c r="G4" s="193" t="s">
        <v>2095</v>
      </c>
      <c r="H4" s="194"/>
      <c r="I4" s="194"/>
      <c r="J4" s="192" t="s">
        <v>2081</v>
      </c>
      <c r="K4" s="192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x14ac:dyDescent="0.25">
      <c r="A12" s="56"/>
      <c r="B12" s="196"/>
      <c r="C12" s="196"/>
      <c r="D12" s="196"/>
      <c r="E12" s="196"/>
      <c r="F12" s="196"/>
      <c r="G12" s="196"/>
      <c r="H12" s="56"/>
      <c r="I12" s="56"/>
      <c r="J12" s="56"/>
      <c r="K12" s="56"/>
    </row>
    <row r="13" spans="1:11" ht="25.5" x14ac:dyDescent="0.25">
      <c r="A13" s="57" t="s">
        <v>2102</v>
      </c>
      <c r="B13" s="197" t="s">
        <v>2082</v>
      </c>
      <c r="C13" s="197"/>
      <c r="D13" s="197"/>
      <c r="E13" s="197"/>
      <c r="F13" s="197"/>
      <c r="G13" s="197"/>
      <c r="H13" s="197" t="s">
        <v>2100</v>
      </c>
      <c r="I13" s="198"/>
      <c r="J13" s="197" t="s">
        <v>2101</v>
      </c>
      <c r="K13" s="198"/>
    </row>
    <row r="14" spans="1:11" ht="56.25" customHeight="1" x14ac:dyDescent="0.25">
      <c r="A14" s="58" t="s">
        <v>2083</v>
      </c>
      <c r="B14" s="183" t="s">
        <v>2103</v>
      </c>
      <c r="C14" s="183"/>
      <c r="D14" s="183"/>
      <c r="E14" s="183"/>
      <c r="F14" s="183"/>
      <c r="G14" s="183"/>
      <c r="H14" s="184">
        <v>42650</v>
      </c>
      <c r="I14" s="184"/>
      <c r="J14" s="185" t="s">
        <v>2084</v>
      </c>
      <c r="K14" s="185"/>
    </row>
    <row r="15" spans="1:11" ht="42.75" customHeight="1" x14ac:dyDescent="0.25">
      <c r="A15" s="58" t="s">
        <v>2104</v>
      </c>
      <c r="B15" s="183" t="s">
        <v>2096</v>
      </c>
      <c r="C15" s="183"/>
      <c r="D15" s="183"/>
      <c r="E15" s="183"/>
      <c r="F15" s="183"/>
      <c r="G15" s="183"/>
      <c r="H15" s="184">
        <v>42976</v>
      </c>
      <c r="I15" s="184"/>
      <c r="J15" s="185" t="s">
        <v>2097</v>
      </c>
      <c r="K15" s="185"/>
    </row>
    <row r="16" spans="1:11" ht="30" customHeight="1" x14ac:dyDescent="0.25">
      <c r="A16" s="58" t="s">
        <v>2105</v>
      </c>
      <c r="B16" s="183" t="s">
        <v>2098</v>
      </c>
      <c r="C16" s="183"/>
      <c r="D16" s="183"/>
      <c r="E16" s="183"/>
      <c r="F16" s="183"/>
      <c r="G16" s="183"/>
      <c r="H16" s="184">
        <v>43245</v>
      </c>
      <c r="I16" s="184"/>
      <c r="J16" s="185" t="s">
        <v>2099</v>
      </c>
      <c r="K16" s="185"/>
    </row>
    <row r="17" spans="1:11" ht="30" customHeight="1" x14ac:dyDescent="0.25">
      <c r="A17" s="58">
        <v>6</v>
      </c>
      <c r="B17" s="183" t="s">
        <v>2106</v>
      </c>
      <c r="C17" s="183"/>
      <c r="D17" s="183"/>
      <c r="E17" s="183"/>
      <c r="F17" s="183"/>
      <c r="G17" s="183"/>
      <c r="H17" s="184">
        <v>44456</v>
      </c>
      <c r="I17" s="184"/>
      <c r="J17" s="185" t="s">
        <v>2107</v>
      </c>
      <c r="K17" s="185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05" t="s">
        <v>2085</v>
      </c>
      <c r="B24" s="206"/>
      <c r="C24" s="207"/>
      <c r="D24" s="208" t="s">
        <v>2086</v>
      </c>
      <c r="E24" s="209"/>
      <c r="F24" s="209"/>
      <c r="G24" s="210"/>
      <c r="H24" s="211" t="s">
        <v>2087</v>
      </c>
      <c r="I24" s="212"/>
      <c r="J24" s="212"/>
      <c r="K24" s="213"/>
    </row>
    <row r="25" spans="1:11" ht="33" customHeight="1" x14ac:dyDescent="0.3">
      <c r="A25" s="223"/>
      <c r="B25" s="224"/>
      <c r="C25" s="225"/>
      <c r="D25" s="214"/>
      <c r="E25" s="215"/>
      <c r="F25" s="215"/>
      <c r="G25" s="216"/>
      <c r="H25" s="217"/>
      <c r="I25" s="218"/>
      <c r="J25" s="218"/>
      <c r="K25" s="219"/>
    </row>
    <row r="26" spans="1:11" ht="15.75" x14ac:dyDescent="0.3">
      <c r="A26" s="220" t="s">
        <v>2088</v>
      </c>
      <c r="B26" s="221"/>
      <c r="C26" s="222"/>
      <c r="D26" s="220" t="s">
        <v>2089</v>
      </c>
      <c r="E26" s="221"/>
      <c r="F26" s="221"/>
      <c r="G26" s="222"/>
      <c r="H26" s="220" t="s">
        <v>2089</v>
      </c>
      <c r="I26" s="221"/>
      <c r="J26" s="221"/>
      <c r="K26" s="222"/>
    </row>
    <row r="27" spans="1:11" ht="15" customHeight="1" x14ac:dyDescent="0.25">
      <c r="A27" s="199" t="s">
        <v>2090</v>
      </c>
      <c r="B27" s="200"/>
      <c r="C27" s="201"/>
      <c r="D27" s="199" t="s">
        <v>2091</v>
      </c>
      <c r="E27" s="200"/>
      <c r="F27" s="200"/>
      <c r="G27" s="201"/>
      <c r="H27" s="202" t="s">
        <v>2092</v>
      </c>
      <c r="I27" s="203"/>
      <c r="J27" s="203"/>
      <c r="K27" s="204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2015</v>
      </c>
      <c r="D2" s="23" t="s">
        <v>2026</v>
      </c>
      <c r="F2" s="23" t="s">
        <v>2033</v>
      </c>
    </row>
    <row r="3" spans="2:6" ht="30" x14ac:dyDescent="0.25">
      <c r="B3" s="25" t="s">
        <v>2020</v>
      </c>
      <c r="D3" s="25" t="s">
        <v>2027</v>
      </c>
      <c r="F3" s="25" t="s">
        <v>2038</v>
      </c>
    </row>
    <row r="4" spans="2:6" ht="45" x14ac:dyDescent="0.25">
      <c r="B4" s="25" t="s">
        <v>2016</v>
      </c>
      <c r="D4" s="25" t="s">
        <v>2028</v>
      </c>
      <c r="F4" s="25" t="s">
        <v>2039</v>
      </c>
    </row>
    <row r="5" spans="2:6" ht="30" x14ac:dyDescent="0.25">
      <c r="B5" s="25" t="s">
        <v>2017</v>
      </c>
      <c r="D5" s="25" t="s">
        <v>2029</v>
      </c>
      <c r="F5" s="25"/>
    </row>
    <row r="6" spans="2:6" ht="45" x14ac:dyDescent="0.25">
      <c r="B6" s="25" t="s">
        <v>2021</v>
      </c>
      <c r="D6" s="25" t="s">
        <v>2030</v>
      </c>
      <c r="F6" s="25"/>
    </row>
    <row r="7" spans="2:6" ht="30" x14ac:dyDescent="0.25">
      <c r="B7" s="25" t="s">
        <v>2018</v>
      </c>
      <c r="D7" s="25" t="s">
        <v>2031</v>
      </c>
      <c r="F7" s="25"/>
    </row>
    <row r="8" spans="2:6" ht="30" x14ac:dyDescent="0.25">
      <c r="B8" s="25" t="s">
        <v>2019</v>
      </c>
      <c r="D8" s="25" t="s">
        <v>2032</v>
      </c>
      <c r="F8" s="25"/>
    </row>
    <row r="9" spans="2:6" ht="30" x14ac:dyDescent="0.25">
      <c r="B9" s="25" t="s">
        <v>2022</v>
      </c>
      <c r="D9" s="25" t="s">
        <v>2034</v>
      </c>
      <c r="F9" s="25"/>
    </row>
    <row r="10" spans="2:6" x14ac:dyDescent="0.25">
      <c r="B10" s="25" t="s">
        <v>2023</v>
      </c>
      <c r="D10" s="25" t="s">
        <v>2035</v>
      </c>
      <c r="F10" s="25"/>
    </row>
    <row r="11" spans="2:6" x14ac:dyDescent="0.25">
      <c r="B11" s="25" t="s">
        <v>2024</v>
      </c>
      <c r="D11" s="25" t="s">
        <v>2036</v>
      </c>
      <c r="F11" s="25"/>
    </row>
    <row r="12" spans="2:6" ht="30" x14ac:dyDescent="0.25">
      <c r="B12" s="25" t="s">
        <v>2025</v>
      </c>
      <c r="D12" s="25"/>
      <c r="F12" s="25"/>
    </row>
    <row r="13" spans="2:6" x14ac:dyDescent="0.25">
      <c r="B13" s="25" t="s">
        <v>2037</v>
      </c>
    </row>
    <row r="22" spans="2:2" x14ac:dyDescent="0.25">
      <c r="B22" t="s">
        <v>2005</v>
      </c>
    </row>
    <row r="23" spans="2:2" x14ac:dyDescent="0.25">
      <c r="B23" t="s">
        <v>2006</v>
      </c>
    </row>
    <row r="24" spans="2:2" x14ac:dyDescent="0.25">
      <c r="B24" t="s">
        <v>2007</v>
      </c>
    </row>
    <row r="25" spans="2:2" x14ac:dyDescent="0.25">
      <c r="B25" t="s">
        <v>2065</v>
      </c>
    </row>
    <row r="26" spans="2:2" x14ac:dyDescent="0.25">
      <c r="B26" t="s">
        <v>2066</v>
      </c>
    </row>
    <row r="27" spans="2:2" x14ac:dyDescent="0.25">
      <c r="B27" t="s">
        <v>2067</v>
      </c>
    </row>
    <row r="28" spans="2:2" x14ac:dyDescent="0.25">
      <c r="B28" t="s">
        <v>2008</v>
      </c>
    </row>
    <row r="29" spans="2:2" x14ac:dyDescent="0.25">
      <c r="B29" t="s">
        <v>2010</v>
      </c>
    </row>
    <row r="30" spans="2:2" x14ac:dyDescent="0.25">
      <c r="B30" t="s">
        <v>2009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2069</v>
      </c>
      <c r="C3" t="s">
        <v>2026</v>
      </c>
      <c r="D3" t="s">
        <v>2070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2015</v>
      </c>
      <c r="D2" s="23" t="s">
        <v>2026</v>
      </c>
      <c r="F2" s="23" t="s">
        <v>2033</v>
      </c>
    </row>
    <row r="3" spans="2:6" ht="30" x14ac:dyDescent="0.25">
      <c r="B3" s="25" t="s">
        <v>2020</v>
      </c>
      <c r="D3" s="25" t="s">
        <v>2027</v>
      </c>
      <c r="F3" s="25" t="s">
        <v>2038</v>
      </c>
    </row>
    <row r="4" spans="2:6" ht="45" x14ac:dyDescent="0.25">
      <c r="B4" s="25" t="s">
        <v>2016</v>
      </c>
      <c r="D4" s="25" t="s">
        <v>2028</v>
      </c>
      <c r="F4" s="25" t="s">
        <v>2039</v>
      </c>
    </row>
    <row r="5" spans="2:6" ht="30" x14ac:dyDescent="0.25">
      <c r="B5" s="25" t="s">
        <v>2017</v>
      </c>
      <c r="D5" s="25" t="s">
        <v>2029</v>
      </c>
      <c r="F5" s="25"/>
    </row>
    <row r="6" spans="2:6" ht="45" x14ac:dyDescent="0.25">
      <c r="B6" s="25" t="s">
        <v>2021</v>
      </c>
      <c r="D6" s="25" t="s">
        <v>2030</v>
      </c>
      <c r="F6" s="25"/>
    </row>
    <row r="7" spans="2:6" ht="30" x14ac:dyDescent="0.25">
      <c r="B7" s="25" t="s">
        <v>2018</v>
      </c>
      <c r="D7" s="25" t="s">
        <v>2031</v>
      </c>
      <c r="F7" s="25"/>
    </row>
    <row r="8" spans="2:6" ht="30" x14ac:dyDescent="0.25">
      <c r="B8" s="25" t="s">
        <v>2019</v>
      </c>
      <c r="D8" s="25" t="s">
        <v>2032</v>
      </c>
      <c r="F8" s="25"/>
    </row>
    <row r="9" spans="2:6" ht="30" x14ac:dyDescent="0.25">
      <c r="B9" s="25" t="s">
        <v>2022</v>
      </c>
      <c r="D9" s="25" t="s">
        <v>2034</v>
      </c>
      <c r="F9" s="25"/>
    </row>
    <row r="10" spans="2:6" x14ac:dyDescent="0.25">
      <c r="B10" s="25" t="s">
        <v>2023</v>
      </c>
      <c r="D10" s="25" t="s">
        <v>2035</v>
      </c>
      <c r="F10" s="25"/>
    </row>
    <row r="11" spans="2:6" x14ac:dyDescent="0.25">
      <c r="B11" s="25" t="s">
        <v>2024</v>
      </c>
      <c r="D11" s="25" t="s">
        <v>2036</v>
      </c>
      <c r="F11" s="25"/>
    </row>
    <row r="12" spans="2:6" ht="30" x14ac:dyDescent="0.25">
      <c r="B12" s="25" t="s">
        <v>2025</v>
      </c>
      <c r="D12" s="25"/>
      <c r="F12" s="25"/>
    </row>
    <row r="13" spans="2:6" x14ac:dyDescent="0.25">
      <c r="B13" s="25" t="s">
        <v>2037</v>
      </c>
    </row>
    <row r="18" spans="2:2" x14ac:dyDescent="0.25">
      <c r="B18" t="s">
        <v>2005</v>
      </c>
    </row>
    <row r="19" spans="2:2" x14ac:dyDescent="0.25">
      <c r="B19" t="s">
        <v>2006</v>
      </c>
    </row>
    <row r="20" spans="2:2" x14ac:dyDescent="0.25">
      <c r="B20" t="s">
        <v>2007</v>
      </c>
    </row>
    <row r="21" spans="2:2" x14ac:dyDescent="0.25">
      <c r="B21" t="s">
        <v>2011</v>
      </c>
    </row>
    <row r="22" spans="2:2" x14ac:dyDescent="0.25">
      <c r="B22" t="s">
        <v>2008</v>
      </c>
    </row>
    <row r="23" spans="2:2" x14ac:dyDescent="0.25">
      <c r="B23" t="s">
        <v>2010</v>
      </c>
    </row>
    <row r="24" spans="2:2" x14ac:dyDescent="0.25">
      <c r="B24" t="s">
        <v>2009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2024-01-25T17:47:27Z</dcterms:modified>
</cp:coreProperties>
</file>