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Worksheet" sheetId="1" r:id="rId1"/>
  </sheets>
  <definedNames>
    <definedName name="_xlnm._FilterDatabase" localSheetId="0" hidden="1">'Worksheet'!$A$13:$AN$46</definedName>
  </definedNames>
  <calcPr fullCalcOnLoad="1"/>
</workbook>
</file>

<file path=xl/sharedStrings.xml><?xml version="1.0" encoding="utf-8"?>
<sst xmlns="http://schemas.openxmlformats.org/spreadsheetml/2006/main" count="739" uniqueCount="284">
  <si>
    <t>PROCESO PLANEACIÓN ESTRATÉGICA</t>
  </si>
  <si>
    <t>NOMBRE DEL FORMATO:</t>
  </si>
  <si>
    <t>PLAN DE ACCIÓN</t>
  </si>
  <si>
    <t>Fecha 15 de Enero de 2024</t>
  </si>
  <si>
    <t>VIGENCIA</t>
  </si>
  <si>
    <t>2024</t>
  </si>
  <si>
    <t xml:space="preserve">SECRETARÍA DE GESTIÓN AMBIENTAL 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</si>
  <si>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</si>
  <si>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</si>
  <si>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</si>
  <si>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</si>
  <si>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</si>
  <si>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</si>
  <si>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</si>
  <si>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</si>
  <si>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</si>
  <si>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</si>
  <si>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</si>
  <si>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</si>
  <si>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</si>
  <si>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</si>
  <si>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</si>
  <si>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</si>
  <si>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</si>
  <si>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</si>
  <si>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</si>
  <si>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</si>
  <si>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</si>
  <si>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</si>
  <si>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</si>
  <si>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</si>
  <si>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</si>
  <si>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</si>
  <si>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121000-011 Sob. Gas.</t>
  </si>
  <si>
    <t>131103 Div. utilidades</t>
  </si>
  <si>
    <t>133100-097 R.B Recursos Ld.</t>
  </si>
  <si>
    <t>121000 Icld</t>
  </si>
  <si>
    <t>122000-049 d.e F. Resar.</t>
  </si>
  <si>
    <t>133200-058 R.B. 1%</t>
  </si>
  <si>
    <t>133200-149 R.B. F. Resar.</t>
  </si>
  <si>
    <t>122000-058   d.e 1%</t>
  </si>
  <si>
    <t>VALOR SUB-TOTAL RECURSOS PROPIOS</t>
  </si>
  <si>
    <t>124303 SGP-P G- Libre I.</t>
  </si>
  <si>
    <t>VALOR SUB-TOTAL RECURSOS SGP</t>
  </si>
  <si>
    <t>123209-001 Otras Cont SSF</t>
  </si>
  <si>
    <t>VALOR SUB-TOTAL RECURSOS OTROS</t>
  </si>
  <si>
    <t>TOTAL</t>
  </si>
  <si>
    <t>Dimensión Ambiental</t>
  </si>
  <si>
    <t>Pasto sostenible y resiliente</t>
  </si>
  <si>
    <t>Ciudades Sostenibles y Resilientes</t>
  </si>
  <si>
    <t>Porcentaje de población involucrada en acciones de mitigación y adaptación al cambio climático.</t>
  </si>
  <si>
    <t>100</t>
  </si>
  <si>
    <t>2023520010057</t>
  </si>
  <si>
    <t>Fortalecimiento de acciones para la recuperación y embellecimiento de zonas verdes urbanas vigencia 2024 en el Municipio de  Pasto</t>
  </si>
  <si>
    <t>Disminuir la contaminación ambiental en el municipio de Pasto</t>
  </si>
  <si>
    <t>Ambiente y desarrollo sostenible</t>
  </si>
  <si>
    <t>3201  - Fortalecimiento del desempeño ambiental de los sectores productivos</t>
  </si>
  <si>
    <t>3201</t>
  </si>
  <si>
    <t>Número de planes integrales de cambio climático municipal, formulados</t>
  </si>
  <si>
    <t>3201013</t>
  </si>
  <si>
    <t>Documentos de lineamientos técnicos para mejorar la calidad ambiental de las áreas urbanas</t>
  </si>
  <si>
    <t>Documentos de lineamientos técnicos para para mejorar la calidad ambiental de las áreas urbanas elaborados</t>
  </si>
  <si>
    <t>1</t>
  </si>
  <si>
    <t xml:space="preserve">1) A1P1C2.-  Implementar acciones de mitigación del plan integral de cambio climático.
</t>
  </si>
  <si>
    <t>SECRETARIO DE GESTIÓN AMBIENTAL</t>
  </si>
  <si>
    <t>Restaura ción ecológic a y compra de predios</t>
  </si>
  <si>
    <t>Porcentaje de ecosistemas estratégicos conservados y/o recuperados</t>
  </si>
  <si>
    <t>2023520010065</t>
  </si>
  <si>
    <t>Restauración y conservación de areas ambientales estratégicas vigencia 2024 en el municipio de  Pasto</t>
  </si>
  <si>
    <t>PROTEGER, CONSERVAR Y RESTAURAR ÁREAS DE IMPORTANCIA ESTRATÉGICA PARA ASEGURAR LOS SERVICIOS ECOSISTÉMICOS DEL AGUA.</t>
  </si>
  <si>
    <t>3202  - Conservación de la biodiversidad y sus servicios ecosistémicos</t>
  </si>
  <si>
    <t>3202</t>
  </si>
  <si>
    <t>Número de hectáreas para conservación de recurso hídrico, adquiridas.</t>
  </si>
  <si>
    <t>3202049</t>
  </si>
  <si>
    <t>Servicio de recuperación de ecosistemas</t>
  </si>
  <si>
    <t>Áreas en proceso de recuperación de cobertura vegetal</t>
  </si>
  <si>
    <t xml:space="preserve">1) A1P2C2 Adquisición de predios de areas de recarga hídrica
</t>
  </si>
  <si>
    <t>Dimensión Social</t>
  </si>
  <si>
    <t>Pasto con agua potable y saneamiento básico accesible, saludable, limpio y justo.</t>
  </si>
  <si>
    <t>Residuos solidos</t>
  </si>
  <si>
    <t>Porcentaje de residuos sólidos aprovechables</t>
  </si>
  <si>
    <t>4</t>
  </si>
  <si>
    <t>2023520010039</t>
  </si>
  <si>
    <t>Fortalecimiento gestión y monitoreo integral de residuos solidos vigencia 2024 en el municipio de  Pasto</t>
  </si>
  <si>
    <t>Fortalecer la gestión integral de los residuos sólidos en el sector urbano y rural del Municipio de Pasto</t>
  </si>
  <si>
    <t>Vivienda, ciudad y territorio</t>
  </si>
  <si>
    <t>4003  - Acceso de la población a los servicios de agua potable y saneamiento básico</t>
  </si>
  <si>
    <t>4003</t>
  </si>
  <si>
    <t>Número de procesos de cultura ciudadana del reciclaje implementados</t>
  </si>
  <si>
    <t>4003049</t>
  </si>
  <si>
    <t>Servicios de información implementados</t>
  </si>
  <si>
    <t>Sistemas de Información Implemetados</t>
  </si>
  <si>
    <t xml:space="preserve">1) A1P1C2 Desarrollar proceso  de cultura ciudadana para reducir el  plástico de un solo uso en el Municipio de Pasto
</t>
  </si>
  <si>
    <t>Número de medidas de adaptación y mitigación al cambio climático implementadas.</t>
  </si>
  <si>
    <t>3201002</t>
  </si>
  <si>
    <t xml:space="preserve">Documentos de lineamientos técnicos para el fortalecimiento del desempeño ambiental de los sectores productivos     (Producto principal del proyecto) </t>
  </si>
  <si>
    <t>Documentos de lineamientos técnicos realizados</t>
  </si>
  <si>
    <t>15</t>
  </si>
  <si>
    <t>9</t>
  </si>
  <si>
    <t xml:space="preserve">1) A4P1C1.- Realizar procesos formativos de educación Ambiental.
2) A1P1C1.- Realizar acciones para la ornamentación, mantenimiento, de zonas verdes, vivero municipal. y mi metro cuadrado
3) A2P1C1. Realizar procesos silviculturales en espacio público y ronda hídrica
4) A3P1C1.- Realizar la restauración ecológica en zonas estratégicas del municipio
</t>
  </si>
  <si>
    <t>Porcentaje identificació n de la huella ecológica per cápita</t>
  </si>
  <si>
    <t>50</t>
  </si>
  <si>
    <t>Número de jornadas de reactivación social para emprendimientos verdes pos pandemia realizadas</t>
  </si>
  <si>
    <t>3202003</t>
  </si>
  <si>
    <t>Documentos de política para la conservación de la biodiversidad y sus servicio eco sistémicos</t>
  </si>
  <si>
    <t xml:space="preserve">Documentos de política realizados </t>
  </si>
  <si>
    <t>6</t>
  </si>
  <si>
    <t xml:space="preserve">1) A1P3C4-Realizar jornadas de reactivación social para emprendimientos verdes
</t>
  </si>
  <si>
    <t>Fondo de solidaridad y redistribución de ingreso</t>
  </si>
  <si>
    <t>Porcentaje de Sistemas de acueducto con índice de Calidad de agua (IRCA) rural alto e inviable</t>
  </si>
  <si>
    <t>25</t>
  </si>
  <si>
    <t>2023520010068</t>
  </si>
  <si>
    <t>Mejoramiento , cobertura, calidad y continuidad en la prestación del servicio público de acueducto y alcantarillado rural y suburbano vigencia 2024 del Municipio de  Pasto</t>
  </si>
  <si>
    <t>Mejorar la prestación de los servicios públicos de acueducto y alcantarillado en los sectores rurales y suburbanos del municipio de Pasto.</t>
  </si>
  <si>
    <t>Número de sistemas de acueducto suburbano con índice de riesgo de calidad de agua alto e inviable</t>
  </si>
  <si>
    <t>4003025</t>
  </si>
  <si>
    <t>Servicios de apoyo financiero para la ejecución de proyectos de acueductos y alcantarillado</t>
  </si>
  <si>
    <t>Proyectos de acueducto y alcantarillado en área urbana financiados</t>
  </si>
  <si>
    <t>0</t>
  </si>
  <si>
    <t>0,15</t>
  </si>
  <si>
    <t xml:space="preserve">1) A1P3C1.- Brindar acompañamiento y apoyo a la supervisión de los recursos invertidos del Sistema General de Participaciones (SGP) - Agua Potable y Saneamiento Básico.
</t>
  </si>
  <si>
    <t>Crecimiento verde</t>
  </si>
  <si>
    <t>Número de Hectáreas restauradas y/o conservadas en áreas de recarga hídrica vinculando población rural afectada en la pandemia</t>
  </si>
  <si>
    <t>3202005</t>
  </si>
  <si>
    <t xml:space="preserve">Servicio de restauración de ecosistemas     (Producto principal del proyecto) </t>
  </si>
  <si>
    <t>Áreas en proceso de restauración</t>
  </si>
  <si>
    <t xml:space="preserve">1) A1P1C2 Restaurar, conservar y mantener las areas de especial importancia ecosistemica y de recarga hídrica en el municipio de Pasto
</t>
  </si>
  <si>
    <t>Agua rural y suburbana (cobertura y calidad)</t>
  </si>
  <si>
    <t>Porcentaje de áreas protegidas acompañad as</t>
  </si>
  <si>
    <t>Número de áreas protegidas acompañadas en su declaratoria.</t>
  </si>
  <si>
    <t>3202048</t>
  </si>
  <si>
    <t>Documentos de lineamientos técnicos con acuerdos de uso, ocupación y tenencia en áreas protegidas no vinculadas al Sistema Nacional de Áreas Protegidas</t>
  </si>
  <si>
    <t xml:space="preserve">1) A1P1C3 Declaratoria de una area protegida municipal en el municipio de Pasto
</t>
  </si>
  <si>
    <t>Porcentaje de manejo integral de las toneladas /día de residuos sólidos.</t>
  </si>
  <si>
    <t>Número de acciones de manejo responsable del consumo y gestión del postconsumo, realizadas</t>
  </si>
  <si>
    <t>4003022</t>
  </si>
  <si>
    <t>Servicios de implementación del Plan de Gestión Integral de Residuos Solidos PGIRS</t>
  </si>
  <si>
    <t>Plan de Gestión Integral de Residuos Solidos implementado</t>
  </si>
  <si>
    <t>2</t>
  </si>
  <si>
    <t xml:space="preserve">1) A1P1C1 Fortalecer a las asociaciones de recicladores de oficiodel Municipio de Pasto a nivel técnico y operacional
2) A2P1C1 Identificar y recolectar residuos de construcción y demolición, dispuestos inadecuadamente  en el Municipio de Pasto
3) A3P1C1 Desarrollar estrategia para el manejo responsable de residuos sólidos en el sector sub urbano y  rual
4) A4P2C1.- Realizar la verificación de los componentes jurídicos y proporcionar apoyo integral en la implementación del Plan de Gestión Integral de Residuos Sólidos - con enfoque en sujetos de especial proteccion
</t>
  </si>
  <si>
    <t>Número de planes de restauración ecológica participativa de ecosistemas estratégicos, en área de recarga hídrica, formulados.</t>
  </si>
  <si>
    <t>3202004</t>
  </si>
  <si>
    <t>Documentos de investigación para la conservación de la biodiversidad y sus servicios eco sistémicos</t>
  </si>
  <si>
    <t>Documentos de investigación realizados</t>
  </si>
  <si>
    <t xml:space="preserve">1) A1P1C1 Formulación del plan de restauración ecológica participativa en el municipio de Pasto
</t>
  </si>
  <si>
    <t>Educació n ambient al</t>
  </si>
  <si>
    <t>Porcentaje de comunidad educativa con cultura ambiental.</t>
  </si>
  <si>
    <t>2023520010044</t>
  </si>
  <si>
    <t>Implementación de acciones de educación ambiental para el fortalecimiento de la gobernanza ambiental territorial  vigencia 2024 en el municipio de Pasto  Pasto</t>
  </si>
  <si>
    <t>fortalecer la gobernanza ambiental frente a la protección de los recursos naturales y el ambiente en el municipio de Pasto</t>
  </si>
  <si>
    <t>Número de Proyectos Comunitarios Ambientales y/o Proyectos ambientales Universitarios (PROCEDAS/PRAUS) formulados e implementados con el municipio</t>
  </si>
  <si>
    <t>3201005</t>
  </si>
  <si>
    <t>Documentos de estudios técnicos para el fortalecimiento del desempeño ambiental de los sectores productivos</t>
  </si>
  <si>
    <t>Documentos de estudios técnicos con la evaluación ambiental estratégica realizados</t>
  </si>
  <si>
    <t xml:space="preserve">1) Realizar jornadas pedagógicas para el empoderamiento del patrimonio natural
</t>
  </si>
  <si>
    <t>Número de Proyectos Ambientales Escolares (PRAES), fortalecidos desde la gestión ambiental</t>
  </si>
  <si>
    <t>3201007</t>
  </si>
  <si>
    <t xml:space="preserve">Servicio de asistencia técnica para la incorporación de varibales ambientales en la planificación sectorial     (Producto principal del proyecto) </t>
  </si>
  <si>
    <t>Entidades y sectores asistidos técnicamente para la incorporación de varibales ambientales en la planificación sectorial</t>
  </si>
  <si>
    <t>49</t>
  </si>
  <si>
    <t>12</t>
  </si>
  <si>
    <t xml:space="preserve">1) Realizar talleres formativos pertinentes para mejorar la educación ambiental
</t>
  </si>
  <si>
    <t>Número de reservas naturales de la sociedad civil acompañadas en la gestión de conservación.</t>
  </si>
  <si>
    <t>3202012</t>
  </si>
  <si>
    <t>Servicio de protección de ecosistemas</t>
  </si>
  <si>
    <t>Áreas de ecosistemas protegidas</t>
  </si>
  <si>
    <t>3</t>
  </si>
  <si>
    <t xml:space="preserve">1) A1P3C3-Realizar acompañamiento para la conservación de reservas naturales de la sociedad civil
</t>
  </si>
  <si>
    <t>Número de esquemas de pago por servicios ambientales enfocados en zonas de recarga hídrica y conservación de la diversidad implementado</t>
  </si>
  <si>
    <t>3202043</t>
  </si>
  <si>
    <t>Servicio apoyo financiero para la implementación de esquemas de pago por Servicio ambientales</t>
  </si>
  <si>
    <t>Áreas con esquemas de Pago por Servicios Ambientales implementados</t>
  </si>
  <si>
    <t xml:space="preserve">1) A1P1C4-Formulación e implementación de esquemas de pago por servicios ambientales enfocados en zonas de recarga hídrica y conservación de la diversidad
</t>
  </si>
  <si>
    <t>Pasto le apuesta al bienestar y protección animal</t>
  </si>
  <si>
    <t>Protección y bienestar animal</t>
  </si>
  <si>
    <t>Porcentaje de cobertura en atención de animales.</t>
  </si>
  <si>
    <t>10</t>
  </si>
  <si>
    <t>2023520010042</t>
  </si>
  <si>
    <t>Implementación de la política pública de bienestar y protección animal, vigencia 2024 en el municipio de  Pasto</t>
  </si>
  <si>
    <t>Fortalecer la Política Publica de Bienestar y Protección Animal</t>
  </si>
  <si>
    <t>La Política Pública de protección y bienestar animal</t>
  </si>
  <si>
    <t>Fortalecimiento institucional, Sanidad Animal y Educación en protección y bienestar animal</t>
  </si>
  <si>
    <t>Número de acciones de control y vigilancia frente al maltrato animal acompañadas.</t>
  </si>
  <si>
    <t>3202046</t>
  </si>
  <si>
    <t>Servicio de control y vigilancia al tráfico ilegal de especies</t>
  </si>
  <si>
    <t>Operativos de control y vigilancia</t>
  </si>
  <si>
    <t>120</t>
  </si>
  <si>
    <t xml:space="preserve">1) A1P3C2- Dar respuesta a solicitudes a causa de maltrato animal
2) A2P3C2- Realizar visitas de  inspección, vigilancia y control  del maltrato animal
</t>
  </si>
  <si>
    <t>Número de animales domésticos atendidos en el CBA</t>
  </si>
  <si>
    <t>600</t>
  </si>
  <si>
    <t>200</t>
  </si>
  <si>
    <t xml:space="preserve">1) A1P3C1.- Realizar atención de los animales que se albergan en el CBA para su adopción
</t>
  </si>
  <si>
    <t>Porcentaje de cobertura de alcantarillado rural.</t>
  </si>
  <si>
    <t>5</t>
  </si>
  <si>
    <t>Número de estrategias de gestión para plan maestro de acueducto y alcantarillado en centros poblados rurales formuladas</t>
  </si>
  <si>
    <t>4003040</t>
  </si>
  <si>
    <t>Servicio de apoyo financiero en tratamiento de aguas residuales</t>
  </si>
  <si>
    <t>Proyectos apoyados financieramente</t>
  </si>
  <si>
    <t xml:space="preserve">1) A1P5C1 - Contratar la construcción de Planta de tratamiento de aguas residuales de El Encano centro, Corregimiento de El Encano
2) A2P5C1 - Contratar la interventoría técnica, administrativa, ambiental y financiera para la construcción de la Planta de tratamiento de aguas Residuales del Encano Centro, Corregimiento de El Encano.
3) A3P8C1 - Construcción y/o Mejoramiento de soluciones individuales y sistemas integrados de tratamiento de aguas residuales
</t>
  </si>
  <si>
    <t>Porcentaje de cobertura de acueducto rural.</t>
  </si>
  <si>
    <t>95</t>
  </si>
  <si>
    <t>Número de acueductos veredales optimizados y/o mejorados.</t>
  </si>
  <si>
    <t>4003008</t>
  </si>
  <si>
    <t xml:space="preserve">Servicio de apoyo financiero a los planes, programas y proyectos de Agua Potable y Saneamiento Básico     (Producto principal del proyecto) </t>
  </si>
  <si>
    <t>Proyectos de acueducto, alcantarillado y aseo apoyados financieramente</t>
  </si>
  <si>
    <t xml:space="preserve">1) A1P1C1 - Realizar convenios y/o contratos interadministrativos, de cooperación y de asociación para el fortalecimiento del proyecto en la
optimización y/o mejoramiento de los sistemas de aceducto y alcantarillado de los sectores de rural y sub - urbano.
2) A2P1C1 - Contratar la interventoría técnica, administrativa, ambiental y financiera para convenios y/o contratos interadministrativos, de cooperación y de asociación para el fortalecimiento del proyecto en la optimización y/o mejoramiento de los sistemas de acueducto y alcantarillado de los sectores de rural y sub - urbano.
3) A3P1C1 - Suministrar tubería, accesorios y dispositivos de los sectores rural y suburbano del municipio de Pasto, con el fin de la optimización, mejoramiento y ampliación de redes, de los sistemas de acueducto de los sectores rurales y sub - urbano del Municipio de Pasto.
</t>
  </si>
  <si>
    <t>Número de animales atendidos integralmente</t>
  </si>
  <si>
    <t xml:space="preserve">Documentos de política para la conservación de la biodiversidad y sus servicio eco sistémicos     (Producto principal del proyecto) </t>
  </si>
  <si>
    <t>2000</t>
  </si>
  <si>
    <t>1500</t>
  </si>
  <si>
    <t xml:space="preserve">1) A1P2C1.- Realizar atención médica veterinaria integral (desparasitación y vitaminas) en brigadas sanitarias
</t>
  </si>
  <si>
    <t>Número de acciones en infraestructura física y tecnológica con energías no contaminantes, realizadas</t>
  </si>
  <si>
    <t>3202033</t>
  </si>
  <si>
    <t>Infraestructura ecoturística construida</t>
  </si>
  <si>
    <t xml:space="preserve">Infraestructura ecoturística construida </t>
  </si>
  <si>
    <t xml:space="preserve">1) A1P4C4-Realizar mejoramiento de infraestructura física y tecnológica con energías no contaminantes
</t>
  </si>
  <si>
    <t>Porcentaje de población beneficiada con el subsidio de acueducto alcantarillado y aseo</t>
  </si>
  <si>
    <t>Número de usuarios de acueductos rurales beneficiarios con subsidios de solidaridad otorgados</t>
  </si>
  <si>
    <t>4003047</t>
  </si>
  <si>
    <t>Servicio de apoyo financiero para subsidios al consumo en los servicios públicos domiciliarios</t>
  </si>
  <si>
    <t>Usuarios beneficiados con subsidios al consumo</t>
  </si>
  <si>
    <t>872</t>
  </si>
  <si>
    <t>843</t>
  </si>
  <si>
    <t xml:space="preserve">1) A1P1C3.- Suscribir el convenio para pago de subsidios de acueducto de estratos 1,2 y 3 del sector del Encano- Centro del corregimiento del Encano municipio de Pasto.
2) A2P1C3.- Suscribir el convenio para pago de subsidios de acueducto deestratos 1, 2 y 3 del sector Cujacal Bajo del corregimiento Buesaquillo municipio de Pasto.
3) A3P1C3.- Suscribir el convenio para pago de subsidios de acueducto de estratos 1, 2 y 3 de la Vereda Puerres del corregimiento de Mocondino del Municipio de Pasto.
4) A4P1C3.- Suscribir el convenio para pago de subsidios de acueducto de estratos 1, 2 y 3 de la Vereda Motilon del corregimiento del Encano del Municipio de Pasto.
5) A5P1C3.-Suscribir el convenio para pago de subsidios acueducto y alcantarillado de estratos 1, 2 y 3 del barrio suburbano Granada del Municipio de Pasto.
</t>
  </si>
  <si>
    <t>Número de Planes de Saneamiento y Manejo de Vertimiento PSMV rurales fortalecidos por la Administración</t>
  </si>
  <si>
    <t>4003055</t>
  </si>
  <si>
    <t>Servicio de asistencia técnica</t>
  </si>
  <si>
    <t>Asistencias técnicas realizadas</t>
  </si>
  <si>
    <t xml:space="preserve">1) A1P4C1.-  Contratar la formulación y/o actualización de planes de saneamiento y manejo de vertimientos - PSMV y/o permisos de vertimientos de los acueductos rurales y suburbanos
</t>
  </si>
  <si>
    <t>Número de procesos formativos realizados en educación formal en protección y bienestar animal acompañados por organizaciones protectoras de animales formalizados</t>
  </si>
  <si>
    <t>3202019</t>
  </si>
  <si>
    <t>Centro de Atención y Valoración de fauna silvestre construido</t>
  </si>
  <si>
    <t>40</t>
  </si>
  <si>
    <t xml:space="preserve">1) A1P1C1-Realizar procesos formativos en educación formal
2) A2P1C1-Realizar procesos formativos en educación informal
</t>
  </si>
  <si>
    <t>Número de acciones de acompañamiento al Sistema Departamental de Áreas Protegidas - SIDAP Nariño.</t>
  </si>
  <si>
    <t>3202047</t>
  </si>
  <si>
    <t>Servicio de administración y manejo de áreas protegidas locales no vinculadas al Sistema Nacional de Áreas Protegidas</t>
  </si>
  <si>
    <t>Áreas administradas</t>
  </si>
  <si>
    <t xml:space="preserve">1) A1P2C3- Realizar acompañamiento al Sistema Departamental de Áreas Protegidas - SIDAP Nariño.
</t>
  </si>
  <si>
    <t>Número de sistemas de acueductos rurales con índice de riesgo de calidad de agua alto e inviable</t>
  </si>
  <si>
    <t>4003009</t>
  </si>
  <si>
    <t>Servicio de Acueducto</t>
  </si>
  <si>
    <t>Usuarios conectados a la red de servicio de acueducto</t>
  </si>
  <si>
    <t>0,25</t>
  </si>
  <si>
    <t xml:space="preserve">1) A1P2C1 -  Construcción, ampliación, optimización y/o mantenimiento de acueductos rurales y/o suburbanos del municipio de Pasto.
2) A2P2C1 -  Contratar la interventoría técnica, administrativa, ambiental y financiera para la construcción, ampliación, optimización y/o mantenimiento de Acueductos rurales y/o suburbanos del Municipio de Pasto
</t>
  </si>
  <si>
    <t>Número de jornadas de esterilización realizadas</t>
  </si>
  <si>
    <t>3202002</t>
  </si>
  <si>
    <t>Documentos de planeación para la conservación de la biodiversidad y sus servicios eco sistémicos</t>
  </si>
  <si>
    <t xml:space="preserve">Documentos de planeación realizados </t>
  </si>
  <si>
    <t xml:space="preserve">1) A1P1C2- Realizar  jornadas de esterilización para controlar la sobrepoblación de caninos y felinos.
</t>
  </si>
  <si>
    <t>Porcentaje de la implementación de la política pública de bienestar animal</t>
  </si>
  <si>
    <t>60</t>
  </si>
  <si>
    <t>Número de semanas anuales de bienestar animal realizadas</t>
  </si>
  <si>
    <t>3202020</t>
  </si>
  <si>
    <t>Centro de Atención y Valoración de fauna silvestre construido y dotado</t>
  </si>
  <si>
    <t xml:space="preserve">Centro de Atención y Valoración de fauna silvestre construido y dotado </t>
  </si>
  <si>
    <t xml:space="preserve">1) A1P2C2- Realizar la semana de bienestar animal
</t>
  </si>
  <si>
    <t>Número de Jornadas de adopción realizadas</t>
  </si>
  <si>
    <t>3202001</t>
  </si>
  <si>
    <t>Documentos de lineamientos técnicos para la conservación de la biodiversidad y sus servicios eco sistémicos</t>
  </si>
  <si>
    <t xml:space="preserve">1) A1P1C1- Realizar jornadas de adopción de los animales alojados en el CBA
</t>
  </si>
  <si>
    <t>Número de planes sociales diseñados, gestionados e implementados para recicladores de oficio</t>
  </si>
  <si>
    <t>4003042</t>
  </si>
  <si>
    <t>Estudios de pre inversión e inversión</t>
  </si>
  <si>
    <t xml:space="preserve">Estudios o diseños realizados </t>
  </si>
  <si>
    <t xml:space="preserve">1) A1P2C2 Diseñar programa de inclusion Social para fortalecer a los recicladores de Oficio del Municipio de Pasto.
</t>
  </si>
  <si>
    <t>Número de juntas administradoras de acueducto asistidas en áreas operativa, técnica, administrativa, comercial y financiera</t>
  </si>
  <si>
    <t>4003052</t>
  </si>
  <si>
    <t>Servicio de asistencia técnica para la administración y operación de los servicios públicos domiciliarios</t>
  </si>
  <si>
    <t xml:space="preserve">1) A1P1C2.- Brindar acompañamiento en el fortalecimiento técnico, administrativo, comercial y financiero a las juntas prestadoras de acueducto y alcantarillado en la Secretaría de Gestión Ambiental y solicitudes presentadas por la comunidad y/o otras entidades.
2) A2P2C2.- Brindar Transporte para realizar la supervisión de obras asi como para realizar los fortalecimeintos a cada junta
</t>
  </si>
  <si>
    <t>Número de acciones de recuperación de Rio Pasto diseñadas e implementadas.</t>
  </si>
  <si>
    <t>3201021</t>
  </si>
  <si>
    <t>Documentos de instrumentos técnicos de evaluación y seguimiento ambiental</t>
  </si>
  <si>
    <t xml:space="preserve">Documentos de instrumentos técnicos de evaluación y seguimiento ambiental realizados </t>
  </si>
  <si>
    <t xml:space="preserve">1) A1P1C3.-  Realizar acciones para la recuperación, protección y restauración de la ronda hídrica del Rio Pasto y sus afluentes.
</t>
  </si>
  <si>
    <t>Numero de revisiones y actualizaciones de ajuste de PIGRS, realizados</t>
  </si>
  <si>
    <t>4003023</t>
  </si>
  <si>
    <t xml:space="preserve">Servicios de seguimiento al Plan de Gestión Integral de Residuos Solidos PGIRS     (Producto principal del proyecto) </t>
  </si>
  <si>
    <t>Plan de Gestión Integral de Residuos Solidos con seguimiento</t>
  </si>
  <si>
    <t xml:space="preserve">1) A1P2C1 Proporcionar asistencia técnica especializada para revisar , actualizar y optimizar la ejecucion del plan de gestion inetal de residuos solidos
</t>
  </si>
  <si>
    <t xml:space="preserve">1) A1P2C4-Formulación e implementación de proyectos con buenas prácticas agroforestales
</t>
  </si>
  <si>
    <t>Áreas protegidas</t>
  </si>
  <si>
    <t>Servicio de establecimiento de especies vegetales</t>
  </si>
  <si>
    <t>Número de proyectos con buenas prácticas agroforestales implementados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</si>
</sst>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-240A]dddd\,\ d\ &quot;de&quot;\ mmmm\ &quot;de&quot;\ yyyy"/>
    <numFmt numFmtId="171" formatCode="[$-240A]h:mm:ss\ AM/PM"/>
  </numFmts>
  <fonts count="39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="80" zoomScaleNormal="80" workbookViewId="0" topLeftCell="A40">
      <selection activeCell="G15" sqref="G15"/>
    </sheetView>
  </sheetViews>
  <sheetFormatPr defaultColWidth="9.140625" defaultRowHeight="15"/>
  <cols>
    <col min="1" max="1" width="23.14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27.140625" style="0" customWidth="1"/>
    <col min="9" max="9" width="46.5742187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52.8515625" style="0" customWidth="1"/>
    <col min="26" max="26" width="45.00390625" style="0" customWidth="1"/>
    <col min="27" max="39" width="50.00390625" style="0" customWidth="1"/>
    <col min="40" max="40" width="21.8515625" style="0" customWidth="1"/>
  </cols>
  <sheetData>
    <row r="1" spans="2:26" ht="30" customHeight="1">
      <c r="B1" s="17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</row>
    <row r="2" spans="2:26" ht="1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spans="2:26" ht="39.75" customHeight="1">
      <c r="B3" s="21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</row>
    <row r="4" spans="2:11" ht="39.75" customHeight="1">
      <c r="B4" s="17" t="s">
        <v>3</v>
      </c>
      <c r="C4" s="15"/>
      <c r="D4" s="15"/>
      <c r="E4" s="15"/>
      <c r="F4" s="15"/>
      <c r="G4" s="15"/>
      <c r="H4" s="15"/>
      <c r="I4" s="15"/>
      <c r="J4" s="15"/>
      <c r="K4" s="16"/>
    </row>
    <row r="5" spans="1:9" ht="24.75" customHeight="1">
      <c r="A5" s="22" t="s">
        <v>4</v>
      </c>
      <c r="B5" s="16"/>
      <c r="C5" s="23" t="s">
        <v>5</v>
      </c>
      <c r="D5" s="15"/>
      <c r="E5" s="15"/>
      <c r="F5" s="15"/>
      <c r="G5" s="15"/>
      <c r="H5" s="15"/>
      <c r="I5" s="16"/>
    </row>
    <row r="6" spans="1:9" ht="24.75" customHeight="1">
      <c r="A6" s="2"/>
      <c r="B6" s="1"/>
      <c r="C6" s="14" t="s">
        <v>6</v>
      </c>
      <c r="D6" s="15"/>
      <c r="E6" s="15"/>
      <c r="F6" s="15"/>
      <c r="G6" s="15"/>
      <c r="H6" s="15"/>
      <c r="I6" s="16"/>
    </row>
    <row r="13" spans="1:40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9" t="s">
        <v>35</v>
      </c>
      <c r="AD13" s="9" t="s">
        <v>36</v>
      </c>
      <c r="AE13" s="9" t="s">
        <v>37</v>
      </c>
      <c r="AF13" s="9" t="s">
        <v>38</v>
      </c>
      <c r="AG13" s="9" t="s">
        <v>39</v>
      </c>
      <c r="AH13" s="9" t="s">
        <v>40</v>
      </c>
      <c r="AI13" s="11" t="s">
        <v>41</v>
      </c>
      <c r="AJ13" s="9" t="s">
        <v>42</v>
      </c>
      <c r="AK13" s="11" t="s">
        <v>43</v>
      </c>
      <c r="AL13" s="9" t="s">
        <v>44</v>
      </c>
      <c r="AM13" s="11" t="s">
        <v>45</v>
      </c>
      <c r="AN13" s="12" t="s">
        <v>46</v>
      </c>
    </row>
    <row r="14" spans="1:40" s="29" customFormat="1" ht="45">
      <c r="A14" s="25" t="s">
        <v>47</v>
      </c>
      <c r="B14" s="24" t="s">
        <v>6</v>
      </c>
      <c r="C14" s="24" t="s">
        <v>48</v>
      </c>
      <c r="D14" s="24" t="s">
        <v>49</v>
      </c>
      <c r="E14" s="24" t="s">
        <v>50</v>
      </c>
      <c r="F14" s="24">
        <v>0.4</v>
      </c>
      <c r="G14" s="24" t="s">
        <v>51</v>
      </c>
      <c r="H14" s="24" t="s">
        <v>52</v>
      </c>
      <c r="I14" s="24" t="s">
        <v>53</v>
      </c>
      <c r="J14" s="24" t="s">
        <v>54</v>
      </c>
      <c r="K14" s="24"/>
      <c r="L14" s="24"/>
      <c r="M14" s="24" t="s">
        <v>55</v>
      </c>
      <c r="N14" s="24" t="s">
        <v>56</v>
      </c>
      <c r="O14" s="24" t="s">
        <v>57</v>
      </c>
      <c r="P14" s="24" t="s">
        <v>58</v>
      </c>
      <c r="Q14" s="24" t="s">
        <v>59</v>
      </c>
      <c r="R14" s="24" t="s">
        <v>60</v>
      </c>
      <c r="S14" s="24"/>
      <c r="T14" s="24" t="s">
        <v>61</v>
      </c>
      <c r="U14" s="24" t="s">
        <v>62</v>
      </c>
      <c r="V14" s="24" t="s">
        <v>62</v>
      </c>
      <c r="W14" s="24"/>
      <c r="X14" s="24"/>
      <c r="Y14" s="24" t="s">
        <v>63</v>
      </c>
      <c r="Z14" s="24" t="s">
        <v>64</v>
      </c>
      <c r="AA14" s="26"/>
      <c r="AB14" s="26"/>
      <c r="AC14" s="27">
        <v>8000000</v>
      </c>
      <c r="AD14" s="27">
        <v>33600000</v>
      </c>
      <c r="AE14" s="26"/>
      <c r="AF14" s="26"/>
      <c r="AG14" s="26"/>
      <c r="AH14" s="26"/>
      <c r="AI14" s="27">
        <f aca="true" t="shared" si="0" ref="AI14:AI36">SUM(AA14:AH14)</f>
        <v>41600000</v>
      </c>
      <c r="AJ14" s="26"/>
      <c r="AK14" s="27">
        <f aca="true" t="shared" si="1" ref="AK14:AK36">SUM(AJ14:AJ14)</f>
        <v>0</v>
      </c>
      <c r="AL14" s="26"/>
      <c r="AM14" s="27">
        <f aca="true" t="shared" si="2" ref="AM14:AM36">SUM(AL14:AL14)</f>
        <v>0</v>
      </c>
      <c r="AN14" s="28">
        <f aca="true" t="shared" si="3" ref="AN14:AN36">SUM(AI14,AK14,AM14)</f>
        <v>41600000</v>
      </c>
    </row>
    <row r="15" spans="1:40" s="29" customFormat="1" ht="45">
      <c r="A15" s="25" t="s">
        <v>47</v>
      </c>
      <c r="B15" s="24" t="s">
        <v>6</v>
      </c>
      <c r="C15" s="24" t="s">
        <v>48</v>
      </c>
      <c r="D15" s="24" t="s">
        <v>65</v>
      </c>
      <c r="E15" s="24" t="s">
        <v>66</v>
      </c>
      <c r="F15" s="24" t="s">
        <v>51</v>
      </c>
      <c r="G15" s="24" t="s">
        <v>51</v>
      </c>
      <c r="H15" s="24" t="s">
        <v>67</v>
      </c>
      <c r="I15" s="24" t="s">
        <v>68</v>
      </c>
      <c r="J15" s="24" t="s">
        <v>69</v>
      </c>
      <c r="K15" s="24"/>
      <c r="L15" s="24"/>
      <c r="M15" s="24" t="s">
        <v>55</v>
      </c>
      <c r="N15" s="24" t="s">
        <v>70</v>
      </c>
      <c r="O15" s="24" t="s">
        <v>71</v>
      </c>
      <c r="P15" s="24" t="s">
        <v>72</v>
      </c>
      <c r="Q15" s="24" t="s">
        <v>73</v>
      </c>
      <c r="R15" s="24" t="s">
        <v>74</v>
      </c>
      <c r="S15" s="24"/>
      <c r="T15" s="24" t="s">
        <v>75</v>
      </c>
      <c r="U15" s="24" t="s">
        <v>51</v>
      </c>
      <c r="V15" s="24" t="s">
        <v>51</v>
      </c>
      <c r="W15" s="24"/>
      <c r="X15" s="24"/>
      <c r="Y15" s="24" t="s">
        <v>76</v>
      </c>
      <c r="Z15" s="24" t="s">
        <v>64</v>
      </c>
      <c r="AA15" s="26"/>
      <c r="AB15" s="26"/>
      <c r="AC15" s="26"/>
      <c r="AD15" s="26"/>
      <c r="AE15" s="26"/>
      <c r="AF15" s="27">
        <v>1000000000</v>
      </c>
      <c r="AG15" s="26"/>
      <c r="AH15" s="27">
        <v>148800000</v>
      </c>
      <c r="AI15" s="27">
        <f t="shared" si="0"/>
        <v>1148800000</v>
      </c>
      <c r="AJ15" s="26"/>
      <c r="AK15" s="27">
        <f t="shared" si="1"/>
        <v>0</v>
      </c>
      <c r="AL15" s="26"/>
      <c r="AM15" s="27">
        <f t="shared" si="2"/>
        <v>0</v>
      </c>
      <c r="AN15" s="28">
        <f t="shared" si="3"/>
        <v>1148800000</v>
      </c>
    </row>
    <row r="16" spans="1:40" s="29" customFormat="1" ht="60">
      <c r="A16" s="25" t="s">
        <v>77</v>
      </c>
      <c r="B16" s="24" t="s">
        <v>6</v>
      </c>
      <c r="C16" s="24" t="s">
        <v>78</v>
      </c>
      <c r="D16" s="24" t="s">
        <v>79</v>
      </c>
      <c r="E16" s="24" t="s">
        <v>80</v>
      </c>
      <c r="F16" s="24" t="s">
        <v>81</v>
      </c>
      <c r="G16" s="24" t="s">
        <v>81</v>
      </c>
      <c r="H16" s="24" t="s">
        <v>82</v>
      </c>
      <c r="I16" s="24" t="s">
        <v>83</v>
      </c>
      <c r="J16" s="24" t="s">
        <v>84</v>
      </c>
      <c r="K16" s="24"/>
      <c r="L16" s="24"/>
      <c r="M16" s="24" t="s">
        <v>85</v>
      </c>
      <c r="N16" s="24" t="s">
        <v>86</v>
      </c>
      <c r="O16" s="24" t="s">
        <v>87</v>
      </c>
      <c r="P16" s="24" t="s">
        <v>88</v>
      </c>
      <c r="Q16" s="24" t="s">
        <v>89</v>
      </c>
      <c r="R16" s="24" t="s">
        <v>90</v>
      </c>
      <c r="S16" s="24"/>
      <c r="T16" s="24" t="s">
        <v>91</v>
      </c>
      <c r="U16" s="24" t="s">
        <v>62</v>
      </c>
      <c r="V16" s="24" t="s">
        <v>62</v>
      </c>
      <c r="W16" s="24"/>
      <c r="X16" s="24"/>
      <c r="Y16" s="24" t="s">
        <v>92</v>
      </c>
      <c r="Z16" s="24" t="s">
        <v>64</v>
      </c>
      <c r="AA16" s="27">
        <v>33600000</v>
      </c>
      <c r="AB16" s="26"/>
      <c r="AC16" s="26"/>
      <c r="AD16" s="26"/>
      <c r="AE16" s="26"/>
      <c r="AF16" s="26"/>
      <c r="AG16" s="26"/>
      <c r="AH16" s="26"/>
      <c r="AI16" s="27">
        <f t="shared" si="0"/>
        <v>33600000</v>
      </c>
      <c r="AJ16" s="26"/>
      <c r="AK16" s="27">
        <f t="shared" si="1"/>
        <v>0</v>
      </c>
      <c r="AL16" s="26"/>
      <c r="AM16" s="27">
        <f t="shared" si="2"/>
        <v>0</v>
      </c>
      <c r="AN16" s="28">
        <f t="shared" si="3"/>
        <v>33600000</v>
      </c>
    </row>
    <row r="17" spans="1:40" s="29" customFormat="1" ht="150">
      <c r="A17" s="25" t="s">
        <v>47</v>
      </c>
      <c r="B17" s="24" t="s">
        <v>6</v>
      </c>
      <c r="C17" s="24" t="s">
        <v>48</v>
      </c>
      <c r="D17" s="24" t="s">
        <v>49</v>
      </c>
      <c r="E17" s="24" t="s">
        <v>50</v>
      </c>
      <c r="F17" s="24">
        <v>0.4</v>
      </c>
      <c r="G17" s="24" t="s">
        <v>51</v>
      </c>
      <c r="H17" s="24" t="s">
        <v>52</v>
      </c>
      <c r="I17" s="24" t="s">
        <v>53</v>
      </c>
      <c r="J17" s="24" t="s">
        <v>54</v>
      </c>
      <c r="K17" s="24"/>
      <c r="L17" s="24"/>
      <c r="M17" s="24" t="s">
        <v>55</v>
      </c>
      <c r="N17" s="24" t="s">
        <v>56</v>
      </c>
      <c r="O17" s="24" t="s">
        <v>57</v>
      </c>
      <c r="P17" s="24" t="s">
        <v>93</v>
      </c>
      <c r="Q17" s="24" t="s">
        <v>94</v>
      </c>
      <c r="R17" s="24" t="s">
        <v>95</v>
      </c>
      <c r="S17" s="24"/>
      <c r="T17" s="24" t="s">
        <v>96</v>
      </c>
      <c r="U17" s="24" t="s">
        <v>97</v>
      </c>
      <c r="V17" s="24" t="s">
        <v>98</v>
      </c>
      <c r="W17" s="24"/>
      <c r="X17" s="24"/>
      <c r="Y17" s="24" t="s">
        <v>99</v>
      </c>
      <c r="Z17" s="24" t="s">
        <v>64</v>
      </c>
      <c r="AA17" s="27">
        <v>433203902.4</v>
      </c>
      <c r="AB17" s="26"/>
      <c r="AC17" s="26"/>
      <c r="AD17" s="27">
        <v>611596097.6</v>
      </c>
      <c r="AE17" s="26"/>
      <c r="AF17" s="26"/>
      <c r="AG17" s="26"/>
      <c r="AH17" s="26"/>
      <c r="AI17" s="27">
        <f t="shared" si="0"/>
        <v>1044800000</v>
      </c>
      <c r="AJ17" s="26"/>
      <c r="AK17" s="27">
        <f t="shared" si="1"/>
        <v>0</v>
      </c>
      <c r="AL17" s="26"/>
      <c r="AM17" s="27">
        <f t="shared" si="2"/>
        <v>0</v>
      </c>
      <c r="AN17" s="28">
        <f t="shared" si="3"/>
        <v>1044800000</v>
      </c>
    </row>
    <row r="18" spans="1:40" s="29" customFormat="1" ht="45">
      <c r="A18" s="25" t="s">
        <v>47</v>
      </c>
      <c r="B18" s="24" t="s">
        <v>6</v>
      </c>
      <c r="C18" s="24" t="s">
        <v>48</v>
      </c>
      <c r="D18" s="24" t="s">
        <v>121</v>
      </c>
      <c r="E18" s="24" t="s">
        <v>100</v>
      </c>
      <c r="F18" s="24" t="s">
        <v>101</v>
      </c>
      <c r="G18" s="24" t="s">
        <v>101</v>
      </c>
      <c r="H18" s="24" t="s">
        <v>67</v>
      </c>
      <c r="I18" s="24" t="s">
        <v>68</v>
      </c>
      <c r="J18" s="24" t="s">
        <v>69</v>
      </c>
      <c r="K18" s="24"/>
      <c r="L18" s="24"/>
      <c r="M18" s="24" t="s">
        <v>55</v>
      </c>
      <c r="N18" s="24" t="s">
        <v>70</v>
      </c>
      <c r="O18" s="24" t="s">
        <v>71</v>
      </c>
      <c r="P18" s="24" t="s">
        <v>102</v>
      </c>
      <c r="Q18" s="24" t="s">
        <v>103</v>
      </c>
      <c r="R18" s="24" t="s">
        <v>104</v>
      </c>
      <c r="S18" s="24"/>
      <c r="T18" s="24" t="s">
        <v>105</v>
      </c>
      <c r="U18" s="24">
        <v>6</v>
      </c>
      <c r="V18" s="30">
        <v>1</v>
      </c>
      <c r="W18" s="24"/>
      <c r="X18" s="24"/>
      <c r="Y18" s="24" t="s">
        <v>107</v>
      </c>
      <c r="Z18" s="24" t="s">
        <v>64</v>
      </c>
      <c r="AA18" s="26"/>
      <c r="AB18" s="26"/>
      <c r="AC18" s="26"/>
      <c r="AD18" s="26"/>
      <c r="AE18" s="26"/>
      <c r="AF18" s="26"/>
      <c r="AG18" s="26"/>
      <c r="AH18" s="27">
        <v>15000000</v>
      </c>
      <c r="AI18" s="27">
        <f t="shared" si="0"/>
        <v>15000000</v>
      </c>
      <c r="AJ18" s="26"/>
      <c r="AK18" s="27">
        <f t="shared" si="1"/>
        <v>0</v>
      </c>
      <c r="AL18" s="26"/>
      <c r="AM18" s="27">
        <f t="shared" si="2"/>
        <v>0</v>
      </c>
      <c r="AN18" s="28">
        <f t="shared" si="3"/>
        <v>15000000</v>
      </c>
    </row>
    <row r="19" spans="1:40" s="29" customFormat="1" ht="99.75" customHeight="1">
      <c r="A19" s="25" t="s">
        <v>77</v>
      </c>
      <c r="B19" s="24" t="s">
        <v>6</v>
      </c>
      <c r="C19" s="24" t="s">
        <v>78</v>
      </c>
      <c r="D19" s="24" t="s">
        <v>127</v>
      </c>
      <c r="E19" s="24" t="s">
        <v>109</v>
      </c>
      <c r="F19" s="24" t="s">
        <v>101</v>
      </c>
      <c r="G19" s="24" t="s">
        <v>110</v>
      </c>
      <c r="H19" s="24" t="s">
        <v>111</v>
      </c>
      <c r="I19" s="24" t="s">
        <v>112</v>
      </c>
      <c r="J19" s="24" t="s">
        <v>113</v>
      </c>
      <c r="K19" s="24"/>
      <c r="L19" s="24"/>
      <c r="M19" s="24" t="s">
        <v>85</v>
      </c>
      <c r="N19" s="24" t="s">
        <v>86</v>
      </c>
      <c r="O19" s="24" t="s">
        <v>87</v>
      </c>
      <c r="P19" s="24" t="s">
        <v>114</v>
      </c>
      <c r="Q19" s="24" t="s">
        <v>115</v>
      </c>
      <c r="R19" s="24" t="s">
        <v>116</v>
      </c>
      <c r="S19" s="24"/>
      <c r="T19" s="24" t="s">
        <v>117</v>
      </c>
      <c r="U19" s="24" t="s">
        <v>118</v>
      </c>
      <c r="V19" s="24" t="s">
        <v>119</v>
      </c>
      <c r="W19" s="24"/>
      <c r="X19" s="24"/>
      <c r="Y19" s="24" t="s">
        <v>120</v>
      </c>
      <c r="Z19" s="24" t="s">
        <v>64</v>
      </c>
      <c r="AA19" s="26"/>
      <c r="AB19" s="26"/>
      <c r="AC19" s="27">
        <v>240000000</v>
      </c>
      <c r="AD19" s="26"/>
      <c r="AE19" s="26"/>
      <c r="AF19" s="26"/>
      <c r="AG19" s="26"/>
      <c r="AH19" s="26"/>
      <c r="AI19" s="27">
        <f t="shared" si="0"/>
        <v>240000000</v>
      </c>
      <c r="AJ19" s="26"/>
      <c r="AK19" s="27">
        <f t="shared" si="1"/>
        <v>0</v>
      </c>
      <c r="AL19" s="26"/>
      <c r="AM19" s="27">
        <f t="shared" si="2"/>
        <v>0</v>
      </c>
      <c r="AN19" s="28">
        <f t="shared" si="3"/>
        <v>240000000</v>
      </c>
    </row>
    <row r="20" spans="1:40" s="29" customFormat="1" ht="60">
      <c r="A20" s="25" t="s">
        <v>47</v>
      </c>
      <c r="B20" s="24" t="s">
        <v>6</v>
      </c>
      <c r="C20" s="24" t="s">
        <v>48</v>
      </c>
      <c r="D20" s="24" t="s">
        <v>65</v>
      </c>
      <c r="E20" s="24" t="s">
        <v>66</v>
      </c>
      <c r="F20" s="24" t="s">
        <v>51</v>
      </c>
      <c r="G20" s="24" t="s">
        <v>110</v>
      </c>
      <c r="H20" s="24" t="s">
        <v>67</v>
      </c>
      <c r="I20" s="24" t="s">
        <v>68</v>
      </c>
      <c r="J20" s="24" t="s">
        <v>69</v>
      </c>
      <c r="K20" s="24"/>
      <c r="L20" s="24"/>
      <c r="M20" s="24" t="s">
        <v>55</v>
      </c>
      <c r="N20" s="24" t="s">
        <v>70</v>
      </c>
      <c r="O20" s="24" t="s">
        <v>71</v>
      </c>
      <c r="P20" s="24" t="s">
        <v>122</v>
      </c>
      <c r="Q20" s="24" t="s">
        <v>123</v>
      </c>
      <c r="R20" s="24" t="s">
        <v>124</v>
      </c>
      <c r="S20" s="24"/>
      <c r="T20" s="24" t="s">
        <v>125</v>
      </c>
      <c r="U20" s="24" t="s">
        <v>51</v>
      </c>
      <c r="V20" s="24" t="s">
        <v>51</v>
      </c>
      <c r="W20" s="24"/>
      <c r="X20" s="24"/>
      <c r="Y20" s="24" t="s">
        <v>126</v>
      </c>
      <c r="Z20" s="24" t="s">
        <v>64</v>
      </c>
      <c r="AA20" s="26"/>
      <c r="AB20" s="26"/>
      <c r="AC20" s="26"/>
      <c r="AD20" s="26"/>
      <c r="AE20" s="26"/>
      <c r="AF20" s="26"/>
      <c r="AG20" s="26"/>
      <c r="AH20" s="27">
        <v>443339372.65</v>
      </c>
      <c r="AI20" s="27">
        <f t="shared" si="0"/>
        <v>443339372.65</v>
      </c>
      <c r="AJ20" s="26"/>
      <c r="AK20" s="27">
        <f t="shared" si="1"/>
        <v>0</v>
      </c>
      <c r="AL20" s="26"/>
      <c r="AM20" s="27">
        <f t="shared" si="2"/>
        <v>0</v>
      </c>
      <c r="AN20" s="28">
        <f t="shared" si="3"/>
        <v>443339372.65</v>
      </c>
    </row>
    <row r="21" spans="1:40" s="29" customFormat="1" ht="60">
      <c r="A21" s="25" t="s">
        <v>47</v>
      </c>
      <c r="B21" s="24" t="s">
        <v>6</v>
      </c>
      <c r="C21" s="24" t="s">
        <v>48</v>
      </c>
      <c r="D21" s="24" t="s">
        <v>281</v>
      </c>
      <c r="E21" s="24" t="s">
        <v>128</v>
      </c>
      <c r="F21" s="24" t="s">
        <v>51</v>
      </c>
      <c r="G21" s="24" t="s">
        <v>110</v>
      </c>
      <c r="H21" s="30">
        <v>2023520010065</v>
      </c>
      <c r="I21" s="24" t="s">
        <v>68</v>
      </c>
      <c r="J21" s="24" t="s">
        <v>69</v>
      </c>
      <c r="K21" s="24"/>
      <c r="L21" s="24"/>
      <c r="M21" s="24" t="s">
        <v>55</v>
      </c>
      <c r="N21" s="24" t="s">
        <v>70</v>
      </c>
      <c r="O21" s="24" t="s">
        <v>71</v>
      </c>
      <c r="P21" s="24" t="s">
        <v>129</v>
      </c>
      <c r="Q21" s="24" t="s">
        <v>130</v>
      </c>
      <c r="R21" s="24" t="s">
        <v>131</v>
      </c>
      <c r="S21" s="24"/>
      <c r="T21" s="24" t="s">
        <v>96</v>
      </c>
      <c r="U21" s="24" t="s">
        <v>62</v>
      </c>
      <c r="V21" s="24" t="s">
        <v>62</v>
      </c>
      <c r="W21" s="24"/>
      <c r="X21" s="24"/>
      <c r="Y21" s="24" t="s">
        <v>132</v>
      </c>
      <c r="Z21" s="24" t="s">
        <v>64</v>
      </c>
      <c r="AA21" s="26"/>
      <c r="AB21" s="26"/>
      <c r="AC21" s="26"/>
      <c r="AD21" s="26"/>
      <c r="AE21" s="26"/>
      <c r="AF21" s="26"/>
      <c r="AG21" s="26"/>
      <c r="AH21" s="27">
        <v>7000000</v>
      </c>
      <c r="AI21" s="27">
        <f t="shared" si="0"/>
        <v>7000000</v>
      </c>
      <c r="AJ21" s="26"/>
      <c r="AK21" s="27">
        <f t="shared" si="1"/>
        <v>0</v>
      </c>
      <c r="AL21" s="26"/>
      <c r="AM21" s="27">
        <f t="shared" si="2"/>
        <v>0</v>
      </c>
      <c r="AN21" s="28">
        <f t="shared" si="3"/>
        <v>7000000</v>
      </c>
    </row>
    <row r="22" spans="1:40" s="29" customFormat="1" ht="84.75" customHeight="1">
      <c r="A22" s="25" t="s">
        <v>77</v>
      </c>
      <c r="B22" s="24" t="s">
        <v>6</v>
      </c>
      <c r="C22" s="24" t="s">
        <v>78</v>
      </c>
      <c r="D22" s="24" t="s">
        <v>79</v>
      </c>
      <c r="E22" s="24" t="s">
        <v>133</v>
      </c>
      <c r="F22" s="24">
        <v>2.1</v>
      </c>
      <c r="G22" s="24">
        <v>2.1</v>
      </c>
      <c r="H22" s="24" t="s">
        <v>82</v>
      </c>
      <c r="I22" s="24" t="s">
        <v>83</v>
      </c>
      <c r="J22" s="24" t="s">
        <v>84</v>
      </c>
      <c r="K22" s="24"/>
      <c r="L22" s="24"/>
      <c r="M22" s="24" t="s">
        <v>85</v>
      </c>
      <c r="N22" s="24" t="s">
        <v>86</v>
      </c>
      <c r="O22" s="24" t="s">
        <v>87</v>
      </c>
      <c r="P22" s="24" t="s">
        <v>134</v>
      </c>
      <c r="Q22" s="24" t="s">
        <v>135</v>
      </c>
      <c r="R22" s="24" t="s">
        <v>136</v>
      </c>
      <c r="S22" s="24"/>
      <c r="T22" s="24" t="s">
        <v>137</v>
      </c>
      <c r="U22" s="24" t="s">
        <v>138</v>
      </c>
      <c r="V22" s="24">
        <v>4</v>
      </c>
      <c r="W22" s="24"/>
      <c r="X22" s="24"/>
      <c r="Y22" s="24" t="s">
        <v>139</v>
      </c>
      <c r="Z22" s="24" t="s">
        <v>64</v>
      </c>
      <c r="AA22" s="27">
        <v>116171448</v>
      </c>
      <c r="AB22" s="26"/>
      <c r="AC22" s="26"/>
      <c r="AD22" s="26"/>
      <c r="AE22" s="27">
        <v>621000000</v>
      </c>
      <c r="AF22" s="26"/>
      <c r="AG22" s="27">
        <v>27828552</v>
      </c>
      <c r="AH22" s="26"/>
      <c r="AI22" s="27">
        <f t="shared" si="0"/>
        <v>765000000</v>
      </c>
      <c r="AJ22" s="26"/>
      <c r="AK22" s="27">
        <f t="shared" si="1"/>
        <v>0</v>
      </c>
      <c r="AL22" s="26"/>
      <c r="AM22" s="27">
        <f t="shared" si="2"/>
        <v>0</v>
      </c>
      <c r="AN22" s="28">
        <f t="shared" si="3"/>
        <v>765000000</v>
      </c>
    </row>
    <row r="23" spans="1:40" s="29" customFormat="1" ht="60">
      <c r="A23" s="25" t="s">
        <v>47</v>
      </c>
      <c r="B23" s="24" t="s">
        <v>6</v>
      </c>
      <c r="C23" s="24" t="s">
        <v>48</v>
      </c>
      <c r="D23" s="24" t="s">
        <v>65</v>
      </c>
      <c r="E23" s="24" t="s">
        <v>66</v>
      </c>
      <c r="F23" s="24" t="s">
        <v>51</v>
      </c>
      <c r="G23" s="24" t="s">
        <v>110</v>
      </c>
      <c r="H23" s="24" t="s">
        <v>67</v>
      </c>
      <c r="I23" s="24" t="s">
        <v>68</v>
      </c>
      <c r="J23" s="24" t="s">
        <v>69</v>
      </c>
      <c r="K23" s="24"/>
      <c r="L23" s="24"/>
      <c r="M23" s="24" t="s">
        <v>55</v>
      </c>
      <c r="N23" s="24" t="s">
        <v>70</v>
      </c>
      <c r="O23" s="24" t="s">
        <v>71</v>
      </c>
      <c r="P23" s="24" t="s">
        <v>140</v>
      </c>
      <c r="Q23" s="24" t="s">
        <v>141</v>
      </c>
      <c r="R23" s="24" t="s">
        <v>142</v>
      </c>
      <c r="S23" s="24"/>
      <c r="T23" s="24" t="s">
        <v>143</v>
      </c>
      <c r="U23" s="24" t="s">
        <v>62</v>
      </c>
      <c r="V23" s="24" t="s">
        <v>62</v>
      </c>
      <c r="W23" s="24"/>
      <c r="X23" s="24"/>
      <c r="Y23" s="24" t="s">
        <v>144</v>
      </c>
      <c r="Z23" s="24" t="s">
        <v>64</v>
      </c>
      <c r="AA23" s="26"/>
      <c r="AB23" s="26"/>
      <c r="AC23" s="26"/>
      <c r="AD23" s="26"/>
      <c r="AE23" s="26"/>
      <c r="AF23" s="26"/>
      <c r="AG23" s="26"/>
      <c r="AH23" s="27">
        <v>734000000</v>
      </c>
      <c r="AI23" s="27">
        <f t="shared" si="0"/>
        <v>734000000</v>
      </c>
      <c r="AJ23" s="26"/>
      <c r="AK23" s="27">
        <f t="shared" si="1"/>
        <v>0</v>
      </c>
      <c r="AL23" s="26"/>
      <c r="AM23" s="27">
        <f t="shared" si="2"/>
        <v>0</v>
      </c>
      <c r="AN23" s="28">
        <f t="shared" si="3"/>
        <v>734000000</v>
      </c>
    </row>
    <row r="24" spans="1:40" s="29" customFormat="1" ht="75">
      <c r="A24" s="25" t="s">
        <v>47</v>
      </c>
      <c r="B24" s="24" t="s">
        <v>6</v>
      </c>
      <c r="C24" s="24" t="s">
        <v>48</v>
      </c>
      <c r="D24" s="24" t="s">
        <v>145</v>
      </c>
      <c r="E24" s="24" t="s">
        <v>146</v>
      </c>
      <c r="F24" s="24" t="s">
        <v>51</v>
      </c>
      <c r="G24" s="24" t="s">
        <v>110</v>
      </c>
      <c r="H24" s="24" t="s">
        <v>147</v>
      </c>
      <c r="I24" s="24" t="s">
        <v>148</v>
      </c>
      <c r="J24" s="24" t="s">
        <v>149</v>
      </c>
      <c r="K24" s="24"/>
      <c r="L24" s="24"/>
      <c r="M24" s="24" t="s">
        <v>55</v>
      </c>
      <c r="N24" s="24" t="s">
        <v>56</v>
      </c>
      <c r="O24" s="24" t="s">
        <v>57</v>
      </c>
      <c r="P24" s="24" t="s">
        <v>150</v>
      </c>
      <c r="Q24" s="24" t="s">
        <v>151</v>
      </c>
      <c r="R24" s="24" t="s">
        <v>152</v>
      </c>
      <c r="S24" s="24"/>
      <c r="T24" s="24" t="s">
        <v>153</v>
      </c>
      <c r="U24" s="24" t="s">
        <v>81</v>
      </c>
      <c r="V24" s="24" t="s">
        <v>62</v>
      </c>
      <c r="W24" s="24"/>
      <c r="X24" s="24"/>
      <c r="Y24" s="24" t="s">
        <v>154</v>
      </c>
      <c r="Z24" s="24" t="s">
        <v>64</v>
      </c>
      <c r="AA24" s="27">
        <v>30000000</v>
      </c>
      <c r="AB24" s="26"/>
      <c r="AC24" s="26"/>
      <c r="AD24" s="27">
        <v>19865366</v>
      </c>
      <c r="AE24" s="26"/>
      <c r="AF24" s="26"/>
      <c r="AG24" s="26"/>
      <c r="AH24" s="26"/>
      <c r="AI24" s="27">
        <f t="shared" si="0"/>
        <v>49865366</v>
      </c>
      <c r="AJ24" s="26"/>
      <c r="AK24" s="27">
        <f t="shared" si="1"/>
        <v>0</v>
      </c>
      <c r="AL24" s="26"/>
      <c r="AM24" s="27">
        <f t="shared" si="2"/>
        <v>0</v>
      </c>
      <c r="AN24" s="28">
        <f t="shared" si="3"/>
        <v>49865366</v>
      </c>
    </row>
    <row r="25" spans="1:40" s="29" customFormat="1" ht="60">
      <c r="A25" s="25" t="s">
        <v>47</v>
      </c>
      <c r="B25" s="24" t="s">
        <v>6</v>
      </c>
      <c r="C25" s="24" t="s">
        <v>48</v>
      </c>
      <c r="D25" s="24" t="s">
        <v>145</v>
      </c>
      <c r="E25" s="24" t="s">
        <v>146</v>
      </c>
      <c r="F25" s="24" t="s">
        <v>51</v>
      </c>
      <c r="G25" s="24" t="s">
        <v>110</v>
      </c>
      <c r="H25" s="24" t="s">
        <v>147</v>
      </c>
      <c r="I25" s="24" t="s">
        <v>148</v>
      </c>
      <c r="J25" s="24" t="s">
        <v>149</v>
      </c>
      <c r="K25" s="24"/>
      <c r="L25" s="24"/>
      <c r="M25" s="24" t="s">
        <v>55</v>
      </c>
      <c r="N25" s="24" t="s">
        <v>56</v>
      </c>
      <c r="O25" s="24" t="s">
        <v>57</v>
      </c>
      <c r="P25" s="24" t="s">
        <v>155</v>
      </c>
      <c r="Q25" s="24" t="s">
        <v>156</v>
      </c>
      <c r="R25" s="24" t="s">
        <v>157</v>
      </c>
      <c r="S25" s="24"/>
      <c r="T25" s="24" t="s">
        <v>158</v>
      </c>
      <c r="U25" s="24" t="s">
        <v>159</v>
      </c>
      <c r="V25" s="24" t="s">
        <v>160</v>
      </c>
      <c r="W25" s="24"/>
      <c r="X25" s="24"/>
      <c r="Y25" s="24" t="s">
        <v>161</v>
      </c>
      <c r="Z25" s="24" t="s">
        <v>64</v>
      </c>
      <c r="AA25" s="27">
        <v>53028552</v>
      </c>
      <c r="AB25" s="26"/>
      <c r="AC25" s="26"/>
      <c r="AD25" s="26"/>
      <c r="AE25" s="26"/>
      <c r="AF25" s="26"/>
      <c r="AG25" s="26"/>
      <c r="AH25" s="26"/>
      <c r="AI25" s="27">
        <f t="shared" si="0"/>
        <v>53028552</v>
      </c>
      <c r="AJ25" s="26"/>
      <c r="AK25" s="27">
        <f t="shared" si="1"/>
        <v>0</v>
      </c>
      <c r="AL25" s="26"/>
      <c r="AM25" s="27">
        <f t="shared" si="2"/>
        <v>0</v>
      </c>
      <c r="AN25" s="28">
        <f t="shared" si="3"/>
        <v>53028552</v>
      </c>
    </row>
    <row r="26" spans="1:40" s="29" customFormat="1" ht="60" customHeight="1">
      <c r="A26" s="25" t="s">
        <v>47</v>
      </c>
      <c r="B26" s="24" t="s">
        <v>6</v>
      </c>
      <c r="C26" s="24" t="s">
        <v>48</v>
      </c>
      <c r="D26" s="24" t="s">
        <v>281</v>
      </c>
      <c r="E26" s="24" t="s">
        <v>128</v>
      </c>
      <c r="F26" s="24" t="s">
        <v>51</v>
      </c>
      <c r="G26" s="24" t="s">
        <v>110</v>
      </c>
      <c r="H26" s="24" t="s">
        <v>67</v>
      </c>
      <c r="I26" s="24" t="s">
        <v>68</v>
      </c>
      <c r="J26" s="24" t="s">
        <v>69</v>
      </c>
      <c r="K26" s="24"/>
      <c r="L26" s="24"/>
      <c r="M26" s="24" t="s">
        <v>55</v>
      </c>
      <c r="N26" s="24" t="s">
        <v>70</v>
      </c>
      <c r="O26" s="24" t="s">
        <v>71</v>
      </c>
      <c r="P26" s="24" t="s">
        <v>162</v>
      </c>
      <c r="Q26" s="24" t="s">
        <v>163</v>
      </c>
      <c r="R26" s="24" t="s">
        <v>164</v>
      </c>
      <c r="S26" s="24"/>
      <c r="T26" s="24" t="s">
        <v>165</v>
      </c>
      <c r="U26" s="24" t="s">
        <v>166</v>
      </c>
      <c r="V26" s="24" t="s">
        <v>166</v>
      </c>
      <c r="W26" s="24"/>
      <c r="X26" s="24"/>
      <c r="Y26" s="24" t="s">
        <v>167</v>
      </c>
      <c r="Z26" s="24" t="s">
        <v>64</v>
      </c>
      <c r="AA26" s="26"/>
      <c r="AB26" s="26"/>
      <c r="AC26" s="26"/>
      <c r="AD26" s="26"/>
      <c r="AE26" s="26"/>
      <c r="AF26" s="26"/>
      <c r="AG26" s="26"/>
      <c r="AH26" s="27">
        <v>25000000</v>
      </c>
      <c r="AI26" s="27">
        <f t="shared" si="0"/>
        <v>25000000</v>
      </c>
      <c r="AJ26" s="26"/>
      <c r="AK26" s="27">
        <f t="shared" si="1"/>
        <v>0</v>
      </c>
      <c r="AL26" s="26"/>
      <c r="AM26" s="27">
        <f t="shared" si="2"/>
        <v>0</v>
      </c>
      <c r="AN26" s="28">
        <f t="shared" si="3"/>
        <v>25000000</v>
      </c>
    </row>
    <row r="27" spans="1:40" s="29" customFormat="1" ht="45">
      <c r="A27" s="25" t="s">
        <v>47</v>
      </c>
      <c r="B27" s="24" t="s">
        <v>6</v>
      </c>
      <c r="C27" s="24" t="s">
        <v>48</v>
      </c>
      <c r="D27" s="24" t="s">
        <v>121</v>
      </c>
      <c r="E27" s="24" t="s">
        <v>100</v>
      </c>
      <c r="F27" s="24" t="s">
        <v>101</v>
      </c>
      <c r="G27" s="24" t="s">
        <v>101</v>
      </c>
      <c r="H27" s="24" t="s">
        <v>67</v>
      </c>
      <c r="I27" s="24" t="s">
        <v>68</v>
      </c>
      <c r="J27" s="24" t="s">
        <v>69</v>
      </c>
      <c r="K27" s="24"/>
      <c r="L27" s="24"/>
      <c r="M27" s="24" t="s">
        <v>55</v>
      </c>
      <c r="N27" s="24" t="s">
        <v>70</v>
      </c>
      <c r="O27" s="24" t="s">
        <v>71</v>
      </c>
      <c r="P27" s="24" t="s">
        <v>283</v>
      </c>
      <c r="Q27" s="24">
        <v>3202041</v>
      </c>
      <c r="R27" s="24" t="s">
        <v>282</v>
      </c>
      <c r="S27" s="24"/>
      <c r="T27" s="24"/>
      <c r="U27" s="24">
        <v>2</v>
      </c>
      <c r="V27" s="24">
        <v>100</v>
      </c>
      <c r="W27" s="24"/>
      <c r="X27" s="24"/>
      <c r="Y27" s="24" t="s">
        <v>280</v>
      </c>
      <c r="Z27" s="24" t="s">
        <v>64</v>
      </c>
      <c r="AA27" s="26"/>
      <c r="AB27" s="26"/>
      <c r="AC27" s="26"/>
      <c r="AD27" s="26"/>
      <c r="AE27" s="26"/>
      <c r="AF27" s="26"/>
      <c r="AG27" s="26"/>
      <c r="AH27" s="27">
        <v>15000000</v>
      </c>
      <c r="AI27" s="27">
        <f t="shared" si="0"/>
        <v>15000000</v>
      </c>
      <c r="AJ27" s="26"/>
      <c r="AK27" s="27">
        <f t="shared" si="1"/>
        <v>0</v>
      </c>
      <c r="AL27" s="26"/>
      <c r="AM27" s="27">
        <f t="shared" si="2"/>
        <v>0</v>
      </c>
      <c r="AN27" s="28">
        <f t="shared" si="3"/>
        <v>15000000</v>
      </c>
    </row>
    <row r="28" spans="1:40" s="29" customFormat="1" ht="60">
      <c r="A28" s="25" t="s">
        <v>47</v>
      </c>
      <c r="B28" s="24" t="s">
        <v>6</v>
      </c>
      <c r="C28" s="24" t="s">
        <v>48</v>
      </c>
      <c r="D28" s="24" t="s">
        <v>121</v>
      </c>
      <c r="E28" s="24" t="s">
        <v>100</v>
      </c>
      <c r="F28" s="24" t="s">
        <v>101</v>
      </c>
      <c r="G28" s="24" t="s">
        <v>101</v>
      </c>
      <c r="H28" s="24" t="s">
        <v>67</v>
      </c>
      <c r="I28" s="24" t="s">
        <v>68</v>
      </c>
      <c r="J28" s="24" t="s">
        <v>69</v>
      </c>
      <c r="K28" s="24"/>
      <c r="L28" s="24"/>
      <c r="M28" s="24" t="s">
        <v>55</v>
      </c>
      <c r="N28" s="24" t="s">
        <v>70</v>
      </c>
      <c r="O28" s="24" t="s">
        <v>71</v>
      </c>
      <c r="P28" s="24" t="s">
        <v>168</v>
      </c>
      <c r="Q28" s="24" t="s">
        <v>169</v>
      </c>
      <c r="R28" s="24" t="s">
        <v>170</v>
      </c>
      <c r="S28" s="24"/>
      <c r="T28" s="24" t="s">
        <v>171</v>
      </c>
      <c r="U28" s="24" t="s">
        <v>62</v>
      </c>
      <c r="V28" s="24" t="s">
        <v>51</v>
      </c>
      <c r="W28" s="24"/>
      <c r="X28" s="24"/>
      <c r="Y28" s="24" t="s">
        <v>172</v>
      </c>
      <c r="Z28" s="24" t="s">
        <v>64</v>
      </c>
      <c r="AA28" s="26"/>
      <c r="AB28" s="26"/>
      <c r="AC28" s="26"/>
      <c r="AD28" s="26"/>
      <c r="AE28" s="26"/>
      <c r="AF28" s="27">
        <v>300000000</v>
      </c>
      <c r="AG28" s="26"/>
      <c r="AH28" s="26"/>
      <c r="AI28" s="27">
        <f t="shared" si="0"/>
        <v>300000000</v>
      </c>
      <c r="AJ28" s="26"/>
      <c r="AK28" s="27">
        <f t="shared" si="1"/>
        <v>0</v>
      </c>
      <c r="AL28" s="26"/>
      <c r="AM28" s="27">
        <f t="shared" si="2"/>
        <v>0</v>
      </c>
      <c r="AN28" s="28">
        <f t="shared" si="3"/>
        <v>300000000</v>
      </c>
    </row>
    <row r="29" spans="1:40" s="29" customFormat="1" ht="75">
      <c r="A29" s="25" t="s">
        <v>47</v>
      </c>
      <c r="B29" s="24" t="s">
        <v>6</v>
      </c>
      <c r="C29" s="24" t="s">
        <v>173</v>
      </c>
      <c r="D29" s="24" t="s">
        <v>174</v>
      </c>
      <c r="E29" s="24" t="s">
        <v>175</v>
      </c>
      <c r="F29" s="24" t="s">
        <v>160</v>
      </c>
      <c r="G29" s="24" t="s">
        <v>176</v>
      </c>
      <c r="H29" s="24" t="s">
        <v>177</v>
      </c>
      <c r="I29" s="24" t="s">
        <v>178</v>
      </c>
      <c r="J29" s="24" t="s">
        <v>179</v>
      </c>
      <c r="K29" s="24" t="s">
        <v>180</v>
      </c>
      <c r="L29" s="24" t="s">
        <v>181</v>
      </c>
      <c r="M29" s="24" t="s">
        <v>55</v>
      </c>
      <c r="N29" s="24" t="s">
        <v>70</v>
      </c>
      <c r="O29" s="24" t="s">
        <v>71</v>
      </c>
      <c r="P29" s="24" t="s">
        <v>182</v>
      </c>
      <c r="Q29" s="24" t="s">
        <v>183</v>
      </c>
      <c r="R29" s="24" t="s">
        <v>184</v>
      </c>
      <c r="S29" s="24"/>
      <c r="T29" s="24" t="s">
        <v>185</v>
      </c>
      <c r="U29" s="24" t="s">
        <v>81</v>
      </c>
      <c r="V29" s="24" t="s">
        <v>186</v>
      </c>
      <c r="W29" s="24"/>
      <c r="X29" s="24"/>
      <c r="Y29" s="24" t="s">
        <v>187</v>
      </c>
      <c r="Z29" s="24" t="s">
        <v>64</v>
      </c>
      <c r="AA29" s="26"/>
      <c r="AB29" s="26"/>
      <c r="AC29" s="27">
        <v>21800000</v>
      </c>
      <c r="AD29" s="26"/>
      <c r="AE29" s="26"/>
      <c r="AF29" s="26"/>
      <c r="AG29" s="26"/>
      <c r="AH29" s="26"/>
      <c r="AI29" s="27">
        <f t="shared" si="0"/>
        <v>21800000</v>
      </c>
      <c r="AJ29" s="26"/>
      <c r="AK29" s="27">
        <f t="shared" si="1"/>
        <v>0</v>
      </c>
      <c r="AL29" s="26"/>
      <c r="AM29" s="27">
        <f t="shared" si="2"/>
        <v>0</v>
      </c>
      <c r="AN29" s="28">
        <f t="shared" si="3"/>
        <v>21800000</v>
      </c>
    </row>
    <row r="30" spans="1:40" s="29" customFormat="1" ht="60">
      <c r="A30" s="25" t="s">
        <v>47</v>
      </c>
      <c r="B30" s="24" t="s">
        <v>6</v>
      </c>
      <c r="C30" s="24" t="s">
        <v>173</v>
      </c>
      <c r="D30" s="24" t="s">
        <v>174</v>
      </c>
      <c r="E30" s="24" t="s">
        <v>175</v>
      </c>
      <c r="F30" s="24" t="s">
        <v>160</v>
      </c>
      <c r="G30" s="24" t="s">
        <v>176</v>
      </c>
      <c r="H30" s="24" t="s">
        <v>177</v>
      </c>
      <c r="I30" s="24" t="s">
        <v>178</v>
      </c>
      <c r="J30" s="24" t="s">
        <v>179</v>
      </c>
      <c r="K30" s="24" t="s">
        <v>180</v>
      </c>
      <c r="L30" s="24" t="s">
        <v>181</v>
      </c>
      <c r="M30" s="24" t="s">
        <v>55</v>
      </c>
      <c r="N30" s="24" t="s">
        <v>70</v>
      </c>
      <c r="O30" s="24" t="s">
        <v>71</v>
      </c>
      <c r="P30" s="24" t="s">
        <v>188</v>
      </c>
      <c r="Q30" s="24" t="s">
        <v>130</v>
      </c>
      <c r="R30" s="24" t="s">
        <v>131</v>
      </c>
      <c r="S30" s="24"/>
      <c r="T30" s="24" t="s">
        <v>96</v>
      </c>
      <c r="U30" s="24" t="s">
        <v>189</v>
      </c>
      <c r="V30" s="24" t="s">
        <v>190</v>
      </c>
      <c r="W30" s="24"/>
      <c r="X30" s="24"/>
      <c r="Y30" s="24" t="s">
        <v>191</v>
      </c>
      <c r="Z30" s="24" t="s">
        <v>64</v>
      </c>
      <c r="AA30" s="26"/>
      <c r="AB30" s="27">
        <v>65935901.67</v>
      </c>
      <c r="AC30" s="27">
        <v>138464098</v>
      </c>
      <c r="AD30" s="26"/>
      <c r="AE30" s="26"/>
      <c r="AF30" s="26"/>
      <c r="AG30" s="26"/>
      <c r="AH30" s="26"/>
      <c r="AI30" s="27">
        <f t="shared" si="0"/>
        <v>204399999.67000002</v>
      </c>
      <c r="AJ30" s="26"/>
      <c r="AK30" s="27">
        <f t="shared" si="1"/>
        <v>0</v>
      </c>
      <c r="AL30" s="26"/>
      <c r="AM30" s="27">
        <f t="shared" si="2"/>
        <v>0</v>
      </c>
      <c r="AN30" s="28">
        <f t="shared" si="3"/>
        <v>204399999.67000002</v>
      </c>
    </row>
    <row r="31" spans="1:40" s="29" customFormat="1" ht="180">
      <c r="A31" s="25" t="s">
        <v>77</v>
      </c>
      <c r="B31" s="24" t="s">
        <v>6</v>
      </c>
      <c r="C31" s="24" t="s">
        <v>78</v>
      </c>
      <c r="D31" s="24" t="s">
        <v>127</v>
      </c>
      <c r="E31" s="24" t="s">
        <v>192</v>
      </c>
      <c r="F31" s="24" t="s">
        <v>110</v>
      </c>
      <c r="G31" s="24" t="s">
        <v>193</v>
      </c>
      <c r="H31" s="24" t="s">
        <v>111</v>
      </c>
      <c r="I31" s="24" t="s">
        <v>112</v>
      </c>
      <c r="J31" s="24" t="s">
        <v>113</v>
      </c>
      <c r="K31" s="24"/>
      <c r="L31" s="24"/>
      <c r="M31" s="24" t="s">
        <v>85</v>
      </c>
      <c r="N31" s="24" t="s">
        <v>86</v>
      </c>
      <c r="O31" s="24" t="s">
        <v>87</v>
      </c>
      <c r="P31" s="24" t="s">
        <v>194</v>
      </c>
      <c r="Q31" s="24" t="s">
        <v>195</v>
      </c>
      <c r="R31" s="24" t="s">
        <v>196</v>
      </c>
      <c r="S31" s="24"/>
      <c r="T31" s="24" t="s">
        <v>197</v>
      </c>
      <c r="U31" s="24" t="s">
        <v>62</v>
      </c>
      <c r="V31" s="24" t="s">
        <v>62</v>
      </c>
      <c r="W31" s="24"/>
      <c r="X31" s="24"/>
      <c r="Y31" s="24" t="s">
        <v>198</v>
      </c>
      <c r="Z31" s="24" t="s">
        <v>64</v>
      </c>
      <c r="AA31" s="26"/>
      <c r="AB31" s="26"/>
      <c r="AC31" s="26"/>
      <c r="AD31" s="26"/>
      <c r="AE31" s="26"/>
      <c r="AF31" s="26"/>
      <c r="AG31" s="26"/>
      <c r="AH31" s="26"/>
      <c r="AI31" s="27">
        <f t="shared" si="0"/>
        <v>0</v>
      </c>
      <c r="AJ31" s="27">
        <v>350802634.73</v>
      </c>
      <c r="AK31" s="27">
        <f t="shared" si="1"/>
        <v>350802634.73</v>
      </c>
      <c r="AL31" s="26"/>
      <c r="AM31" s="27">
        <f t="shared" si="2"/>
        <v>0</v>
      </c>
      <c r="AN31" s="28">
        <f t="shared" si="3"/>
        <v>350802634.73</v>
      </c>
    </row>
    <row r="32" spans="1:40" s="29" customFormat="1" ht="285">
      <c r="A32" s="25" t="s">
        <v>77</v>
      </c>
      <c r="B32" s="24" t="s">
        <v>6</v>
      </c>
      <c r="C32" s="24" t="s">
        <v>78</v>
      </c>
      <c r="D32" s="24" t="s">
        <v>127</v>
      </c>
      <c r="E32" s="24" t="s">
        <v>199</v>
      </c>
      <c r="F32" s="24" t="s">
        <v>200</v>
      </c>
      <c r="G32" s="24" t="s">
        <v>110</v>
      </c>
      <c r="H32" s="24" t="s">
        <v>111</v>
      </c>
      <c r="I32" s="24" t="s">
        <v>112</v>
      </c>
      <c r="J32" s="24" t="s">
        <v>113</v>
      </c>
      <c r="K32" s="24"/>
      <c r="L32" s="24"/>
      <c r="M32" s="24" t="s">
        <v>85</v>
      </c>
      <c r="N32" s="24" t="s">
        <v>86</v>
      </c>
      <c r="O32" s="24" t="s">
        <v>87</v>
      </c>
      <c r="P32" s="24" t="s">
        <v>201</v>
      </c>
      <c r="Q32" s="24" t="s">
        <v>202</v>
      </c>
      <c r="R32" s="24" t="s">
        <v>203</v>
      </c>
      <c r="S32" s="24"/>
      <c r="T32" s="24" t="s">
        <v>204</v>
      </c>
      <c r="U32" s="24" t="s">
        <v>160</v>
      </c>
      <c r="V32" s="24" t="s">
        <v>81</v>
      </c>
      <c r="W32" s="24"/>
      <c r="X32" s="24"/>
      <c r="Y32" s="24" t="s">
        <v>205</v>
      </c>
      <c r="Z32" s="24" t="s">
        <v>64</v>
      </c>
      <c r="AA32" s="26"/>
      <c r="AB32" s="26"/>
      <c r="AC32" s="26"/>
      <c r="AD32" s="27">
        <v>360000000</v>
      </c>
      <c r="AE32" s="26"/>
      <c r="AF32" s="26"/>
      <c r="AG32" s="26"/>
      <c r="AH32" s="26"/>
      <c r="AI32" s="27">
        <f t="shared" si="0"/>
        <v>360000000</v>
      </c>
      <c r="AJ32" s="27">
        <v>20000000</v>
      </c>
      <c r="AK32" s="27">
        <f t="shared" si="1"/>
        <v>20000000</v>
      </c>
      <c r="AL32" s="26"/>
      <c r="AM32" s="27">
        <f t="shared" si="2"/>
        <v>0</v>
      </c>
      <c r="AN32" s="28">
        <f t="shared" si="3"/>
        <v>380000000</v>
      </c>
    </row>
    <row r="33" spans="1:40" s="29" customFormat="1" ht="60">
      <c r="A33" s="25" t="s">
        <v>47</v>
      </c>
      <c r="B33" s="24" t="s">
        <v>6</v>
      </c>
      <c r="C33" s="24" t="s">
        <v>173</v>
      </c>
      <c r="D33" s="24" t="s">
        <v>174</v>
      </c>
      <c r="E33" s="24" t="s">
        <v>175</v>
      </c>
      <c r="F33" s="24" t="s">
        <v>160</v>
      </c>
      <c r="G33" s="24" t="s">
        <v>176</v>
      </c>
      <c r="H33" s="24" t="s">
        <v>177</v>
      </c>
      <c r="I33" s="24" t="s">
        <v>178</v>
      </c>
      <c r="J33" s="24" t="s">
        <v>179</v>
      </c>
      <c r="K33" s="24" t="s">
        <v>180</v>
      </c>
      <c r="L33" s="24" t="s">
        <v>181</v>
      </c>
      <c r="M33" s="24" t="s">
        <v>55</v>
      </c>
      <c r="N33" s="24" t="s">
        <v>70</v>
      </c>
      <c r="O33" s="24" t="s">
        <v>71</v>
      </c>
      <c r="P33" s="24" t="s">
        <v>206</v>
      </c>
      <c r="Q33" s="24" t="s">
        <v>103</v>
      </c>
      <c r="R33" s="24" t="s">
        <v>207</v>
      </c>
      <c r="S33" s="24"/>
      <c r="T33" s="24" t="s">
        <v>105</v>
      </c>
      <c r="U33" s="24" t="s">
        <v>208</v>
      </c>
      <c r="V33" s="24" t="s">
        <v>209</v>
      </c>
      <c r="W33" s="24"/>
      <c r="X33" s="24"/>
      <c r="Y33" s="24" t="s">
        <v>210</v>
      </c>
      <c r="Z33" s="24" t="s">
        <v>64</v>
      </c>
      <c r="AA33" s="26"/>
      <c r="AB33" s="26"/>
      <c r="AC33" s="27">
        <v>40118445.6</v>
      </c>
      <c r="AD33" s="26"/>
      <c r="AE33" s="26"/>
      <c r="AF33" s="26"/>
      <c r="AG33" s="26"/>
      <c r="AH33" s="26"/>
      <c r="AI33" s="27">
        <f t="shared" si="0"/>
        <v>40118445.6</v>
      </c>
      <c r="AJ33" s="26"/>
      <c r="AK33" s="27">
        <f t="shared" si="1"/>
        <v>0</v>
      </c>
      <c r="AL33" s="26"/>
      <c r="AM33" s="27">
        <f t="shared" si="2"/>
        <v>0</v>
      </c>
      <c r="AN33" s="28">
        <f t="shared" si="3"/>
        <v>40118445.6</v>
      </c>
    </row>
    <row r="34" spans="1:40" s="29" customFormat="1" ht="45">
      <c r="A34" s="25" t="s">
        <v>47</v>
      </c>
      <c r="B34" s="24" t="s">
        <v>6</v>
      </c>
      <c r="C34" s="24" t="s">
        <v>48</v>
      </c>
      <c r="D34" s="24" t="s">
        <v>121</v>
      </c>
      <c r="E34" s="24" t="s">
        <v>100</v>
      </c>
      <c r="F34" s="24" t="s">
        <v>101</v>
      </c>
      <c r="G34" s="24" t="s">
        <v>101</v>
      </c>
      <c r="H34" s="24" t="s">
        <v>67</v>
      </c>
      <c r="I34" s="24" t="s">
        <v>68</v>
      </c>
      <c r="J34" s="24" t="s">
        <v>69</v>
      </c>
      <c r="K34" s="24"/>
      <c r="L34" s="24"/>
      <c r="M34" s="24" t="s">
        <v>55</v>
      </c>
      <c r="N34" s="24" t="s">
        <v>70</v>
      </c>
      <c r="O34" s="24" t="s">
        <v>71</v>
      </c>
      <c r="P34" s="24" t="s">
        <v>211</v>
      </c>
      <c r="Q34" s="24" t="s">
        <v>212</v>
      </c>
      <c r="R34" s="24" t="s">
        <v>213</v>
      </c>
      <c r="S34" s="24"/>
      <c r="T34" s="24" t="s">
        <v>214</v>
      </c>
      <c r="U34" s="24" t="s">
        <v>138</v>
      </c>
      <c r="V34" s="24" t="s">
        <v>62</v>
      </c>
      <c r="W34" s="24"/>
      <c r="X34" s="24"/>
      <c r="Y34" s="24" t="s">
        <v>215</v>
      </c>
      <c r="Z34" s="24" t="s">
        <v>64</v>
      </c>
      <c r="AA34" s="26"/>
      <c r="AB34" s="26"/>
      <c r="AC34" s="26"/>
      <c r="AD34" s="26"/>
      <c r="AE34" s="26"/>
      <c r="AF34" s="26"/>
      <c r="AG34" s="26"/>
      <c r="AH34" s="27">
        <v>3600000</v>
      </c>
      <c r="AI34" s="27">
        <f t="shared" si="0"/>
        <v>3600000</v>
      </c>
      <c r="AJ34" s="26"/>
      <c r="AK34" s="27">
        <f t="shared" si="1"/>
        <v>0</v>
      </c>
      <c r="AL34" s="26"/>
      <c r="AM34" s="27">
        <f t="shared" si="2"/>
        <v>0</v>
      </c>
      <c r="AN34" s="28">
        <f t="shared" si="3"/>
        <v>3600000</v>
      </c>
    </row>
    <row r="35" spans="1:40" s="29" customFormat="1" ht="240">
      <c r="A35" s="25" t="s">
        <v>77</v>
      </c>
      <c r="B35" s="24" t="s">
        <v>6</v>
      </c>
      <c r="C35" s="24" t="s">
        <v>78</v>
      </c>
      <c r="D35" s="24" t="s">
        <v>108</v>
      </c>
      <c r="E35" s="24" t="s">
        <v>216</v>
      </c>
      <c r="F35" s="24">
        <v>22.5</v>
      </c>
      <c r="G35" s="24">
        <v>22.5</v>
      </c>
      <c r="H35" s="24" t="s">
        <v>111</v>
      </c>
      <c r="I35" s="24" t="s">
        <v>112</v>
      </c>
      <c r="J35" s="24" t="s">
        <v>113</v>
      </c>
      <c r="K35" s="24"/>
      <c r="L35" s="24"/>
      <c r="M35" s="24" t="s">
        <v>85</v>
      </c>
      <c r="N35" s="24" t="s">
        <v>86</v>
      </c>
      <c r="O35" s="24" t="s">
        <v>87</v>
      </c>
      <c r="P35" s="24" t="s">
        <v>217</v>
      </c>
      <c r="Q35" s="24" t="s">
        <v>218</v>
      </c>
      <c r="R35" s="24" t="s">
        <v>219</v>
      </c>
      <c r="S35" s="24"/>
      <c r="T35" s="24" t="s">
        <v>220</v>
      </c>
      <c r="U35" s="24" t="s">
        <v>221</v>
      </c>
      <c r="V35" s="24" t="s">
        <v>222</v>
      </c>
      <c r="W35" s="24"/>
      <c r="X35" s="24"/>
      <c r="Y35" s="24" t="s">
        <v>223</v>
      </c>
      <c r="Z35" s="24" t="s">
        <v>64</v>
      </c>
      <c r="AA35" s="26"/>
      <c r="AB35" s="26"/>
      <c r="AC35" s="26"/>
      <c r="AD35" s="26"/>
      <c r="AE35" s="26"/>
      <c r="AF35" s="26"/>
      <c r="AG35" s="26"/>
      <c r="AH35" s="26"/>
      <c r="AI35" s="27">
        <f t="shared" si="0"/>
        <v>0</v>
      </c>
      <c r="AJ35" s="27">
        <v>143964711.6</v>
      </c>
      <c r="AK35" s="27">
        <f t="shared" si="1"/>
        <v>143964711.6</v>
      </c>
      <c r="AL35" s="27">
        <v>2466348</v>
      </c>
      <c r="AM35" s="27">
        <f t="shared" si="2"/>
        <v>2466348</v>
      </c>
      <c r="AN35" s="28">
        <f t="shared" si="3"/>
        <v>146431059.6</v>
      </c>
    </row>
    <row r="36" spans="1:40" s="29" customFormat="1" ht="92.25" customHeight="1">
      <c r="A36" s="25" t="s">
        <v>77</v>
      </c>
      <c r="B36" s="24" t="s">
        <v>6</v>
      </c>
      <c r="C36" s="24" t="s">
        <v>78</v>
      </c>
      <c r="D36" s="24" t="s">
        <v>127</v>
      </c>
      <c r="E36" s="24" t="s">
        <v>192</v>
      </c>
      <c r="F36" s="24" t="s">
        <v>110</v>
      </c>
      <c r="G36" s="24" t="s">
        <v>110</v>
      </c>
      <c r="H36" s="24" t="s">
        <v>111</v>
      </c>
      <c r="I36" s="24" t="s">
        <v>112</v>
      </c>
      <c r="J36" s="24" t="s">
        <v>113</v>
      </c>
      <c r="K36" s="24"/>
      <c r="L36" s="24"/>
      <c r="M36" s="24" t="s">
        <v>85</v>
      </c>
      <c r="N36" s="24" t="s">
        <v>86</v>
      </c>
      <c r="O36" s="24" t="s">
        <v>87</v>
      </c>
      <c r="P36" s="24" t="s">
        <v>224</v>
      </c>
      <c r="Q36" s="24" t="s">
        <v>225</v>
      </c>
      <c r="R36" s="24" t="s">
        <v>226</v>
      </c>
      <c r="S36" s="24"/>
      <c r="T36" s="24" t="s">
        <v>227</v>
      </c>
      <c r="U36" s="24" t="s">
        <v>106</v>
      </c>
      <c r="V36" s="24" t="s">
        <v>138</v>
      </c>
      <c r="W36" s="24"/>
      <c r="X36" s="24"/>
      <c r="Y36" s="24" t="s">
        <v>228</v>
      </c>
      <c r="Z36" s="24" t="s">
        <v>64</v>
      </c>
      <c r="AA36" s="26"/>
      <c r="AB36" s="26"/>
      <c r="AC36" s="26"/>
      <c r="AD36" s="26"/>
      <c r="AE36" s="26"/>
      <c r="AF36" s="26"/>
      <c r="AG36" s="26"/>
      <c r="AH36" s="26"/>
      <c r="AI36" s="27">
        <f t="shared" si="0"/>
        <v>0</v>
      </c>
      <c r="AJ36" s="27">
        <v>50000000</v>
      </c>
      <c r="AK36" s="27">
        <f t="shared" si="1"/>
        <v>50000000</v>
      </c>
      <c r="AL36" s="26"/>
      <c r="AM36" s="27">
        <f t="shared" si="2"/>
        <v>0</v>
      </c>
      <c r="AN36" s="28">
        <f t="shared" si="3"/>
        <v>50000000</v>
      </c>
    </row>
    <row r="37" spans="1:40" s="29" customFormat="1" ht="75">
      <c r="A37" s="25" t="s">
        <v>47</v>
      </c>
      <c r="B37" s="24" t="s">
        <v>6</v>
      </c>
      <c r="C37" s="24" t="s">
        <v>173</v>
      </c>
      <c r="D37" s="24" t="s">
        <v>174</v>
      </c>
      <c r="E37" s="24" t="s">
        <v>175</v>
      </c>
      <c r="F37" s="24" t="s">
        <v>160</v>
      </c>
      <c r="G37" s="24" t="s">
        <v>176</v>
      </c>
      <c r="H37" s="24" t="s">
        <v>177</v>
      </c>
      <c r="I37" s="24" t="s">
        <v>178</v>
      </c>
      <c r="J37" s="24" t="s">
        <v>179</v>
      </c>
      <c r="K37" s="24" t="s">
        <v>180</v>
      </c>
      <c r="L37" s="24" t="s">
        <v>181</v>
      </c>
      <c r="M37" s="24" t="s">
        <v>55</v>
      </c>
      <c r="N37" s="24" t="s">
        <v>70</v>
      </c>
      <c r="O37" s="24" t="s">
        <v>71</v>
      </c>
      <c r="P37" s="24" t="s">
        <v>229</v>
      </c>
      <c r="Q37" s="24" t="s">
        <v>230</v>
      </c>
      <c r="R37" s="24" t="s">
        <v>231</v>
      </c>
      <c r="S37" s="24"/>
      <c r="T37" s="24" t="s">
        <v>231</v>
      </c>
      <c r="U37" s="24" t="s">
        <v>97</v>
      </c>
      <c r="V37" s="24" t="s">
        <v>232</v>
      </c>
      <c r="W37" s="24"/>
      <c r="X37" s="24"/>
      <c r="Y37" s="24" t="s">
        <v>233</v>
      </c>
      <c r="Z37" s="24" t="s">
        <v>64</v>
      </c>
      <c r="AA37" s="26"/>
      <c r="AB37" s="26"/>
      <c r="AC37" s="27">
        <v>16800000</v>
      </c>
      <c r="AD37" s="26"/>
      <c r="AE37" s="26"/>
      <c r="AF37" s="26"/>
      <c r="AG37" s="26"/>
      <c r="AH37" s="26"/>
      <c r="AI37" s="27">
        <f aca="true" t="shared" si="4" ref="AI37:AI46">SUM(AA37:AH37)</f>
        <v>16800000</v>
      </c>
      <c r="AJ37" s="26"/>
      <c r="AK37" s="27">
        <f aca="true" t="shared" si="5" ref="AK37:AK46">SUM(AJ37:AJ37)</f>
        <v>0</v>
      </c>
      <c r="AL37" s="26"/>
      <c r="AM37" s="27">
        <f aca="true" t="shared" si="6" ref="AM37:AM46">SUM(AL37:AL37)</f>
        <v>0</v>
      </c>
      <c r="AN37" s="28">
        <f aca="true" t="shared" si="7" ref="AN37:AN46">SUM(AI37,AK37,AM37)</f>
        <v>16800000</v>
      </c>
    </row>
    <row r="38" spans="1:40" s="29" customFormat="1" ht="45">
      <c r="A38" s="25" t="s">
        <v>47</v>
      </c>
      <c r="B38" s="24" t="s">
        <v>6</v>
      </c>
      <c r="C38" s="24" t="s">
        <v>48</v>
      </c>
      <c r="D38" s="24" t="s">
        <v>281</v>
      </c>
      <c r="E38" s="24" t="s">
        <v>128</v>
      </c>
      <c r="F38" s="24" t="s">
        <v>51</v>
      </c>
      <c r="G38" s="24" t="s">
        <v>110</v>
      </c>
      <c r="H38" s="24" t="s">
        <v>67</v>
      </c>
      <c r="I38" s="24" t="s">
        <v>68</v>
      </c>
      <c r="J38" s="24" t="s">
        <v>69</v>
      </c>
      <c r="K38" s="24"/>
      <c r="L38" s="24"/>
      <c r="M38" s="24" t="s">
        <v>55</v>
      </c>
      <c r="N38" s="24" t="s">
        <v>70</v>
      </c>
      <c r="O38" s="24" t="s">
        <v>71</v>
      </c>
      <c r="P38" s="24" t="s">
        <v>234</v>
      </c>
      <c r="Q38" s="24" t="s">
        <v>235</v>
      </c>
      <c r="R38" s="24" t="s">
        <v>236</v>
      </c>
      <c r="S38" s="24"/>
      <c r="T38" s="24" t="s">
        <v>237</v>
      </c>
      <c r="U38" s="24" t="s">
        <v>62</v>
      </c>
      <c r="V38" s="24" t="s">
        <v>62</v>
      </c>
      <c r="W38" s="24"/>
      <c r="X38" s="24"/>
      <c r="Y38" s="24" t="s">
        <v>238</v>
      </c>
      <c r="Z38" s="24" t="s">
        <v>64</v>
      </c>
      <c r="AA38" s="26"/>
      <c r="AB38" s="26"/>
      <c r="AC38" s="26"/>
      <c r="AD38" s="26"/>
      <c r="AE38" s="26"/>
      <c r="AF38" s="26"/>
      <c r="AG38" s="26"/>
      <c r="AH38" s="27">
        <v>6400000</v>
      </c>
      <c r="AI38" s="27">
        <f t="shared" si="4"/>
        <v>6400000</v>
      </c>
      <c r="AJ38" s="26"/>
      <c r="AK38" s="27">
        <f t="shared" si="5"/>
        <v>0</v>
      </c>
      <c r="AL38" s="26"/>
      <c r="AM38" s="27">
        <f t="shared" si="6"/>
        <v>0</v>
      </c>
      <c r="AN38" s="28">
        <f t="shared" si="7"/>
        <v>6400000</v>
      </c>
    </row>
    <row r="39" spans="1:40" s="29" customFormat="1" ht="135">
      <c r="A39" s="25" t="s">
        <v>77</v>
      </c>
      <c r="B39" s="24" t="s">
        <v>6</v>
      </c>
      <c r="C39" s="24" t="s">
        <v>78</v>
      </c>
      <c r="D39" s="24" t="s">
        <v>127</v>
      </c>
      <c r="E39" s="24" t="s">
        <v>109</v>
      </c>
      <c r="F39" s="24" t="s">
        <v>101</v>
      </c>
      <c r="G39" s="24" t="s">
        <v>110</v>
      </c>
      <c r="H39" s="24" t="s">
        <v>111</v>
      </c>
      <c r="I39" s="24" t="s">
        <v>112</v>
      </c>
      <c r="J39" s="24" t="s">
        <v>113</v>
      </c>
      <c r="K39" s="24"/>
      <c r="L39" s="24"/>
      <c r="M39" s="24" t="s">
        <v>85</v>
      </c>
      <c r="N39" s="24" t="s">
        <v>86</v>
      </c>
      <c r="O39" s="24" t="s">
        <v>87</v>
      </c>
      <c r="P39" s="24" t="s">
        <v>239</v>
      </c>
      <c r="Q39" s="24" t="s">
        <v>240</v>
      </c>
      <c r="R39" s="24" t="s">
        <v>241</v>
      </c>
      <c r="S39" s="24"/>
      <c r="T39" s="24" t="s">
        <v>242</v>
      </c>
      <c r="U39" s="24" t="s">
        <v>118</v>
      </c>
      <c r="V39" s="24" t="s">
        <v>243</v>
      </c>
      <c r="W39" s="24"/>
      <c r="X39" s="24"/>
      <c r="Y39" s="24" t="s">
        <v>244</v>
      </c>
      <c r="Z39" s="24" t="s">
        <v>64</v>
      </c>
      <c r="AA39" s="26"/>
      <c r="AB39" s="27">
        <v>66864098.33</v>
      </c>
      <c r="AC39" s="27">
        <v>33000000</v>
      </c>
      <c r="AD39" s="27">
        <v>62903248</v>
      </c>
      <c r="AE39" s="26"/>
      <c r="AF39" s="26"/>
      <c r="AG39" s="26"/>
      <c r="AH39" s="26"/>
      <c r="AI39" s="27">
        <f t="shared" si="4"/>
        <v>162767346.32999998</v>
      </c>
      <c r="AJ39" s="27">
        <v>35232653.67</v>
      </c>
      <c r="AK39" s="27">
        <f t="shared" si="5"/>
        <v>35232653.67</v>
      </c>
      <c r="AL39" s="26"/>
      <c r="AM39" s="27">
        <f t="shared" si="6"/>
        <v>0</v>
      </c>
      <c r="AN39" s="28">
        <f t="shared" si="7"/>
        <v>198000000</v>
      </c>
    </row>
    <row r="40" spans="1:40" s="29" customFormat="1" ht="45">
      <c r="A40" s="25" t="s">
        <v>47</v>
      </c>
      <c r="B40" s="24" t="s">
        <v>6</v>
      </c>
      <c r="C40" s="24" t="s">
        <v>173</v>
      </c>
      <c r="D40" s="24" t="s">
        <v>174</v>
      </c>
      <c r="E40" s="24" t="s">
        <v>175</v>
      </c>
      <c r="F40" s="24" t="s">
        <v>160</v>
      </c>
      <c r="G40" s="24" t="s">
        <v>176</v>
      </c>
      <c r="H40" s="24" t="s">
        <v>177</v>
      </c>
      <c r="I40" s="24" t="s">
        <v>178</v>
      </c>
      <c r="J40" s="24" t="s">
        <v>179</v>
      </c>
      <c r="K40" s="24" t="s">
        <v>180</v>
      </c>
      <c r="L40" s="24" t="s">
        <v>181</v>
      </c>
      <c r="M40" s="24" t="s">
        <v>55</v>
      </c>
      <c r="N40" s="24" t="s">
        <v>70</v>
      </c>
      <c r="O40" s="24" t="s">
        <v>71</v>
      </c>
      <c r="P40" s="24" t="s">
        <v>245</v>
      </c>
      <c r="Q40" s="24" t="s">
        <v>246</v>
      </c>
      <c r="R40" s="24" t="s">
        <v>247</v>
      </c>
      <c r="S40" s="24"/>
      <c r="T40" s="24" t="s">
        <v>248</v>
      </c>
      <c r="U40" s="24" t="s">
        <v>81</v>
      </c>
      <c r="V40" s="24" t="s">
        <v>208</v>
      </c>
      <c r="W40" s="24"/>
      <c r="X40" s="24"/>
      <c r="Y40" s="24" t="s">
        <v>249</v>
      </c>
      <c r="Z40" s="24" t="s">
        <v>64</v>
      </c>
      <c r="AA40" s="26"/>
      <c r="AB40" s="26"/>
      <c r="AC40" s="27">
        <v>5000000</v>
      </c>
      <c r="AD40" s="26"/>
      <c r="AE40" s="26"/>
      <c r="AF40" s="26"/>
      <c r="AG40" s="26"/>
      <c r="AH40" s="26"/>
      <c r="AI40" s="27">
        <f t="shared" si="4"/>
        <v>5000000</v>
      </c>
      <c r="AJ40" s="26"/>
      <c r="AK40" s="27">
        <f t="shared" si="5"/>
        <v>0</v>
      </c>
      <c r="AL40" s="26"/>
      <c r="AM40" s="27">
        <f t="shared" si="6"/>
        <v>0</v>
      </c>
      <c r="AN40" s="28">
        <f t="shared" si="7"/>
        <v>5000000</v>
      </c>
    </row>
    <row r="41" spans="1:40" s="29" customFormat="1" ht="45">
      <c r="A41" s="25" t="s">
        <v>47</v>
      </c>
      <c r="B41" s="24" t="s">
        <v>6</v>
      </c>
      <c r="C41" s="24" t="s">
        <v>173</v>
      </c>
      <c r="D41" s="24" t="s">
        <v>174</v>
      </c>
      <c r="E41" s="24" t="s">
        <v>250</v>
      </c>
      <c r="F41" s="24" t="s">
        <v>110</v>
      </c>
      <c r="G41" s="24" t="s">
        <v>251</v>
      </c>
      <c r="H41" s="24" t="s">
        <v>177</v>
      </c>
      <c r="I41" s="24" t="s">
        <v>178</v>
      </c>
      <c r="J41" s="24" t="s">
        <v>179</v>
      </c>
      <c r="K41" s="24" t="s">
        <v>180</v>
      </c>
      <c r="L41" s="24" t="s">
        <v>181</v>
      </c>
      <c r="M41" s="24" t="s">
        <v>55</v>
      </c>
      <c r="N41" s="24" t="s">
        <v>70</v>
      </c>
      <c r="O41" s="24" t="s">
        <v>71</v>
      </c>
      <c r="P41" s="24" t="s">
        <v>252</v>
      </c>
      <c r="Q41" s="24" t="s">
        <v>253</v>
      </c>
      <c r="R41" s="24" t="s">
        <v>254</v>
      </c>
      <c r="S41" s="24"/>
      <c r="T41" s="24" t="s">
        <v>255</v>
      </c>
      <c r="U41" s="24" t="s">
        <v>81</v>
      </c>
      <c r="V41" s="24" t="s">
        <v>62</v>
      </c>
      <c r="W41" s="24"/>
      <c r="X41" s="24"/>
      <c r="Y41" s="24" t="s">
        <v>256</v>
      </c>
      <c r="Z41" s="24" t="s">
        <v>64</v>
      </c>
      <c r="AA41" s="26"/>
      <c r="AB41" s="26"/>
      <c r="AC41" s="27">
        <v>9000000</v>
      </c>
      <c r="AD41" s="26"/>
      <c r="AE41" s="26"/>
      <c r="AF41" s="26"/>
      <c r="AG41" s="26"/>
      <c r="AH41" s="26"/>
      <c r="AI41" s="27">
        <f t="shared" si="4"/>
        <v>9000000</v>
      </c>
      <c r="AJ41" s="26"/>
      <c r="AK41" s="27">
        <f t="shared" si="5"/>
        <v>0</v>
      </c>
      <c r="AL41" s="26"/>
      <c r="AM41" s="27">
        <f t="shared" si="6"/>
        <v>0</v>
      </c>
      <c r="AN41" s="28">
        <f t="shared" si="7"/>
        <v>9000000</v>
      </c>
    </row>
    <row r="42" spans="1:40" s="29" customFormat="1" ht="45">
      <c r="A42" s="25" t="s">
        <v>47</v>
      </c>
      <c r="B42" s="24" t="s">
        <v>6</v>
      </c>
      <c r="C42" s="24" t="s">
        <v>173</v>
      </c>
      <c r="D42" s="24" t="s">
        <v>174</v>
      </c>
      <c r="E42" s="24" t="s">
        <v>175</v>
      </c>
      <c r="F42" s="24" t="s">
        <v>160</v>
      </c>
      <c r="G42" s="24" t="s">
        <v>176</v>
      </c>
      <c r="H42" s="24" t="s">
        <v>177</v>
      </c>
      <c r="I42" s="24" t="s">
        <v>178</v>
      </c>
      <c r="J42" s="24" t="s">
        <v>179</v>
      </c>
      <c r="K42" s="24" t="s">
        <v>180</v>
      </c>
      <c r="L42" s="24" t="s">
        <v>181</v>
      </c>
      <c r="M42" s="24" t="s">
        <v>55</v>
      </c>
      <c r="N42" s="24" t="s">
        <v>70</v>
      </c>
      <c r="O42" s="24" t="s">
        <v>71</v>
      </c>
      <c r="P42" s="24" t="s">
        <v>257</v>
      </c>
      <c r="Q42" s="24" t="s">
        <v>258</v>
      </c>
      <c r="R42" s="24" t="s">
        <v>259</v>
      </c>
      <c r="S42" s="24"/>
      <c r="T42" s="24" t="s">
        <v>96</v>
      </c>
      <c r="U42" s="24" t="s">
        <v>232</v>
      </c>
      <c r="V42" s="24" t="s">
        <v>160</v>
      </c>
      <c r="W42" s="24"/>
      <c r="X42" s="24"/>
      <c r="Y42" s="24" t="s">
        <v>260</v>
      </c>
      <c r="Z42" s="24" t="s">
        <v>64</v>
      </c>
      <c r="AA42" s="26"/>
      <c r="AB42" s="26"/>
      <c r="AC42" s="27">
        <v>16800000</v>
      </c>
      <c r="AD42" s="26"/>
      <c r="AE42" s="26"/>
      <c r="AF42" s="26"/>
      <c r="AG42" s="26"/>
      <c r="AH42" s="26"/>
      <c r="AI42" s="27">
        <f t="shared" si="4"/>
        <v>16800000</v>
      </c>
      <c r="AJ42" s="26"/>
      <c r="AK42" s="27">
        <f t="shared" si="5"/>
        <v>0</v>
      </c>
      <c r="AL42" s="26"/>
      <c r="AM42" s="27">
        <f t="shared" si="6"/>
        <v>0</v>
      </c>
      <c r="AN42" s="28">
        <f t="shared" si="7"/>
        <v>16800000</v>
      </c>
    </row>
    <row r="43" spans="1:40" s="29" customFormat="1" ht="60">
      <c r="A43" s="25" t="s">
        <v>77</v>
      </c>
      <c r="B43" s="24" t="s">
        <v>6</v>
      </c>
      <c r="C43" s="24" t="s">
        <v>78</v>
      </c>
      <c r="D43" s="24" t="s">
        <v>79</v>
      </c>
      <c r="E43" s="24" t="s">
        <v>80</v>
      </c>
      <c r="F43" s="24" t="s">
        <v>81</v>
      </c>
      <c r="G43" s="24" t="s">
        <v>81</v>
      </c>
      <c r="H43" s="24" t="s">
        <v>82</v>
      </c>
      <c r="I43" s="24" t="s">
        <v>83</v>
      </c>
      <c r="J43" s="24" t="s">
        <v>84</v>
      </c>
      <c r="K43" s="24"/>
      <c r="L43" s="24"/>
      <c r="M43" s="24" t="s">
        <v>85</v>
      </c>
      <c r="N43" s="24" t="s">
        <v>86</v>
      </c>
      <c r="O43" s="24" t="s">
        <v>87</v>
      </c>
      <c r="P43" s="24" t="s">
        <v>261</v>
      </c>
      <c r="Q43" s="24" t="s">
        <v>262</v>
      </c>
      <c r="R43" s="24" t="s">
        <v>263</v>
      </c>
      <c r="S43" s="24"/>
      <c r="T43" s="24" t="s">
        <v>264</v>
      </c>
      <c r="U43" s="24" t="s">
        <v>62</v>
      </c>
      <c r="V43" s="24" t="s">
        <v>62</v>
      </c>
      <c r="W43" s="24"/>
      <c r="X43" s="24"/>
      <c r="Y43" s="24" t="s">
        <v>265</v>
      </c>
      <c r="Z43" s="24" t="s">
        <v>64</v>
      </c>
      <c r="AA43" s="26"/>
      <c r="AB43" s="26"/>
      <c r="AC43" s="26"/>
      <c r="AD43" s="26"/>
      <c r="AE43" s="27">
        <v>14000000</v>
      </c>
      <c r="AF43" s="26"/>
      <c r="AG43" s="27">
        <v>22171448</v>
      </c>
      <c r="AH43" s="26"/>
      <c r="AI43" s="27">
        <f t="shared" si="4"/>
        <v>36171448</v>
      </c>
      <c r="AJ43" s="26"/>
      <c r="AK43" s="27">
        <f t="shared" si="5"/>
        <v>0</v>
      </c>
      <c r="AL43" s="26"/>
      <c r="AM43" s="27">
        <f t="shared" si="6"/>
        <v>0</v>
      </c>
      <c r="AN43" s="28">
        <f t="shared" si="7"/>
        <v>36171448</v>
      </c>
    </row>
    <row r="44" spans="1:40" s="29" customFormat="1" ht="150">
      <c r="A44" s="25" t="s">
        <v>77</v>
      </c>
      <c r="B44" s="24" t="s">
        <v>6</v>
      </c>
      <c r="C44" s="24" t="s">
        <v>78</v>
      </c>
      <c r="D44" s="24" t="s">
        <v>127</v>
      </c>
      <c r="E44" s="24" t="s">
        <v>199</v>
      </c>
      <c r="F44" s="24" t="s">
        <v>200</v>
      </c>
      <c r="G44" s="24" t="s">
        <v>110</v>
      </c>
      <c r="H44" s="24" t="s">
        <v>111</v>
      </c>
      <c r="I44" s="24" t="s">
        <v>112</v>
      </c>
      <c r="J44" s="24" t="s">
        <v>113</v>
      </c>
      <c r="K44" s="24"/>
      <c r="L44" s="24"/>
      <c r="M44" s="24" t="s">
        <v>85</v>
      </c>
      <c r="N44" s="24" t="s">
        <v>86</v>
      </c>
      <c r="O44" s="24" t="s">
        <v>87</v>
      </c>
      <c r="P44" s="24" t="s">
        <v>266</v>
      </c>
      <c r="Q44" s="24" t="s">
        <v>267</v>
      </c>
      <c r="R44" s="24" t="s">
        <v>268</v>
      </c>
      <c r="S44" s="24"/>
      <c r="T44" s="24" t="s">
        <v>227</v>
      </c>
      <c r="U44" s="24" t="s">
        <v>101</v>
      </c>
      <c r="V44" s="24" t="s">
        <v>97</v>
      </c>
      <c r="W44" s="24"/>
      <c r="X44" s="24"/>
      <c r="Y44" s="24" t="s">
        <v>269</v>
      </c>
      <c r="Z44" s="24" t="s">
        <v>64</v>
      </c>
      <c r="AA44" s="26"/>
      <c r="AB44" s="27">
        <v>67200000</v>
      </c>
      <c r="AC44" s="26"/>
      <c r="AD44" s="27">
        <v>56000000</v>
      </c>
      <c r="AE44" s="26"/>
      <c r="AF44" s="26"/>
      <c r="AG44" s="26"/>
      <c r="AH44" s="26"/>
      <c r="AI44" s="27">
        <f t="shared" si="4"/>
        <v>123200000</v>
      </c>
      <c r="AJ44" s="26"/>
      <c r="AK44" s="27">
        <f t="shared" si="5"/>
        <v>0</v>
      </c>
      <c r="AL44" s="26"/>
      <c r="AM44" s="27">
        <f t="shared" si="6"/>
        <v>0</v>
      </c>
      <c r="AN44" s="28">
        <f t="shared" si="7"/>
        <v>123200000</v>
      </c>
    </row>
    <row r="45" spans="1:40" s="29" customFormat="1" ht="60">
      <c r="A45" s="25" t="s">
        <v>47</v>
      </c>
      <c r="B45" s="24" t="s">
        <v>6</v>
      </c>
      <c r="C45" s="24" t="s">
        <v>48</v>
      </c>
      <c r="D45" s="24" t="s">
        <v>49</v>
      </c>
      <c r="E45" s="24" t="s">
        <v>50</v>
      </c>
      <c r="F45" s="24">
        <v>0.4</v>
      </c>
      <c r="G45" s="24" t="s">
        <v>51</v>
      </c>
      <c r="H45" s="24" t="s">
        <v>52</v>
      </c>
      <c r="I45" s="24" t="s">
        <v>53</v>
      </c>
      <c r="J45" s="24" t="s">
        <v>54</v>
      </c>
      <c r="K45" s="24"/>
      <c r="L45" s="24"/>
      <c r="M45" s="24" t="s">
        <v>55</v>
      </c>
      <c r="N45" s="24" t="s">
        <v>56</v>
      </c>
      <c r="O45" s="24" t="s">
        <v>57</v>
      </c>
      <c r="P45" s="24" t="s">
        <v>270</v>
      </c>
      <c r="Q45" s="24" t="s">
        <v>271</v>
      </c>
      <c r="R45" s="24" t="s">
        <v>272</v>
      </c>
      <c r="S45" s="24"/>
      <c r="T45" s="24" t="s">
        <v>273</v>
      </c>
      <c r="U45" s="24" t="s">
        <v>62</v>
      </c>
      <c r="V45" s="24" t="s">
        <v>62</v>
      </c>
      <c r="W45" s="24"/>
      <c r="X45" s="24"/>
      <c r="Y45" s="24" t="s">
        <v>274</v>
      </c>
      <c r="Z45" s="24" t="s">
        <v>64</v>
      </c>
      <c r="AA45" s="27">
        <v>166796097.6</v>
      </c>
      <c r="AB45" s="26"/>
      <c r="AC45" s="27">
        <v>71017456.4</v>
      </c>
      <c r="AD45" s="26"/>
      <c r="AE45" s="26"/>
      <c r="AF45" s="26"/>
      <c r="AG45" s="26"/>
      <c r="AH45" s="26"/>
      <c r="AI45" s="27">
        <f t="shared" si="4"/>
        <v>237813554</v>
      </c>
      <c r="AJ45" s="26"/>
      <c r="AK45" s="27">
        <f t="shared" si="5"/>
        <v>0</v>
      </c>
      <c r="AL45" s="26"/>
      <c r="AM45" s="27">
        <f t="shared" si="6"/>
        <v>0</v>
      </c>
      <c r="AN45" s="28">
        <f t="shared" si="7"/>
        <v>237813554</v>
      </c>
    </row>
    <row r="46" spans="1:40" s="29" customFormat="1" ht="60">
      <c r="A46" s="25" t="s">
        <v>77</v>
      </c>
      <c r="B46" s="24" t="s">
        <v>6</v>
      </c>
      <c r="C46" s="24" t="s">
        <v>78</v>
      </c>
      <c r="D46" s="24" t="s">
        <v>79</v>
      </c>
      <c r="E46" s="24" t="s">
        <v>80</v>
      </c>
      <c r="F46" s="24" t="s">
        <v>81</v>
      </c>
      <c r="G46" s="24" t="s">
        <v>81</v>
      </c>
      <c r="H46" s="24" t="s">
        <v>82</v>
      </c>
      <c r="I46" s="24" t="s">
        <v>83</v>
      </c>
      <c r="J46" s="24" t="s">
        <v>84</v>
      </c>
      <c r="K46" s="24"/>
      <c r="L46" s="24"/>
      <c r="M46" s="24" t="s">
        <v>85</v>
      </c>
      <c r="N46" s="24" t="s">
        <v>86</v>
      </c>
      <c r="O46" s="24" t="s">
        <v>87</v>
      </c>
      <c r="P46" s="24" t="s">
        <v>275</v>
      </c>
      <c r="Q46" s="24" t="s">
        <v>276</v>
      </c>
      <c r="R46" s="24" t="s">
        <v>277</v>
      </c>
      <c r="S46" s="24"/>
      <c r="T46" s="24" t="s">
        <v>278</v>
      </c>
      <c r="U46" s="24" t="s">
        <v>62</v>
      </c>
      <c r="V46" s="24" t="s">
        <v>62</v>
      </c>
      <c r="W46" s="24"/>
      <c r="X46" s="24"/>
      <c r="Y46" s="24" t="s">
        <v>279</v>
      </c>
      <c r="Z46" s="24" t="s">
        <v>64</v>
      </c>
      <c r="AA46" s="27">
        <v>67200000</v>
      </c>
      <c r="AB46" s="26"/>
      <c r="AC46" s="26"/>
      <c r="AD46" s="26"/>
      <c r="AE46" s="26"/>
      <c r="AF46" s="26"/>
      <c r="AG46" s="26"/>
      <c r="AH46" s="26"/>
      <c r="AI46" s="27">
        <f t="shared" si="4"/>
        <v>67200000</v>
      </c>
      <c r="AJ46" s="26"/>
      <c r="AK46" s="27">
        <f t="shared" si="5"/>
        <v>0</v>
      </c>
      <c r="AL46" s="26"/>
      <c r="AM46" s="27">
        <f t="shared" si="6"/>
        <v>0</v>
      </c>
      <c r="AN46" s="28">
        <f t="shared" si="7"/>
        <v>67200000</v>
      </c>
    </row>
    <row r="47" spans="1:40" ht="1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3"/>
    </row>
  </sheetData>
  <sheetProtection formatCells="0" formatColumns="0" formatRows="0" insertColumns="0" insertRows="0" insertHyperlinks="0" deleteColumns="0" deleteRows="0" sort="0" autoFilter="0" pivotTables="0"/>
  <autoFilter ref="A13:AN46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2024-01-15T09:39:22Z</dcterms:created>
  <dcterms:modified xsi:type="dcterms:W3CDTF">2024-02-29T13:44:22Z</dcterms:modified>
  <cp:category/>
  <cp:version/>
  <cp:contentType/>
  <cp:contentStatus/>
</cp:coreProperties>
</file>