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<sst xmlns="http://schemas.openxmlformats.org/spreadsheetml/2006/main" count="111" uniqueCount="67">
  <si>
    <t>PROCESO PLANEACIÓN ESTRATÉGICA</t>
  </si>
  <si>
    <t>NOMBRE DEL FORMATO:</t>
  </si>
  <si>
    <t>PLAN DE ACCIÓN</t>
  </si>
  <si>
    <t>Fecha 24 de Enero de 2024</t>
  </si>
  <si>
    <t>VIGENCIA</t>
  </si>
  <si>
    <t>2024</t>
  </si>
  <si>
    <t>AVANTE</t>
  </si>
  <si>
    <t>Dimensión</t>
  </si>
  <si>
    <t>Responsable</t>
  </si>
  <si>
    <t>Programa</t>
  </si>
  <si>
    <t>Sub-programa</t>
  </si>
  <si>
    <t>Indicadores de resultado</t>
  </si>
  <si>
    <t>Meta a cuatrenio</t>
  </si>
  <si>
    <t>Meta de resultado</t>
  </si>
  <si>
    <t>Código BPIN</t>
  </si>
  <si>
    <t>Nombre del Proyecto</t>
  </si>
  <si>
    <t>Objetivo</t>
  </si>
  <si>
    <t>Política Pública</t>
  </si>
  <si>
    <t>Líneas Estratégicas</t>
  </si>
  <si>
    <t>Sector</t>
  </si>
  <si>
    <t>Programa presupuestal</t>
  </si>
  <si>
    <t>Código del programa presupuestal</t>
  </si>
  <si>
    <t>Indicador de producto</t>
  </si>
  <si>
    <t>Código de producto según MGA - homologado</t>
  </si>
  <si>
    <t>Producto según MGA - homologado</t>
  </si>
  <si>
    <t>Código del indicador del producto según MGA - homologado</t>
  </si>
  <si>
    <t>Indicador del producto según MGA - homologado</t>
  </si>
  <si>
    <t>Meta cuatrenio</t>
  </si>
  <si>
    <t>Meta de producto</t>
  </si>
  <si>
    <t>Fecha de inicio</t>
  </si>
  <si>
    <t>Fecha de cierre</t>
  </si>
  <si>
    <t>Actividades del producto</t>
  </si>
  <si>
    <t>Responsable (según la estructura organizacional de la dependencia)</t>
  </si>
  <si>
    <t>121000 Icld</t>
  </si>
  <si>
    <t>133200-309 R.B Avante ele. de</t>
  </si>
  <si>
    <t>133200-301 R.B Avante</t>
  </si>
  <si>
    <t>VALOR SUB-TOTAL RECURSOS PROPIOS</t>
  </si>
  <si>
    <t>TOTAL</t>
  </si>
  <si>
    <t xml:space="preserve">Dimensión Económica </t>
  </si>
  <si>
    <t>Pasto se mueve seguro, sostenible, incluyente, conectado y transparente</t>
  </si>
  <si>
    <t>Gobernabilid ad y gestión de la movilidad</t>
  </si>
  <si>
    <t>Porcentaje de usuarios satisfechos con los servicios prestados del Sistema Estratégico de Transporte Público SETP</t>
  </si>
  <si>
    <t>70</t>
  </si>
  <si>
    <t>Implementación del sistema estratégico de transporte publico de pasajeros, vigencia 2024 para el municipio de   Pasto</t>
  </si>
  <si>
    <t xml:space="preserve">MEJORAR LA EFICIENCIA DEL SERVICIO EN EL SISTEMA DE TRANSPORTE PÚBLICO DE PASAJEROS DE LA CIUDAD DE PASTO 
</t>
  </si>
  <si>
    <t>Transporte</t>
  </si>
  <si>
    <t>2408  - Prestación de servicios de transporte público de pasajeros</t>
  </si>
  <si>
    <t>2408</t>
  </si>
  <si>
    <t>Número de sistemas estratégicos de transporte público, implementados.</t>
  </si>
  <si>
    <t>2408001</t>
  </si>
  <si>
    <t xml:space="preserve">Servicio de transporte público organizado implementados (SITM. SITP. SETP, SITR)     (Producto principal del proyecto) </t>
  </si>
  <si>
    <t>Pasajeros que se movilizan en medios de transporte sostenibles</t>
  </si>
  <si>
    <t>1</t>
  </si>
  <si>
    <t xml:space="preserve">1) Sistema de transporte publico implementados
</t>
  </si>
  <si>
    <t>GERENTE SISTEMA ESTRATÉGICO DE TRANSPORTE PÚBLICO (AVANTE)</t>
  </si>
  <si>
    <t>Número de Kilómetros de vías urbanas, construíos.</t>
  </si>
  <si>
    <t>2408005</t>
  </si>
  <si>
    <t>Vías urbanas construidas para la operación del servicio público de transporte organizado</t>
  </si>
  <si>
    <t xml:space="preserve">Vías urbanas construidas </t>
  </si>
  <si>
    <t xml:space="preserve">1) Construcción Calle 16 entre carrera 29 y 30
</t>
  </si>
  <si>
    <t xml:space="preserve">Servicio de control de la evasión de pago en los sistemas de transporte público organizado        </t>
  </si>
  <si>
    <t>1. Implementar el Sistema de recaudo
2, Realizar interventoria al Sistema de recaudo</t>
  </si>
  <si>
    <t xml:space="preserve">Número de sistemas de recaudo implementados y en operación        </t>
  </si>
  <si>
    <t>A1P1C1- Construcción Calle 16 entre carrera 29 y 30
A2P1C1-  Interventoria Calle 16 entre carrera 29 y 30A
3P1C1- Adelantar mejoramiento redes secas calle 17 entre carrera 22 y 24
A4P1C1-  Realizar estudios y diseños  intersección Caracha
A5P1C1- Realizar intervención vial Glorieta Chapal fase 2
A6P1C1 Realizar intervención vial parque Catambuco
A7P1C1 - Realizar interventoría Glorieta Chapal fase 2</t>
  </si>
  <si>
    <t>MEJORAR LA EFICIENCIA DEL SERVICIO EN EL  SISTEMA DE TRANSPORTE PÚBLICO DE PASAJEROS EN LA CIUDAD DE PASTO</t>
  </si>
  <si>
    <t>IMPLEMENTACIÓN DEL SISTEMA ESTRATÉGICO DE TRANSPORTE PÚBLICO DE PASAJEROS VIGENCIA 2023 PARA LA CIUDAD DE PASTO</t>
  </si>
  <si>
    <t xml:space="preserve">Estrategias antievasión implementadas 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</si>
</sst>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_ ;\-0\ "/>
    <numFmt numFmtId="165" formatCode="[$-240A]dddd\,\ d\ &quot;de&quot;\ mmmm\ &quot;de&quot;\ yyyy"/>
    <numFmt numFmtId="166" formatCode="[$-240A]h:mm:ss\ AM/PM"/>
  </numFmts>
  <fonts count="38">
    <font>
      <sz val="11"/>
      <color indexed="8"/>
      <name val="Calibri"/>
      <family val="0"/>
    </font>
    <font>
      <sz val="10"/>
      <color indexed="8"/>
      <name val="Century Gothic"/>
      <family val="0"/>
    </font>
    <font>
      <b/>
      <sz val="10"/>
      <color indexed="8"/>
      <name val="Century Gothic"/>
      <family val="0"/>
    </font>
    <font>
      <b/>
      <sz val="16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3"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 applyProtection="1">
      <alignment horizontal="right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" fillId="34" borderId="17" xfId="0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vertical="center" wrapText="1"/>
      <protection/>
    </xf>
    <xf numFmtId="0" fontId="3" fillId="33" borderId="16" xfId="0" applyFont="1" applyFill="1" applyBorder="1" applyAlignment="1" applyProtection="1">
      <alignment vertical="center" wrapText="1"/>
      <protection/>
    </xf>
    <xf numFmtId="0" fontId="3" fillId="33" borderId="18" xfId="0" applyFont="1" applyFill="1" applyBorder="1" applyAlignment="1" applyProtection="1">
      <alignment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right" vertical="center" wrapText="1"/>
      <protection/>
    </xf>
    <xf numFmtId="4" fontId="0" fillId="0" borderId="19" xfId="0" applyNumberFormat="1" applyFill="1" applyBorder="1" applyAlignment="1" applyProtection="1">
      <alignment horizontal="right" vertical="center" wrapText="1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164" fontId="37" fillId="0" borderId="19" xfId="0" applyNumberFormat="1" applyFont="1" applyFill="1" applyBorder="1" applyAlignment="1" applyProtection="1">
      <alignment horizontal="center" vertical="center"/>
      <protection/>
    </xf>
    <xf numFmtId="43" fontId="37" fillId="0" borderId="19" xfId="0" applyNumberFormat="1" applyFont="1" applyFill="1" applyBorder="1" applyAlignment="1" applyProtection="1">
      <alignment horizontal="right" vertical="center"/>
      <protection/>
    </xf>
    <xf numFmtId="43" fontId="37" fillId="0" borderId="19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workbookViewId="0" topLeftCell="A7">
      <selection activeCell="C14" sqref="C14"/>
    </sheetView>
  </sheetViews>
  <sheetFormatPr defaultColWidth="9.140625" defaultRowHeight="15"/>
  <cols>
    <col min="1" max="1" width="26.00390625" style="0" customWidth="1"/>
    <col min="2" max="2" width="36.00390625" style="0" customWidth="1"/>
    <col min="3" max="4" width="22.00390625" style="0" customWidth="1"/>
    <col min="5" max="5" width="50.00390625" style="0" customWidth="1"/>
    <col min="6" max="6" width="20.00390625" style="0" customWidth="1"/>
    <col min="7" max="7" width="25.00390625" style="0" customWidth="1"/>
    <col min="8" max="8" width="55.00390625" style="0" customWidth="1"/>
    <col min="9" max="9" width="80.00390625" style="0" customWidth="1"/>
    <col min="10" max="10" width="60.00390625" style="0" customWidth="1"/>
    <col min="11" max="11" width="50.00390625" style="0" customWidth="1"/>
    <col min="12" max="12" width="45.00390625" style="0" customWidth="1"/>
    <col min="13" max="15" width="25.00390625" style="0" customWidth="1"/>
    <col min="16" max="20" width="40.00390625" style="0" customWidth="1"/>
    <col min="21" max="21" width="20.00390625" style="0" customWidth="1"/>
    <col min="22" max="22" width="30.00390625" style="0" customWidth="1"/>
    <col min="23" max="24" width="20.00390625" style="0" customWidth="1"/>
    <col min="25" max="25" width="80.00390625" style="0" customWidth="1"/>
    <col min="26" max="26" width="45.00390625" style="0" customWidth="1"/>
    <col min="27" max="31" width="50.00390625" style="0" customWidth="1"/>
  </cols>
  <sheetData>
    <row r="1" spans="2:26" ht="30" customHeight="1">
      <c r="B1" s="25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4"/>
    </row>
    <row r="2" spans="2:26" ht="15">
      <c r="B2" s="26" t="s">
        <v>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8"/>
    </row>
    <row r="3" spans="2:26" ht="39.75" customHeight="1">
      <c r="B3" s="29" t="s">
        <v>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8"/>
    </row>
    <row r="4" spans="2:11" ht="39.75" customHeight="1">
      <c r="B4" s="25" t="s">
        <v>3</v>
      </c>
      <c r="C4" s="23"/>
      <c r="D4" s="23"/>
      <c r="E4" s="23"/>
      <c r="F4" s="23"/>
      <c r="G4" s="23"/>
      <c r="H4" s="23"/>
      <c r="I4" s="23"/>
      <c r="J4" s="23"/>
      <c r="K4" s="24"/>
    </row>
    <row r="5" spans="1:9" ht="24.75" customHeight="1">
      <c r="A5" s="30" t="s">
        <v>4</v>
      </c>
      <c r="B5" s="24"/>
      <c r="C5" s="31" t="s">
        <v>5</v>
      </c>
      <c r="D5" s="23"/>
      <c r="E5" s="23"/>
      <c r="F5" s="23"/>
      <c r="G5" s="23"/>
      <c r="H5" s="23"/>
      <c r="I5" s="24"/>
    </row>
    <row r="6" spans="1:9" ht="24.75" customHeight="1">
      <c r="A6" s="2"/>
      <c r="B6" s="1"/>
      <c r="C6" s="22" t="s">
        <v>6</v>
      </c>
      <c r="D6" s="23"/>
      <c r="E6" s="23"/>
      <c r="F6" s="23"/>
      <c r="G6" s="23"/>
      <c r="H6" s="23"/>
      <c r="I6" s="24"/>
    </row>
    <row r="13" spans="1:31" ht="63">
      <c r="A13" s="7" t="s">
        <v>7</v>
      </c>
      <c r="B13" s="8" t="s">
        <v>8</v>
      </c>
      <c r="C13" s="8" t="s">
        <v>9</v>
      </c>
      <c r="D13" s="8" t="s">
        <v>10</v>
      </c>
      <c r="E13" s="8" t="s">
        <v>11</v>
      </c>
      <c r="F13" s="8" t="s">
        <v>12</v>
      </c>
      <c r="G13" s="9" t="s">
        <v>13</v>
      </c>
      <c r="H13" s="9" t="s">
        <v>14</v>
      </c>
      <c r="I13" s="9" t="s">
        <v>15</v>
      </c>
      <c r="J13" s="9" t="s">
        <v>16</v>
      </c>
      <c r="K13" s="9" t="s">
        <v>17</v>
      </c>
      <c r="L13" s="9" t="s">
        <v>18</v>
      </c>
      <c r="M13" s="9" t="s">
        <v>19</v>
      </c>
      <c r="N13" s="9" t="s">
        <v>20</v>
      </c>
      <c r="O13" s="9" t="s">
        <v>21</v>
      </c>
      <c r="P13" s="9" t="s">
        <v>22</v>
      </c>
      <c r="Q13" s="8" t="s">
        <v>23</v>
      </c>
      <c r="R13" s="8" t="s">
        <v>24</v>
      </c>
      <c r="S13" s="8" t="s">
        <v>25</v>
      </c>
      <c r="T13" s="8" t="s">
        <v>26</v>
      </c>
      <c r="U13" s="9" t="s">
        <v>27</v>
      </c>
      <c r="V13" s="9" t="s">
        <v>28</v>
      </c>
      <c r="W13" s="9" t="s">
        <v>29</v>
      </c>
      <c r="X13" s="9" t="s">
        <v>30</v>
      </c>
      <c r="Y13" s="9" t="s">
        <v>31</v>
      </c>
      <c r="Z13" s="10" t="s">
        <v>32</v>
      </c>
      <c r="AA13" s="11" t="s">
        <v>33</v>
      </c>
      <c r="AB13" s="11" t="s">
        <v>34</v>
      </c>
      <c r="AC13" s="11" t="s">
        <v>35</v>
      </c>
      <c r="AD13" s="12" t="s">
        <v>36</v>
      </c>
      <c r="AE13" s="13" t="s">
        <v>37</v>
      </c>
    </row>
    <row r="14" spans="1:31" ht="60">
      <c r="A14" s="14" t="s">
        <v>38</v>
      </c>
      <c r="B14" s="32" t="s">
        <v>6</v>
      </c>
      <c r="C14" s="14" t="s">
        <v>39</v>
      </c>
      <c r="D14" s="14" t="s">
        <v>40</v>
      </c>
      <c r="E14" s="14" t="s">
        <v>41</v>
      </c>
      <c r="F14" s="14" t="s">
        <v>42</v>
      </c>
      <c r="G14" s="14" t="s">
        <v>42</v>
      </c>
      <c r="H14" s="21">
        <v>2023520010030</v>
      </c>
      <c r="I14" s="14" t="s">
        <v>43</v>
      </c>
      <c r="J14" s="14" t="s">
        <v>44</v>
      </c>
      <c r="K14" s="14"/>
      <c r="L14" s="14"/>
      <c r="M14" s="14" t="s">
        <v>45</v>
      </c>
      <c r="N14" s="14" t="s">
        <v>46</v>
      </c>
      <c r="O14" s="14" t="s">
        <v>47</v>
      </c>
      <c r="P14" s="32" t="s">
        <v>48</v>
      </c>
      <c r="Q14" s="14" t="s">
        <v>49</v>
      </c>
      <c r="R14" s="14" t="s">
        <v>50</v>
      </c>
      <c r="S14" s="14"/>
      <c r="T14" s="14" t="s">
        <v>51</v>
      </c>
      <c r="U14" s="14" t="s">
        <v>52</v>
      </c>
      <c r="V14" s="14" t="s">
        <v>52</v>
      </c>
      <c r="W14" s="14"/>
      <c r="X14" s="14"/>
      <c r="Y14" s="14" t="s">
        <v>53</v>
      </c>
      <c r="Z14" s="14" t="s">
        <v>54</v>
      </c>
      <c r="AA14" s="15"/>
      <c r="AB14" s="16">
        <v>178101056.88</v>
      </c>
      <c r="AC14" s="16">
        <v>3021898943.12</v>
      </c>
      <c r="AD14" s="16">
        <f>SUM(AA14:AC14)</f>
        <v>3200000000</v>
      </c>
      <c r="AE14" s="16">
        <f>SUM(AD14)</f>
        <v>3200000000</v>
      </c>
    </row>
    <row r="15" spans="1:31" ht="60">
      <c r="A15" s="14" t="s">
        <v>38</v>
      </c>
      <c r="B15" s="14" t="s">
        <v>6</v>
      </c>
      <c r="C15" s="14" t="s">
        <v>39</v>
      </c>
      <c r="D15" s="14" t="s">
        <v>40</v>
      </c>
      <c r="E15" s="32" t="s">
        <v>41</v>
      </c>
      <c r="F15" s="14" t="s">
        <v>42</v>
      </c>
      <c r="G15" s="14" t="s">
        <v>42</v>
      </c>
      <c r="H15" s="21">
        <v>2023520010030</v>
      </c>
      <c r="I15" s="14" t="s">
        <v>43</v>
      </c>
      <c r="J15" s="14" t="s">
        <v>44</v>
      </c>
      <c r="K15" s="14"/>
      <c r="L15" s="14"/>
      <c r="M15" s="14" t="s">
        <v>45</v>
      </c>
      <c r="N15" s="14" t="s">
        <v>46</v>
      </c>
      <c r="O15" s="14" t="s">
        <v>47</v>
      </c>
      <c r="P15" s="14" t="s">
        <v>55</v>
      </c>
      <c r="Q15" s="14" t="s">
        <v>56</v>
      </c>
      <c r="R15" s="14" t="s">
        <v>57</v>
      </c>
      <c r="S15" s="14"/>
      <c r="T15" s="14" t="s">
        <v>58</v>
      </c>
      <c r="U15" s="14">
        <v>10.92</v>
      </c>
      <c r="V15" s="14">
        <v>0.31</v>
      </c>
      <c r="W15" s="14"/>
      <c r="X15" s="14"/>
      <c r="Y15" s="14" t="s">
        <v>59</v>
      </c>
      <c r="Z15" s="14" t="s">
        <v>54</v>
      </c>
      <c r="AA15" s="16">
        <v>2000000000</v>
      </c>
      <c r="AB15" s="15"/>
      <c r="AC15" s="16">
        <v>256412277.02</v>
      </c>
      <c r="AD15" s="16">
        <f>SUM(AA15:AC15)</f>
        <v>2256412277.02</v>
      </c>
      <c r="AE15" s="16">
        <f>SUM(AD15)</f>
        <v>2256412277.02</v>
      </c>
    </row>
    <row r="16" spans="1:31" ht="60">
      <c r="A16" s="14" t="s">
        <v>38</v>
      </c>
      <c r="B16" s="14" t="s">
        <v>6</v>
      </c>
      <c r="C16" s="14" t="s">
        <v>39</v>
      </c>
      <c r="D16" s="14" t="s">
        <v>40</v>
      </c>
      <c r="E16" s="14" t="s">
        <v>41</v>
      </c>
      <c r="F16" s="14" t="s">
        <v>42</v>
      </c>
      <c r="G16" s="14" t="s">
        <v>42</v>
      </c>
      <c r="H16" s="21">
        <v>2022520010112</v>
      </c>
      <c r="I16" s="17" t="s">
        <v>65</v>
      </c>
      <c r="J16" s="14" t="s">
        <v>64</v>
      </c>
      <c r="K16" s="14"/>
      <c r="L16" s="14"/>
      <c r="M16" s="14" t="s">
        <v>45</v>
      </c>
      <c r="N16" s="14" t="s">
        <v>46</v>
      </c>
      <c r="O16" s="14" t="s">
        <v>47</v>
      </c>
      <c r="P16" s="32" t="s">
        <v>62</v>
      </c>
      <c r="Q16" s="18">
        <v>20408037</v>
      </c>
      <c r="R16" s="17" t="s">
        <v>60</v>
      </c>
      <c r="S16" s="14"/>
      <c r="T16" s="17" t="s">
        <v>66</v>
      </c>
      <c r="U16" s="14">
        <v>1</v>
      </c>
      <c r="V16" s="14">
        <v>0.02</v>
      </c>
      <c r="W16" s="14"/>
      <c r="X16" s="14"/>
      <c r="Y16" s="17" t="s">
        <v>61</v>
      </c>
      <c r="Z16" s="14" t="s">
        <v>54</v>
      </c>
      <c r="AA16" s="16"/>
      <c r="AB16" s="19">
        <v>17516479661.15</v>
      </c>
      <c r="AC16" s="16"/>
      <c r="AD16" s="16">
        <f>+AB16</f>
        <v>17516479661.15</v>
      </c>
      <c r="AE16" s="16">
        <f>SUM(AD16)</f>
        <v>17516479661.15</v>
      </c>
    </row>
    <row r="17" spans="1:31" ht="105">
      <c r="A17" s="14" t="s">
        <v>38</v>
      </c>
      <c r="B17" s="14" t="s">
        <v>6</v>
      </c>
      <c r="C17" s="14" t="s">
        <v>39</v>
      </c>
      <c r="D17" s="14" t="s">
        <v>40</v>
      </c>
      <c r="E17" s="14" t="s">
        <v>41</v>
      </c>
      <c r="F17" s="14" t="s">
        <v>42</v>
      </c>
      <c r="G17" s="14" t="s">
        <v>42</v>
      </c>
      <c r="H17" s="21">
        <v>2022520010112</v>
      </c>
      <c r="I17" s="17" t="s">
        <v>65</v>
      </c>
      <c r="J17" s="14" t="s">
        <v>64</v>
      </c>
      <c r="K17" s="14"/>
      <c r="L17" s="14"/>
      <c r="M17" s="14" t="s">
        <v>45</v>
      </c>
      <c r="N17" s="14" t="s">
        <v>46</v>
      </c>
      <c r="O17" s="14" t="s">
        <v>47</v>
      </c>
      <c r="P17" s="14" t="s">
        <v>55</v>
      </c>
      <c r="Q17" s="20" t="s">
        <v>56</v>
      </c>
      <c r="R17" s="14" t="s">
        <v>57</v>
      </c>
      <c r="S17" s="14"/>
      <c r="T17" s="14" t="s">
        <v>58</v>
      </c>
      <c r="U17" s="14">
        <v>10.92</v>
      </c>
      <c r="V17" s="14">
        <v>0.31</v>
      </c>
      <c r="W17" s="14"/>
      <c r="X17" s="14"/>
      <c r="Y17" s="17" t="s">
        <v>63</v>
      </c>
      <c r="Z17" s="14" t="s">
        <v>54</v>
      </c>
      <c r="AA17" s="16"/>
      <c r="AB17" s="19">
        <v>3297240381</v>
      </c>
      <c r="AC17" s="16"/>
      <c r="AD17" s="16">
        <f>+AB17</f>
        <v>3297240381</v>
      </c>
      <c r="AE17" s="16">
        <f>SUM(AD17)</f>
        <v>3297240381</v>
      </c>
    </row>
    <row r="18" spans="1:31" ht="1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5"/>
      <c r="AB18" s="5"/>
      <c r="AC18" s="5"/>
      <c r="AD18" s="5"/>
      <c r="AE18" s="6"/>
    </row>
  </sheetData>
  <sheetProtection formatCells="0" formatColumns="0" formatRows="0" insertColumns="0" insertRows="0" insertHyperlinks="0" deleteColumns="0" deleteRows="0" sort="0" autoFilter="0" pivotTables="0"/>
  <mergeCells count="7">
    <mergeCell ref="C6:I6"/>
    <mergeCell ref="B1:Z1"/>
    <mergeCell ref="B2:Z2"/>
    <mergeCell ref="B3:Z3"/>
    <mergeCell ref="B4:K4"/>
    <mergeCell ref="A5:B5"/>
    <mergeCell ref="C5:I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Hewlett-Packard Company</cp:lastModifiedBy>
  <dcterms:created xsi:type="dcterms:W3CDTF">2024-01-24T15:32:31Z</dcterms:created>
  <dcterms:modified xsi:type="dcterms:W3CDTF">2024-02-06T20:40:20Z</dcterms:modified>
  <cp:category/>
  <cp:version/>
  <cp:contentType/>
  <cp:contentStatus/>
</cp:coreProperties>
</file>