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'Worksheet'!$A$13:$AG$31</definedName>
  </definedNames>
  <calcPr fullCalcOnLoad="1"/>
</workbook>
</file>

<file path=xl/sharedStrings.xml><?xml version="1.0" encoding="utf-8"?>
<sst xmlns="http://schemas.openxmlformats.org/spreadsheetml/2006/main" count="412" uniqueCount="158">
  <si>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</si>
  <si>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</si>
  <si>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</si>
  <si>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</si>
  <si>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</si>
  <si>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</si>
  <si>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SECRETARÍA DE DESARROLLO ECONÓMICO Y COMPETITIVIDAD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</si>
  <si>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</si>
  <si>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</si>
  <si>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</si>
  <si>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</si>
  <si>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</si>
  <si>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</si>
  <si>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</si>
  <si>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</si>
  <si>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</si>
  <si>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</si>
  <si>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</si>
  <si>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</si>
  <si>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</si>
  <si>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</si>
  <si>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</si>
  <si>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</si>
  <si>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</si>
  <si>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</si>
  <si>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</si>
  <si>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</si>
  <si>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</si>
  <si>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</si>
  <si>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</si>
  <si>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</si>
  <si>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</si>
  <si>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</si>
  <si>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</si>
  <si>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131103 Div. utilidades</t>
  </si>
  <si>
    <t>121000 Icld</t>
  </si>
  <si>
    <t>VALOR SUB-TOTAL RECURSOS PROPIOS</t>
  </si>
  <si>
    <t>124303 SGP-P G- Libre I.</t>
  </si>
  <si>
    <t>VALOR SUB-TOTAL RECURSOS SGP</t>
  </si>
  <si>
    <t>TOTAL</t>
  </si>
  <si>
    <t xml:space="preserve">Dimensión Económica </t>
  </si>
  <si>
    <t>Pasto próspero y de oportunidades</t>
  </si>
  <si>
    <t>Desarrollo económico para la industria y el comercio.</t>
  </si>
  <si>
    <t>Índice de competitividad de ciudades</t>
  </si>
  <si>
    <t>5</t>
  </si>
  <si>
    <t>2</t>
  </si>
  <si>
    <t>2023520010071</t>
  </si>
  <si>
    <t>Fortalecimiento a emprendimientos, empresarial y asociativo vigencia 2024 en el municipio de   Pasto</t>
  </si>
  <si>
    <t>Se ha fortalecido el desarrollo empresarial en el municipio de Pasto.</t>
  </si>
  <si>
    <t>Comercio, industria y turismo</t>
  </si>
  <si>
    <t>3502  - Productividad y competitividad de las empresas colombianas</t>
  </si>
  <si>
    <t>3502</t>
  </si>
  <si>
    <t>Número de actividades económicas, para la exportación, impulsadas.</t>
  </si>
  <si>
    <t>3502022</t>
  </si>
  <si>
    <t>Servicio de asistencia técnica a las Mipymes para el acceso a nuevos mercados</t>
  </si>
  <si>
    <t>Empresas asistidas técnicamente</t>
  </si>
  <si>
    <t>10</t>
  </si>
  <si>
    <t xml:space="preserve">1) A1P2C1.- Realizar actividades para impulsar la exportación
</t>
  </si>
  <si>
    <t>SECRETARIO DE DESARROLLO ECONÓMICO Y COMPETITIVIDAD</t>
  </si>
  <si>
    <t>Porcentaje de fortalecimiento del sector empresarial y de emprendimiento.</t>
  </si>
  <si>
    <t>36</t>
  </si>
  <si>
    <t>11</t>
  </si>
  <si>
    <t>Número de jornadas de capacitación y asistencia en emprendimiento, habilidades Tics, dirigidos a la población en condición de vulnerabilidad y enfoque de género, realizadas.</t>
  </si>
  <si>
    <t>3502090</t>
  </si>
  <si>
    <t>Servicio de educación informal</t>
  </si>
  <si>
    <t>Cursos ofrecidos</t>
  </si>
  <si>
    <t>560</t>
  </si>
  <si>
    <t>100</t>
  </si>
  <si>
    <t xml:space="preserve">1) A1P3C1.- Realizar  capacitaciones  y jornadas de asistencia en emprendimiento, habilidades tics.
</t>
  </si>
  <si>
    <t>3502015</t>
  </si>
  <si>
    <t>Servicio para la formalización empresarial y de productos y/o Servicio</t>
  </si>
  <si>
    <t>Empresas asistidas técnicamente en temas de legalidad y/o formalización.</t>
  </si>
  <si>
    <t>3</t>
  </si>
  <si>
    <t xml:space="preserve">1) A1P6C1.- Realizar eventos para promocionar empresas  y emprendimientos del municipio de Pasto
</t>
  </si>
  <si>
    <t>Número de asociaciones, para el desarrollo empresarial en el municipio, creadas y/o fortalecidas</t>
  </si>
  <si>
    <t>3502012</t>
  </si>
  <si>
    <t xml:space="preserve">Servicio de apoyo para la modernización y fomento de la innovación empresarial     (Producto principal del proyecto) </t>
  </si>
  <si>
    <t>Proyectos de innovación cofinanciados</t>
  </si>
  <si>
    <t>8</t>
  </si>
  <si>
    <t xml:space="preserve">1) A1P4C1.-Fortalecer y/o crear asociaciones para el desarrollo empresarial
</t>
  </si>
  <si>
    <t>Número de emprendimientos agroindustriales, consolidados</t>
  </si>
  <si>
    <t>3502021</t>
  </si>
  <si>
    <t>Servicio de fortalecimiento y desarrollo de unidades productivas para la comercialización de productos agroindustriales</t>
  </si>
  <si>
    <t xml:space="preserve">Unidades productivas fortalecidas </t>
  </si>
  <si>
    <t>12</t>
  </si>
  <si>
    <t xml:space="preserve">1) A1P5C1- Fortalecer emprendimientos o emprendimientos agroindustriales en el municipio de Pasto
</t>
  </si>
  <si>
    <t>Número de capacitaciones empresariales para el fortalecimiento en habilidades digitales, realizadas</t>
  </si>
  <si>
    <t>3502009</t>
  </si>
  <si>
    <t>Servicio de apoyo para la transferencia y/o implementación de metodologías de aumento de la productividad</t>
  </si>
  <si>
    <t xml:space="preserve">Unidades productivas  beneficiadas en la implementación de estrategias para incrementar su productividad </t>
  </si>
  <si>
    <t xml:space="preserve">1) A1P1C1.- Desarrollar capacitaciones empresariales para fortalecer habilidades digitales
</t>
  </si>
  <si>
    <t>Tasa de desempleo disminuida</t>
  </si>
  <si>
    <t>Número de Observatorios Municipal de Empleo, creados e implementados</t>
  </si>
  <si>
    <t>3502112</t>
  </si>
  <si>
    <t>Documentos de investigación</t>
  </si>
  <si>
    <t>Documentos de investigación elaborados</t>
  </si>
  <si>
    <t>1</t>
  </si>
  <si>
    <t xml:space="preserve">1) Realizar convenio para fortalecer un Observatorio Municipal de Empleo en el municipio de Pasto
</t>
  </si>
  <si>
    <t>Número de políticas públicas de empleo digno y de desarrollo económico local, aprobadas y en implementación</t>
  </si>
  <si>
    <t>3502002</t>
  </si>
  <si>
    <t>Documentos de lineamientos técnicos</t>
  </si>
  <si>
    <t>Documentos de lineamientos técnicos elaborados</t>
  </si>
  <si>
    <t xml:space="preserve">1) Implementar la política publica de empleo digno para el municipio de Pasto.
</t>
  </si>
  <si>
    <t>Número de alianzas y/o convenios para promover la vinculación laboral de técnicos, tecnólogos y profesionales recién egresados, realizadas</t>
  </si>
  <si>
    <t>3502011</t>
  </si>
  <si>
    <t>Servicio de apoyo para la formación de capital humano pertinente para el desarrollo empresarial de los territorios</t>
  </si>
  <si>
    <t xml:space="preserve">Personas formadas en habilidades y competencias </t>
  </si>
  <si>
    <t xml:space="preserve">1) A1P1C2.- Realizar  alianzas y/o convenios para promover la vinculación laboral de técnicos, tecnólogos  y/o profesionales recién egresados.
</t>
  </si>
  <si>
    <t>Tasa de informalidad</t>
  </si>
  <si>
    <t>61</t>
  </si>
  <si>
    <t>Número de centros comerciales populares con mejoras locativas, realizadas</t>
  </si>
  <si>
    <t>3502083</t>
  </si>
  <si>
    <t>Plazas de mercado mantenida</t>
  </si>
  <si>
    <t>Plaza de mercado mantenida</t>
  </si>
  <si>
    <t xml:space="preserve">1) A1P7C1- Mejorar la infraestructura física de los centros comerciales de ventas populares
</t>
  </si>
  <si>
    <t>Número de centros comerciales populares con escrituración</t>
  </si>
  <si>
    <t>3502048</t>
  </si>
  <si>
    <t>Documentos normativos</t>
  </si>
  <si>
    <t>Documentos realizados</t>
  </si>
  <si>
    <t xml:space="preserve">1) A1P8C1.- Escriturar a adjudicatarios locales de los centros comerciales de ventas populares.
</t>
  </si>
  <si>
    <t>Pasto, construye conocimiento</t>
  </si>
  <si>
    <t>Ciencia, Tecnología e innovación CTeI</t>
  </si>
  <si>
    <t>índice de competitividad en investigación</t>
  </si>
  <si>
    <t>0,79</t>
  </si>
  <si>
    <t>2023520010069</t>
  </si>
  <si>
    <t>Fortalecimiento de los procesos de innovación y emprendimientos vigencia 2024 en el municipio de  Pasto</t>
  </si>
  <si>
    <t>Se ha mejorado los procesos de innovación empresariales en el municipio de Pasto</t>
  </si>
  <si>
    <t>Número de proyectos de CTI, formulados e implementados.</t>
  </si>
  <si>
    <t xml:space="preserve">1) A1P1C1.- Formular e implementar proyectos de CTI
</t>
  </si>
  <si>
    <t>Número de alianzas interinstitucionale s para formular y ejecutar proyectos de CTeI.</t>
  </si>
  <si>
    <t>3502017</t>
  </si>
  <si>
    <t xml:space="preserve">Servicio de asistencia técnica para emprendedores y/o empresas en edad temprana     (Producto principal del proyecto) </t>
  </si>
  <si>
    <t xml:space="preserve">1) A1P2C1.- Fortalecer empresas en actividades innovadoras
</t>
  </si>
  <si>
    <t>Número de acciones para fomentar la cultura en CTeI, realizadas.</t>
  </si>
  <si>
    <t>4</t>
  </si>
  <si>
    <t xml:space="preserve">1) A1P4C1.-   Desarrollar acciones de fomento en  cultura Ctel
</t>
  </si>
  <si>
    <t>Desarrollo económico para el turismo.</t>
  </si>
  <si>
    <t>2023520010070</t>
  </si>
  <si>
    <t>Desarrollo y promoción turística vigencia 2024 del municipio de   Pasto</t>
  </si>
  <si>
    <t>Se ha mejorado el desarrollo del sector turístico en el Municipio de Pasto.</t>
  </si>
  <si>
    <t>Número de acciones para la capacitación en el sector turismo, realizadas</t>
  </si>
  <si>
    <t>3502045</t>
  </si>
  <si>
    <t>Servicio de educación informal en asuntos turísticos</t>
  </si>
  <si>
    <t>Personas capacitadas</t>
  </si>
  <si>
    <t xml:space="preserve">1) A1P1C1.-  Fortalecer a empresas del sector turismo a través de capacitaciones
</t>
  </si>
  <si>
    <t xml:space="preserve">1) A1P2C1.-Fortalecer el sector turístico a través de eventos estratégicos de promoción
</t>
  </si>
  <si>
    <t>Número de rutas turísticas en el municipio de Pasto, diseñadas</t>
  </si>
  <si>
    <t>3502049</t>
  </si>
  <si>
    <t>Servicio de circuito turístico</t>
  </si>
  <si>
    <t>Recorridos realizados</t>
  </si>
  <si>
    <t xml:space="preserve">1) A1P1C2.-   Diseñar rutas turísticas en el municipio de Pasto
</t>
  </si>
  <si>
    <t>Número de acciones para la promoción turística, realizadas</t>
  </si>
  <si>
    <t>3502046</t>
  </si>
  <si>
    <t xml:space="preserve">Servicio de promoción turística     (Producto principal del proyecto) </t>
  </si>
  <si>
    <t>Campañas realizadas</t>
  </si>
  <si>
    <t xml:space="preserve">1) A1P2C2.- Desarrollar proyectos para mejoramiento y mantenimiento de infraestructuras turísticas y señaletica como acciones para la promoción turística
</t>
  </si>
  <si>
    <t>Número de eventos para la promoción empresarial y de emprendimientos, realizados</t>
  </si>
  <si>
    <t>Número de acciones para el fortalecimiento del sector turístico del municipio Pasto, realizadas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</si>
</sst>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9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right" vertical="center" wrapText="1"/>
      <protection/>
    </xf>
    <xf numFmtId="4" fontId="21" fillId="0" borderId="14" xfId="0" applyNumberFormat="1" applyFont="1" applyFill="1" applyBorder="1" applyAlignment="1" applyProtection="1">
      <alignment horizontal="right" vertical="center" wrapText="1"/>
      <protection/>
    </xf>
    <xf numFmtId="4" fontId="21" fillId="0" borderId="16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="80" zoomScaleNormal="80" workbookViewId="0" topLeftCell="C1">
      <selection activeCell="C13" sqref="C13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3" width="50.00390625" style="0" customWidth="1"/>
  </cols>
  <sheetData>
    <row r="1" spans="2:26" ht="30" customHeight="1">
      <c r="B1" s="17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2:26" ht="1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2:26" ht="39.75" customHeight="1">
      <c r="B3" s="21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2:11" ht="39.75" customHeight="1">
      <c r="B4" s="17" t="s">
        <v>3</v>
      </c>
      <c r="C4" s="15"/>
      <c r="D4" s="15"/>
      <c r="E4" s="15"/>
      <c r="F4" s="15"/>
      <c r="G4" s="15"/>
      <c r="H4" s="15"/>
      <c r="I4" s="15"/>
      <c r="J4" s="15"/>
      <c r="K4" s="16"/>
    </row>
    <row r="5" spans="1:9" ht="24.75" customHeight="1">
      <c r="A5" s="22" t="s">
        <v>4</v>
      </c>
      <c r="B5" s="16"/>
      <c r="C5" s="23" t="s">
        <v>5</v>
      </c>
      <c r="D5" s="15"/>
      <c r="E5" s="15"/>
      <c r="F5" s="15"/>
      <c r="G5" s="15"/>
      <c r="H5" s="15"/>
      <c r="I5" s="16"/>
    </row>
    <row r="6" spans="1:9" ht="24.75" customHeight="1">
      <c r="A6" s="2"/>
      <c r="B6" s="1"/>
      <c r="C6" s="14" t="s">
        <v>6</v>
      </c>
      <c r="D6" s="15"/>
      <c r="E6" s="15"/>
      <c r="F6" s="15"/>
      <c r="G6" s="15"/>
      <c r="H6" s="15"/>
      <c r="I6" s="16"/>
    </row>
    <row r="13" spans="1:33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11" t="s">
        <v>36</v>
      </c>
      <c r="AE13" s="9" t="s">
        <v>37</v>
      </c>
      <c r="AF13" s="11" t="s">
        <v>38</v>
      </c>
      <c r="AG13" s="12" t="s">
        <v>39</v>
      </c>
    </row>
    <row r="14" spans="1:33" s="29" customFormat="1" ht="45">
      <c r="A14" s="24" t="s">
        <v>40</v>
      </c>
      <c r="B14" s="25" t="s">
        <v>6</v>
      </c>
      <c r="C14" s="25" t="s">
        <v>41</v>
      </c>
      <c r="D14" s="25" t="s">
        <v>42</v>
      </c>
      <c r="E14" s="25" t="s">
        <v>43</v>
      </c>
      <c r="F14" s="25" t="s">
        <v>44</v>
      </c>
      <c r="G14" s="25" t="s">
        <v>45</v>
      </c>
      <c r="H14" s="25" t="s">
        <v>46</v>
      </c>
      <c r="I14" s="25" t="s">
        <v>47</v>
      </c>
      <c r="J14" s="25" t="s">
        <v>48</v>
      </c>
      <c r="K14" s="25"/>
      <c r="L14" s="25"/>
      <c r="M14" s="25" t="s">
        <v>49</v>
      </c>
      <c r="N14" s="25" t="s">
        <v>50</v>
      </c>
      <c r="O14" s="25" t="s">
        <v>51</v>
      </c>
      <c r="P14" s="25" t="s">
        <v>52</v>
      </c>
      <c r="Q14" s="25" t="s">
        <v>53</v>
      </c>
      <c r="R14" s="25" t="s">
        <v>54</v>
      </c>
      <c r="S14" s="25"/>
      <c r="T14" s="25" t="s">
        <v>55</v>
      </c>
      <c r="U14" s="25" t="s">
        <v>56</v>
      </c>
      <c r="V14" s="25" t="s">
        <v>45</v>
      </c>
      <c r="W14" s="25"/>
      <c r="X14" s="25"/>
      <c r="Y14" s="25" t="s">
        <v>57</v>
      </c>
      <c r="Z14" s="25" t="s">
        <v>58</v>
      </c>
      <c r="AA14" s="26"/>
      <c r="AB14" s="26"/>
      <c r="AC14" s="27">
        <v>20000000</v>
      </c>
      <c r="AD14" s="27">
        <f aca="true" t="shared" si="0" ref="AD14:AD31">SUM(AA14:AC14)</f>
        <v>20000000</v>
      </c>
      <c r="AE14" s="26"/>
      <c r="AF14" s="27">
        <f aca="true" t="shared" si="1" ref="AF14:AF31">SUM(AE14:AE14)</f>
        <v>0</v>
      </c>
      <c r="AG14" s="28">
        <f aca="true" t="shared" si="2" ref="AG14:AG31">SUM(AD14,AF14)</f>
        <v>20000000</v>
      </c>
    </row>
    <row r="15" spans="1:33" s="29" customFormat="1" ht="75">
      <c r="A15" s="24" t="s">
        <v>40</v>
      </c>
      <c r="B15" s="25" t="s">
        <v>6</v>
      </c>
      <c r="C15" s="25" t="s">
        <v>41</v>
      </c>
      <c r="D15" s="25" t="s">
        <v>42</v>
      </c>
      <c r="E15" s="25" t="s">
        <v>59</v>
      </c>
      <c r="F15" s="25" t="s">
        <v>60</v>
      </c>
      <c r="G15" s="25" t="s">
        <v>61</v>
      </c>
      <c r="H15" s="25" t="s">
        <v>46</v>
      </c>
      <c r="I15" s="25" t="s">
        <v>47</v>
      </c>
      <c r="J15" s="25" t="s">
        <v>48</v>
      </c>
      <c r="K15" s="25"/>
      <c r="L15" s="25"/>
      <c r="M15" s="25" t="s">
        <v>49</v>
      </c>
      <c r="N15" s="25" t="s">
        <v>50</v>
      </c>
      <c r="O15" s="25" t="s">
        <v>51</v>
      </c>
      <c r="P15" s="25" t="s">
        <v>62</v>
      </c>
      <c r="Q15" s="25" t="s">
        <v>63</v>
      </c>
      <c r="R15" s="25" t="s">
        <v>64</v>
      </c>
      <c r="S15" s="25"/>
      <c r="T15" s="25" t="s">
        <v>65</v>
      </c>
      <c r="U15" s="25" t="s">
        <v>66</v>
      </c>
      <c r="V15" s="25" t="s">
        <v>67</v>
      </c>
      <c r="W15" s="25"/>
      <c r="X15" s="25"/>
      <c r="Y15" s="25" t="s">
        <v>68</v>
      </c>
      <c r="Z15" s="25" t="s">
        <v>58</v>
      </c>
      <c r="AA15" s="26"/>
      <c r="AB15" s="26"/>
      <c r="AC15" s="27">
        <v>100000000</v>
      </c>
      <c r="AD15" s="27">
        <f t="shared" si="0"/>
        <v>100000000</v>
      </c>
      <c r="AE15" s="26"/>
      <c r="AF15" s="27">
        <f t="shared" si="1"/>
        <v>0</v>
      </c>
      <c r="AG15" s="28">
        <f t="shared" si="2"/>
        <v>100000000</v>
      </c>
    </row>
    <row r="16" spans="1:33" s="29" customFormat="1" ht="45">
      <c r="A16" s="24" t="s">
        <v>40</v>
      </c>
      <c r="B16" s="25" t="s">
        <v>6</v>
      </c>
      <c r="C16" s="25" t="s">
        <v>41</v>
      </c>
      <c r="D16" s="25" t="s">
        <v>42</v>
      </c>
      <c r="E16" s="25" t="s">
        <v>59</v>
      </c>
      <c r="F16" s="25" t="s">
        <v>60</v>
      </c>
      <c r="G16" s="25" t="s">
        <v>61</v>
      </c>
      <c r="H16" s="25" t="s">
        <v>46</v>
      </c>
      <c r="I16" s="25" t="s">
        <v>47</v>
      </c>
      <c r="J16" s="25" t="s">
        <v>48</v>
      </c>
      <c r="K16" s="25"/>
      <c r="L16" s="25"/>
      <c r="M16" s="25" t="s">
        <v>49</v>
      </c>
      <c r="N16" s="25" t="s">
        <v>50</v>
      </c>
      <c r="O16" s="25" t="s">
        <v>51</v>
      </c>
      <c r="P16" s="25" t="s">
        <v>156</v>
      </c>
      <c r="Q16" s="25" t="s">
        <v>69</v>
      </c>
      <c r="R16" s="25" t="s">
        <v>70</v>
      </c>
      <c r="S16" s="25"/>
      <c r="T16" s="25" t="s">
        <v>71</v>
      </c>
      <c r="U16" s="25" t="s">
        <v>66</v>
      </c>
      <c r="V16" s="25" t="s">
        <v>72</v>
      </c>
      <c r="W16" s="25"/>
      <c r="X16" s="25"/>
      <c r="Y16" s="25" t="s">
        <v>73</v>
      </c>
      <c r="Z16" s="25" t="s">
        <v>58</v>
      </c>
      <c r="AA16" s="27">
        <v>60000000</v>
      </c>
      <c r="AB16" s="26"/>
      <c r="AC16" s="26"/>
      <c r="AD16" s="27">
        <f t="shared" si="0"/>
        <v>60000000</v>
      </c>
      <c r="AE16" s="26"/>
      <c r="AF16" s="27">
        <f t="shared" si="1"/>
        <v>0</v>
      </c>
      <c r="AG16" s="28">
        <f t="shared" si="2"/>
        <v>60000000</v>
      </c>
    </row>
    <row r="17" spans="1:33" s="29" customFormat="1" ht="45">
      <c r="A17" s="24" t="s">
        <v>40</v>
      </c>
      <c r="B17" s="25" t="s">
        <v>6</v>
      </c>
      <c r="C17" s="25" t="s">
        <v>41</v>
      </c>
      <c r="D17" s="25" t="s">
        <v>42</v>
      </c>
      <c r="E17" s="25" t="s">
        <v>59</v>
      </c>
      <c r="F17" s="25" t="s">
        <v>60</v>
      </c>
      <c r="G17" s="25" t="s">
        <v>61</v>
      </c>
      <c r="H17" s="25" t="s">
        <v>46</v>
      </c>
      <c r="I17" s="25" t="s">
        <v>47</v>
      </c>
      <c r="J17" s="25" t="s">
        <v>48</v>
      </c>
      <c r="K17" s="25"/>
      <c r="L17" s="25"/>
      <c r="M17" s="25" t="s">
        <v>49</v>
      </c>
      <c r="N17" s="25" t="s">
        <v>50</v>
      </c>
      <c r="O17" s="25" t="s">
        <v>51</v>
      </c>
      <c r="P17" s="25" t="s">
        <v>74</v>
      </c>
      <c r="Q17" s="25" t="s">
        <v>75</v>
      </c>
      <c r="R17" s="25" t="s">
        <v>76</v>
      </c>
      <c r="S17" s="25"/>
      <c r="T17" s="25" t="s">
        <v>77</v>
      </c>
      <c r="U17" s="25" t="s">
        <v>78</v>
      </c>
      <c r="V17" s="25" t="s">
        <v>72</v>
      </c>
      <c r="W17" s="25"/>
      <c r="X17" s="25"/>
      <c r="Y17" s="25" t="s">
        <v>79</v>
      </c>
      <c r="Z17" s="25" t="s">
        <v>58</v>
      </c>
      <c r="AA17" s="26"/>
      <c r="AB17" s="26"/>
      <c r="AC17" s="27">
        <v>80000000</v>
      </c>
      <c r="AD17" s="27">
        <f t="shared" si="0"/>
        <v>80000000</v>
      </c>
      <c r="AE17" s="27">
        <v>403000000</v>
      </c>
      <c r="AF17" s="27">
        <f t="shared" si="1"/>
        <v>403000000</v>
      </c>
      <c r="AG17" s="28">
        <f t="shared" si="2"/>
        <v>483000000</v>
      </c>
    </row>
    <row r="18" spans="1:33" s="29" customFormat="1" ht="60">
      <c r="A18" s="24" t="s">
        <v>40</v>
      </c>
      <c r="B18" s="25" t="s">
        <v>6</v>
      </c>
      <c r="C18" s="25" t="s">
        <v>41</v>
      </c>
      <c r="D18" s="25" t="s">
        <v>42</v>
      </c>
      <c r="E18" s="25" t="s">
        <v>59</v>
      </c>
      <c r="F18" s="25" t="s">
        <v>60</v>
      </c>
      <c r="G18" s="25" t="s">
        <v>61</v>
      </c>
      <c r="H18" s="25" t="s">
        <v>46</v>
      </c>
      <c r="I18" s="25" t="s">
        <v>47</v>
      </c>
      <c r="J18" s="25" t="s">
        <v>48</v>
      </c>
      <c r="K18" s="25"/>
      <c r="L18" s="25"/>
      <c r="M18" s="25" t="s">
        <v>49</v>
      </c>
      <c r="N18" s="25" t="s">
        <v>50</v>
      </c>
      <c r="O18" s="25" t="s">
        <v>51</v>
      </c>
      <c r="P18" s="25" t="s">
        <v>80</v>
      </c>
      <c r="Q18" s="25" t="s">
        <v>81</v>
      </c>
      <c r="R18" s="25" t="s">
        <v>82</v>
      </c>
      <c r="S18" s="25"/>
      <c r="T18" s="25" t="s">
        <v>83</v>
      </c>
      <c r="U18" s="25" t="s">
        <v>84</v>
      </c>
      <c r="V18" s="25" t="s">
        <v>45</v>
      </c>
      <c r="W18" s="25"/>
      <c r="X18" s="25"/>
      <c r="Y18" s="25" t="s">
        <v>85</v>
      </c>
      <c r="Z18" s="25" t="s">
        <v>58</v>
      </c>
      <c r="AA18" s="27">
        <v>5000000</v>
      </c>
      <c r="AB18" s="26"/>
      <c r="AC18" s="26"/>
      <c r="AD18" s="27">
        <f t="shared" si="0"/>
        <v>5000000</v>
      </c>
      <c r="AE18" s="27">
        <v>45000000</v>
      </c>
      <c r="AF18" s="27">
        <f t="shared" si="1"/>
        <v>45000000</v>
      </c>
      <c r="AG18" s="28">
        <f t="shared" si="2"/>
        <v>50000000</v>
      </c>
    </row>
    <row r="19" spans="1:33" s="29" customFormat="1" ht="45">
      <c r="A19" s="24" t="s">
        <v>40</v>
      </c>
      <c r="B19" s="25" t="s">
        <v>6</v>
      </c>
      <c r="C19" s="25" t="s">
        <v>41</v>
      </c>
      <c r="D19" s="25" t="s">
        <v>42</v>
      </c>
      <c r="E19" s="25" t="s">
        <v>59</v>
      </c>
      <c r="F19" s="25" t="s">
        <v>60</v>
      </c>
      <c r="G19" s="25" t="s">
        <v>61</v>
      </c>
      <c r="H19" s="25" t="s">
        <v>46</v>
      </c>
      <c r="I19" s="25" t="s">
        <v>47</v>
      </c>
      <c r="J19" s="25" t="s">
        <v>48</v>
      </c>
      <c r="K19" s="25"/>
      <c r="L19" s="25"/>
      <c r="M19" s="25" t="s">
        <v>49</v>
      </c>
      <c r="N19" s="25" t="s">
        <v>50</v>
      </c>
      <c r="O19" s="25" t="s">
        <v>51</v>
      </c>
      <c r="P19" s="25" t="s">
        <v>86</v>
      </c>
      <c r="Q19" s="25" t="s">
        <v>87</v>
      </c>
      <c r="R19" s="25" t="s">
        <v>88</v>
      </c>
      <c r="S19" s="25"/>
      <c r="T19" s="25" t="s">
        <v>89</v>
      </c>
      <c r="U19" s="25" t="s">
        <v>67</v>
      </c>
      <c r="V19" s="25" t="s">
        <v>44</v>
      </c>
      <c r="W19" s="25"/>
      <c r="X19" s="25"/>
      <c r="Y19" s="25" t="s">
        <v>90</v>
      </c>
      <c r="Z19" s="25" t="s">
        <v>58</v>
      </c>
      <c r="AA19" s="26"/>
      <c r="AB19" s="26"/>
      <c r="AC19" s="27">
        <v>50000000</v>
      </c>
      <c r="AD19" s="27">
        <f t="shared" si="0"/>
        <v>50000000</v>
      </c>
      <c r="AE19" s="26"/>
      <c r="AF19" s="27">
        <f t="shared" si="1"/>
        <v>0</v>
      </c>
      <c r="AG19" s="28">
        <f t="shared" si="2"/>
        <v>50000000</v>
      </c>
    </row>
    <row r="20" spans="1:33" s="29" customFormat="1" ht="45">
      <c r="A20" s="24" t="s">
        <v>40</v>
      </c>
      <c r="B20" s="25" t="s">
        <v>6</v>
      </c>
      <c r="C20" s="25" t="s">
        <v>41</v>
      </c>
      <c r="D20" s="25" t="s">
        <v>42</v>
      </c>
      <c r="E20" s="25" t="s">
        <v>91</v>
      </c>
      <c r="F20" s="25">
        <v>10.3</v>
      </c>
      <c r="G20" s="25">
        <v>10.3</v>
      </c>
      <c r="H20" s="25" t="s">
        <v>46</v>
      </c>
      <c r="I20" s="25" t="s">
        <v>47</v>
      </c>
      <c r="J20" s="25" t="s">
        <v>48</v>
      </c>
      <c r="K20" s="25"/>
      <c r="L20" s="25"/>
      <c r="M20" s="25" t="s">
        <v>49</v>
      </c>
      <c r="N20" s="25" t="s">
        <v>50</v>
      </c>
      <c r="O20" s="25" t="s">
        <v>51</v>
      </c>
      <c r="P20" s="25" t="s">
        <v>92</v>
      </c>
      <c r="Q20" s="25" t="s">
        <v>93</v>
      </c>
      <c r="R20" s="25" t="s">
        <v>94</v>
      </c>
      <c r="S20" s="25"/>
      <c r="T20" s="25" t="s">
        <v>95</v>
      </c>
      <c r="U20" s="25" t="s">
        <v>96</v>
      </c>
      <c r="V20" s="25" t="s">
        <v>96</v>
      </c>
      <c r="W20" s="25"/>
      <c r="X20" s="25"/>
      <c r="Y20" s="25" t="s">
        <v>97</v>
      </c>
      <c r="Z20" s="25" t="s">
        <v>58</v>
      </c>
      <c r="AA20" s="26"/>
      <c r="AB20" s="26"/>
      <c r="AC20" s="27">
        <v>20000000</v>
      </c>
      <c r="AD20" s="27">
        <f t="shared" si="0"/>
        <v>20000000</v>
      </c>
      <c r="AE20" s="26"/>
      <c r="AF20" s="27">
        <f t="shared" si="1"/>
        <v>0</v>
      </c>
      <c r="AG20" s="28">
        <f t="shared" si="2"/>
        <v>20000000</v>
      </c>
    </row>
    <row r="21" spans="1:33" s="29" customFormat="1" ht="45">
      <c r="A21" s="24" t="s">
        <v>40</v>
      </c>
      <c r="B21" s="25" t="s">
        <v>6</v>
      </c>
      <c r="C21" s="25" t="s">
        <v>41</v>
      </c>
      <c r="D21" s="25" t="s">
        <v>42</v>
      </c>
      <c r="E21" s="25" t="s">
        <v>91</v>
      </c>
      <c r="F21" s="25">
        <v>10.3</v>
      </c>
      <c r="G21" s="25">
        <v>10.3</v>
      </c>
      <c r="H21" s="25" t="s">
        <v>46</v>
      </c>
      <c r="I21" s="25" t="s">
        <v>47</v>
      </c>
      <c r="J21" s="25" t="s">
        <v>48</v>
      </c>
      <c r="K21" s="25"/>
      <c r="L21" s="25"/>
      <c r="M21" s="25" t="s">
        <v>49</v>
      </c>
      <c r="N21" s="25" t="s">
        <v>50</v>
      </c>
      <c r="O21" s="25" t="s">
        <v>51</v>
      </c>
      <c r="P21" s="25" t="s">
        <v>98</v>
      </c>
      <c r="Q21" s="25" t="s">
        <v>99</v>
      </c>
      <c r="R21" s="25" t="s">
        <v>100</v>
      </c>
      <c r="S21" s="25"/>
      <c r="T21" s="25" t="s">
        <v>101</v>
      </c>
      <c r="U21" s="25" t="s">
        <v>45</v>
      </c>
      <c r="V21" s="25" t="s">
        <v>96</v>
      </c>
      <c r="W21" s="25"/>
      <c r="X21" s="25"/>
      <c r="Y21" s="25" t="s">
        <v>102</v>
      </c>
      <c r="Z21" s="25" t="s">
        <v>58</v>
      </c>
      <c r="AA21" s="26"/>
      <c r="AB21" s="26"/>
      <c r="AC21" s="27">
        <v>30000000</v>
      </c>
      <c r="AD21" s="27">
        <f t="shared" si="0"/>
        <v>30000000</v>
      </c>
      <c r="AE21" s="26"/>
      <c r="AF21" s="27">
        <f t="shared" si="1"/>
        <v>0</v>
      </c>
      <c r="AG21" s="28">
        <f t="shared" si="2"/>
        <v>30000000</v>
      </c>
    </row>
    <row r="22" spans="1:33" s="29" customFormat="1" ht="60">
      <c r="A22" s="24" t="s">
        <v>40</v>
      </c>
      <c r="B22" s="25" t="s">
        <v>6</v>
      </c>
      <c r="C22" s="25" t="s">
        <v>41</v>
      </c>
      <c r="D22" s="25" t="s">
        <v>42</v>
      </c>
      <c r="E22" s="25" t="s">
        <v>91</v>
      </c>
      <c r="F22" s="25">
        <v>10.3</v>
      </c>
      <c r="G22" s="25">
        <v>10.3</v>
      </c>
      <c r="H22" s="25" t="s">
        <v>46</v>
      </c>
      <c r="I22" s="25" t="s">
        <v>47</v>
      </c>
      <c r="J22" s="25" t="s">
        <v>48</v>
      </c>
      <c r="K22" s="25"/>
      <c r="L22" s="25"/>
      <c r="M22" s="25" t="s">
        <v>49</v>
      </c>
      <c r="N22" s="25" t="s">
        <v>50</v>
      </c>
      <c r="O22" s="25" t="s">
        <v>51</v>
      </c>
      <c r="P22" s="25" t="s">
        <v>103</v>
      </c>
      <c r="Q22" s="25" t="s">
        <v>104</v>
      </c>
      <c r="R22" s="25" t="s">
        <v>105</v>
      </c>
      <c r="S22" s="25"/>
      <c r="T22" s="25" t="s">
        <v>106</v>
      </c>
      <c r="U22" s="25" t="s">
        <v>56</v>
      </c>
      <c r="V22" s="25" t="s">
        <v>44</v>
      </c>
      <c r="W22" s="25"/>
      <c r="X22" s="25"/>
      <c r="Y22" s="25" t="s">
        <v>107</v>
      </c>
      <c r="Z22" s="25" t="s">
        <v>58</v>
      </c>
      <c r="AA22" s="27">
        <v>75000000</v>
      </c>
      <c r="AB22" s="26"/>
      <c r="AC22" s="26"/>
      <c r="AD22" s="27">
        <f t="shared" si="0"/>
        <v>75000000</v>
      </c>
      <c r="AE22" s="26"/>
      <c r="AF22" s="27">
        <f t="shared" si="1"/>
        <v>0</v>
      </c>
      <c r="AG22" s="28">
        <f t="shared" si="2"/>
        <v>75000000</v>
      </c>
    </row>
    <row r="23" spans="1:33" s="29" customFormat="1" ht="45">
      <c r="A23" s="24" t="s">
        <v>40</v>
      </c>
      <c r="B23" s="25" t="s">
        <v>6</v>
      </c>
      <c r="C23" s="25" t="s">
        <v>41</v>
      </c>
      <c r="D23" s="25" t="s">
        <v>42</v>
      </c>
      <c r="E23" s="25" t="s">
        <v>108</v>
      </c>
      <c r="F23" s="25" t="s">
        <v>109</v>
      </c>
      <c r="G23" s="25" t="s">
        <v>109</v>
      </c>
      <c r="H23" s="25" t="s">
        <v>46</v>
      </c>
      <c r="I23" s="25" t="s">
        <v>47</v>
      </c>
      <c r="J23" s="25" t="s">
        <v>48</v>
      </c>
      <c r="K23" s="25"/>
      <c r="L23" s="25"/>
      <c r="M23" s="25" t="s">
        <v>49</v>
      </c>
      <c r="N23" s="25" t="s">
        <v>50</v>
      </c>
      <c r="O23" s="25" t="s">
        <v>51</v>
      </c>
      <c r="P23" s="25" t="s">
        <v>110</v>
      </c>
      <c r="Q23" s="25" t="s">
        <v>111</v>
      </c>
      <c r="R23" s="25" t="s">
        <v>112</v>
      </c>
      <c r="S23" s="25"/>
      <c r="T23" s="25" t="s">
        <v>113</v>
      </c>
      <c r="U23" s="25" t="s">
        <v>45</v>
      </c>
      <c r="V23" s="25" t="s">
        <v>96</v>
      </c>
      <c r="W23" s="25"/>
      <c r="X23" s="25"/>
      <c r="Y23" s="25" t="s">
        <v>114</v>
      </c>
      <c r="Z23" s="25" t="s">
        <v>58</v>
      </c>
      <c r="AA23" s="27">
        <v>100000000</v>
      </c>
      <c r="AB23" s="26"/>
      <c r="AC23" s="26"/>
      <c r="AD23" s="27">
        <f t="shared" si="0"/>
        <v>100000000</v>
      </c>
      <c r="AE23" s="26"/>
      <c r="AF23" s="27">
        <f t="shared" si="1"/>
        <v>0</v>
      </c>
      <c r="AG23" s="28">
        <f t="shared" si="2"/>
        <v>100000000</v>
      </c>
    </row>
    <row r="24" spans="1:33" s="29" customFormat="1" ht="45">
      <c r="A24" s="24" t="s">
        <v>40</v>
      </c>
      <c r="B24" s="25" t="s">
        <v>6</v>
      </c>
      <c r="C24" s="25" t="s">
        <v>41</v>
      </c>
      <c r="D24" s="25" t="s">
        <v>42</v>
      </c>
      <c r="E24" s="25" t="s">
        <v>108</v>
      </c>
      <c r="F24" s="25" t="s">
        <v>109</v>
      </c>
      <c r="G24" s="25" t="s">
        <v>109</v>
      </c>
      <c r="H24" s="25" t="s">
        <v>46</v>
      </c>
      <c r="I24" s="25" t="s">
        <v>47</v>
      </c>
      <c r="J24" s="25" t="s">
        <v>48</v>
      </c>
      <c r="K24" s="25"/>
      <c r="L24" s="25"/>
      <c r="M24" s="25" t="s">
        <v>49</v>
      </c>
      <c r="N24" s="25" t="s">
        <v>50</v>
      </c>
      <c r="O24" s="25" t="s">
        <v>51</v>
      </c>
      <c r="P24" s="25" t="s">
        <v>115</v>
      </c>
      <c r="Q24" s="25" t="s">
        <v>116</v>
      </c>
      <c r="R24" s="25" t="s">
        <v>117</v>
      </c>
      <c r="S24" s="25"/>
      <c r="T24" s="25" t="s">
        <v>118</v>
      </c>
      <c r="U24" s="25" t="s">
        <v>96</v>
      </c>
      <c r="V24" s="25" t="s">
        <v>96</v>
      </c>
      <c r="W24" s="25"/>
      <c r="X24" s="25"/>
      <c r="Y24" s="25" t="s">
        <v>119</v>
      </c>
      <c r="Z24" s="25" t="s">
        <v>58</v>
      </c>
      <c r="AA24" s="27">
        <v>60000000</v>
      </c>
      <c r="AB24" s="26"/>
      <c r="AC24" s="26"/>
      <c r="AD24" s="27">
        <f t="shared" si="0"/>
        <v>60000000</v>
      </c>
      <c r="AE24" s="26"/>
      <c r="AF24" s="27">
        <f t="shared" si="1"/>
        <v>0</v>
      </c>
      <c r="AG24" s="28">
        <f t="shared" si="2"/>
        <v>60000000</v>
      </c>
    </row>
    <row r="25" spans="1:33" s="29" customFormat="1" ht="45">
      <c r="A25" s="24" t="s">
        <v>40</v>
      </c>
      <c r="B25" s="25" t="s">
        <v>6</v>
      </c>
      <c r="C25" s="25" t="s">
        <v>120</v>
      </c>
      <c r="D25" s="25" t="s">
        <v>121</v>
      </c>
      <c r="E25" s="25" t="s">
        <v>122</v>
      </c>
      <c r="F25" s="25" t="s">
        <v>123</v>
      </c>
      <c r="G25" s="25" t="s">
        <v>123</v>
      </c>
      <c r="H25" s="25" t="s">
        <v>124</v>
      </c>
      <c r="I25" s="25" t="s">
        <v>125</v>
      </c>
      <c r="J25" s="25" t="s">
        <v>126</v>
      </c>
      <c r="K25" s="25"/>
      <c r="L25" s="25"/>
      <c r="M25" s="25" t="s">
        <v>49</v>
      </c>
      <c r="N25" s="25" t="s">
        <v>50</v>
      </c>
      <c r="O25" s="25" t="s">
        <v>51</v>
      </c>
      <c r="P25" s="25" t="s">
        <v>127</v>
      </c>
      <c r="Q25" s="25" t="s">
        <v>99</v>
      </c>
      <c r="R25" s="25" t="s">
        <v>100</v>
      </c>
      <c r="S25" s="25"/>
      <c r="T25" s="25" t="s">
        <v>101</v>
      </c>
      <c r="U25" s="25" t="s">
        <v>96</v>
      </c>
      <c r="V25" s="25" t="s">
        <v>96</v>
      </c>
      <c r="W25" s="25"/>
      <c r="X25" s="25"/>
      <c r="Y25" s="25" t="s">
        <v>128</v>
      </c>
      <c r="Z25" s="25" t="s">
        <v>58</v>
      </c>
      <c r="AA25" s="26"/>
      <c r="AB25" s="27">
        <v>100000000</v>
      </c>
      <c r="AC25" s="26"/>
      <c r="AD25" s="27">
        <f t="shared" si="0"/>
        <v>100000000</v>
      </c>
      <c r="AE25" s="26"/>
      <c r="AF25" s="27">
        <f t="shared" si="1"/>
        <v>0</v>
      </c>
      <c r="AG25" s="28">
        <f t="shared" si="2"/>
        <v>100000000</v>
      </c>
    </row>
    <row r="26" spans="1:33" s="29" customFormat="1" ht="60">
      <c r="A26" s="24" t="s">
        <v>40</v>
      </c>
      <c r="B26" s="25" t="s">
        <v>6</v>
      </c>
      <c r="C26" s="25" t="s">
        <v>120</v>
      </c>
      <c r="D26" s="25" t="s">
        <v>121</v>
      </c>
      <c r="E26" s="25" t="s">
        <v>122</v>
      </c>
      <c r="F26" s="25" t="s">
        <v>123</v>
      </c>
      <c r="G26" s="25" t="s">
        <v>123</v>
      </c>
      <c r="H26" s="25" t="s">
        <v>124</v>
      </c>
      <c r="I26" s="25" t="s">
        <v>125</v>
      </c>
      <c r="J26" s="25" t="s">
        <v>126</v>
      </c>
      <c r="K26" s="25"/>
      <c r="L26" s="25"/>
      <c r="M26" s="25" t="s">
        <v>49</v>
      </c>
      <c r="N26" s="25" t="s">
        <v>50</v>
      </c>
      <c r="O26" s="25" t="s">
        <v>51</v>
      </c>
      <c r="P26" s="25" t="s">
        <v>129</v>
      </c>
      <c r="Q26" s="25" t="s">
        <v>130</v>
      </c>
      <c r="R26" s="25" t="s">
        <v>131</v>
      </c>
      <c r="S26" s="25"/>
      <c r="T26" s="25" t="s">
        <v>55</v>
      </c>
      <c r="U26" s="25" t="s">
        <v>72</v>
      </c>
      <c r="V26" s="25" t="s">
        <v>45</v>
      </c>
      <c r="W26" s="25"/>
      <c r="X26" s="25"/>
      <c r="Y26" s="25" t="s">
        <v>132</v>
      </c>
      <c r="Z26" s="25" t="s">
        <v>58</v>
      </c>
      <c r="AA26" s="26"/>
      <c r="AB26" s="27">
        <v>200000000</v>
      </c>
      <c r="AC26" s="26"/>
      <c r="AD26" s="27">
        <f t="shared" si="0"/>
        <v>200000000</v>
      </c>
      <c r="AE26" s="26"/>
      <c r="AF26" s="27">
        <f t="shared" si="1"/>
        <v>0</v>
      </c>
      <c r="AG26" s="28">
        <f t="shared" si="2"/>
        <v>200000000</v>
      </c>
    </row>
    <row r="27" spans="1:33" s="29" customFormat="1" ht="45">
      <c r="A27" s="24" t="s">
        <v>40</v>
      </c>
      <c r="B27" s="25" t="s">
        <v>6</v>
      </c>
      <c r="C27" s="25" t="s">
        <v>120</v>
      </c>
      <c r="D27" s="25" t="s">
        <v>121</v>
      </c>
      <c r="E27" s="25" t="s">
        <v>122</v>
      </c>
      <c r="F27" s="25" t="s">
        <v>123</v>
      </c>
      <c r="G27" s="25" t="s">
        <v>123</v>
      </c>
      <c r="H27" s="25" t="s">
        <v>124</v>
      </c>
      <c r="I27" s="25" t="s">
        <v>125</v>
      </c>
      <c r="J27" s="25" t="s">
        <v>126</v>
      </c>
      <c r="K27" s="25"/>
      <c r="L27" s="25"/>
      <c r="M27" s="25" t="s">
        <v>49</v>
      </c>
      <c r="N27" s="25" t="s">
        <v>50</v>
      </c>
      <c r="O27" s="25" t="s">
        <v>51</v>
      </c>
      <c r="P27" s="25" t="s">
        <v>133</v>
      </c>
      <c r="Q27" s="25" t="s">
        <v>63</v>
      </c>
      <c r="R27" s="25" t="s">
        <v>64</v>
      </c>
      <c r="S27" s="25"/>
      <c r="T27" s="25" t="s">
        <v>65</v>
      </c>
      <c r="U27" s="25" t="s">
        <v>78</v>
      </c>
      <c r="V27" s="25" t="s">
        <v>134</v>
      </c>
      <c r="W27" s="25"/>
      <c r="X27" s="25"/>
      <c r="Y27" s="25" t="s">
        <v>135</v>
      </c>
      <c r="Z27" s="25" t="s">
        <v>58</v>
      </c>
      <c r="AA27" s="26"/>
      <c r="AB27" s="27">
        <v>200000000</v>
      </c>
      <c r="AC27" s="26"/>
      <c r="AD27" s="27">
        <f t="shared" si="0"/>
        <v>200000000</v>
      </c>
      <c r="AE27" s="27">
        <v>152000000</v>
      </c>
      <c r="AF27" s="27">
        <f t="shared" si="1"/>
        <v>152000000</v>
      </c>
      <c r="AG27" s="28">
        <f t="shared" si="2"/>
        <v>352000000</v>
      </c>
    </row>
    <row r="28" spans="1:33" s="29" customFormat="1" ht="45">
      <c r="A28" s="24" t="s">
        <v>40</v>
      </c>
      <c r="B28" s="25" t="s">
        <v>6</v>
      </c>
      <c r="C28" s="25" t="s">
        <v>41</v>
      </c>
      <c r="D28" s="25" t="s">
        <v>136</v>
      </c>
      <c r="E28" s="25" t="s">
        <v>43</v>
      </c>
      <c r="F28" s="25" t="s">
        <v>44</v>
      </c>
      <c r="G28" s="25" t="s">
        <v>44</v>
      </c>
      <c r="H28" s="25" t="s">
        <v>137</v>
      </c>
      <c r="I28" s="25" t="s">
        <v>138</v>
      </c>
      <c r="J28" s="25" t="s">
        <v>139</v>
      </c>
      <c r="K28" s="25"/>
      <c r="L28" s="25"/>
      <c r="M28" s="25" t="s">
        <v>49</v>
      </c>
      <c r="N28" s="25" t="s">
        <v>50</v>
      </c>
      <c r="O28" s="25" t="s">
        <v>51</v>
      </c>
      <c r="P28" s="25" t="s">
        <v>140</v>
      </c>
      <c r="Q28" s="25" t="s">
        <v>141</v>
      </c>
      <c r="R28" s="25" t="s">
        <v>142</v>
      </c>
      <c r="S28" s="25"/>
      <c r="T28" s="25" t="s">
        <v>143</v>
      </c>
      <c r="U28" s="25" t="s">
        <v>56</v>
      </c>
      <c r="V28" s="25" t="s">
        <v>45</v>
      </c>
      <c r="W28" s="25"/>
      <c r="X28" s="25"/>
      <c r="Y28" s="25" t="s">
        <v>144</v>
      </c>
      <c r="Z28" s="25" t="s">
        <v>58</v>
      </c>
      <c r="AA28" s="26"/>
      <c r="AB28" s="26"/>
      <c r="AC28" s="26"/>
      <c r="AD28" s="27">
        <f t="shared" si="0"/>
        <v>0</v>
      </c>
      <c r="AE28" s="27">
        <v>50000000</v>
      </c>
      <c r="AF28" s="27">
        <f t="shared" si="1"/>
        <v>50000000</v>
      </c>
      <c r="AG28" s="28">
        <f t="shared" si="2"/>
        <v>50000000</v>
      </c>
    </row>
    <row r="29" spans="1:33" s="29" customFormat="1" ht="45">
      <c r="A29" s="24" t="s">
        <v>40</v>
      </c>
      <c r="B29" s="25" t="s">
        <v>6</v>
      </c>
      <c r="C29" s="25" t="s">
        <v>41</v>
      </c>
      <c r="D29" s="25" t="s">
        <v>136</v>
      </c>
      <c r="E29" s="25" t="s">
        <v>43</v>
      </c>
      <c r="F29" s="25" t="s">
        <v>44</v>
      </c>
      <c r="G29" s="25" t="s">
        <v>44</v>
      </c>
      <c r="H29" s="25" t="s">
        <v>137</v>
      </c>
      <c r="I29" s="25" t="s">
        <v>138</v>
      </c>
      <c r="J29" s="25" t="s">
        <v>139</v>
      </c>
      <c r="K29" s="25"/>
      <c r="L29" s="25"/>
      <c r="M29" s="25" t="s">
        <v>49</v>
      </c>
      <c r="N29" s="25" t="s">
        <v>50</v>
      </c>
      <c r="O29" s="25" t="s">
        <v>51</v>
      </c>
      <c r="P29" s="25" t="s">
        <v>157</v>
      </c>
      <c r="Q29" s="25" t="s">
        <v>87</v>
      </c>
      <c r="R29" s="25" t="s">
        <v>88</v>
      </c>
      <c r="S29" s="25"/>
      <c r="T29" s="25" t="s">
        <v>89</v>
      </c>
      <c r="U29" s="25" t="s">
        <v>56</v>
      </c>
      <c r="V29" s="25" t="s">
        <v>45</v>
      </c>
      <c r="W29" s="25"/>
      <c r="X29" s="25"/>
      <c r="Y29" s="25" t="s">
        <v>145</v>
      </c>
      <c r="Z29" s="25" t="s">
        <v>58</v>
      </c>
      <c r="AA29" s="27">
        <v>60000000</v>
      </c>
      <c r="AB29" s="26"/>
      <c r="AC29" s="26"/>
      <c r="AD29" s="27">
        <f t="shared" si="0"/>
        <v>60000000</v>
      </c>
      <c r="AE29" s="27">
        <v>180000000</v>
      </c>
      <c r="AF29" s="27">
        <f t="shared" si="1"/>
        <v>180000000</v>
      </c>
      <c r="AG29" s="28">
        <f t="shared" si="2"/>
        <v>240000000</v>
      </c>
    </row>
    <row r="30" spans="1:33" s="29" customFormat="1" ht="45">
      <c r="A30" s="24" t="s">
        <v>40</v>
      </c>
      <c r="B30" s="25" t="s">
        <v>6</v>
      </c>
      <c r="C30" s="25" t="s">
        <v>41</v>
      </c>
      <c r="D30" s="25" t="s">
        <v>136</v>
      </c>
      <c r="E30" s="25" t="s">
        <v>43</v>
      </c>
      <c r="F30" s="25" t="s">
        <v>44</v>
      </c>
      <c r="G30" s="25" t="s">
        <v>44</v>
      </c>
      <c r="H30" s="25" t="s">
        <v>137</v>
      </c>
      <c r="I30" s="25" t="s">
        <v>138</v>
      </c>
      <c r="J30" s="25" t="s">
        <v>139</v>
      </c>
      <c r="K30" s="25"/>
      <c r="L30" s="25"/>
      <c r="M30" s="25" t="s">
        <v>49</v>
      </c>
      <c r="N30" s="25" t="s">
        <v>50</v>
      </c>
      <c r="O30" s="25" t="s">
        <v>51</v>
      </c>
      <c r="P30" s="25" t="s">
        <v>146</v>
      </c>
      <c r="Q30" s="25" t="s">
        <v>147</v>
      </c>
      <c r="R30" s="25" t="s">
        <v>148</v>
      </c>
      <c r="S30" s="25"/>
      <c r="T30" s="25" t="s">
        <v>149</v>
      </c>
      <c r="U30" s="25" t="s">
        <v>134</v>
      </c>
      <c r="V30" s="25" t="s">
        <v>96</v>
      </c>
      <c r="W30" s="25"/>
      <c r="X30" s="25"/>
      <c r="Y30" s="25" t="s">
        <v>150</v>
      </c>
      <c r="Z30" s="25" t="s">
        <v>58</v>
      </c>
      <c r="AA30" s="26"/>
      <c r="AB30" s="26"/>
      <c r="AC30" s="26"/>
      <c r="AD30" s="27">
        <f t="shared" si="0"/>
        <v>0</v>
      </c>
      <c r="AE30" s="27">
        <v>60000000</v>
      </c>
      <c r="AF30" s="27">
        <f t="shared" si="1"/>
        <v>60000000</v>
      </c>
      <c r="AG30" s="28">
        <f t="shared" si="2"/>
        <v>60000000</v>
      </c>
    </row>
    <row r="31" spans="1:33" s="29" customFormat="1" ht="45">
      <c r="A31" s="24" t="s">
        <v>40</v>
      </c>
      <c r="B31" s="25" t="s">
        <v>6</v>
      </c>
      <c r="C31" s="25" t="s">
        <v>41</v>
      </c>
      <c r="D31" s="25" t="s">
        <v>136</v>
      </c>
      <c r="E31" s="25" t="s">
        <v>43</v>
      </c>
      <c r="F31" s="25" t="s">
        <v>44</v>
      </c>
      <c r="G31" s="25" t="s">
        <v>44</v>
      </c>
      <c r="H31" s="25" t="s">
        <v>137</v>
      </c>
      <c r="I31" s="25" t="s">
        <v>138</v>
      </c>
      <c r="J31" s="25" t="s">
        <v>139</v>
      </c>
      <c r="K31" s="25"/>
      <c r="L31" s="25"/>
      <c r="M31" s="25" t="s">
        <v>49</v>
      </c>
      <c r="N31" s="25" t="s">
        <v>50</v>
      </c>
      <c r="O31" s="25" t="s">
        <v>51</v>
      </c>
      <c r="P31" s="25" t="s">
        <v>151</v>
      </c>
      <c r="Q31" s="25" t="s">
        <v>152</v>
      </c>
      <c r="R31" s="25" t="s">
        <v>153</v>
      </c>
      <c r="S31" s="25"/>
      <c r="T31" s="25" t="s">
        <v>154</v>
      </c>
      <c r="U31" s="25" t="s">
        <v>78</v>
      </c>
      <c r="V31" s="25" t="s">
        <v>45</v>
      </c>
      <c r="W31" s="25"/>
      <c r="X31" s="25"/>
      <c r="Y31" s="25" t="s">
        <v>155</v>
      </c>
      <c r="Z31" s="25" t="s">
        <v>58</v>
      </c>
      <c r="AA31" s="27">
        <v>140000000</v>
      </c>
      <c r="AB31" s="26"/>
      <c r="AC31" s="26"/>
      <c r="AD31" s="27">
        <f t="shared" si="0"/>
        <v>140000000</v>
      </c>
      <c r="AE31" s="27">
        <v>110000000</v>
      </c>
      <c r="AF31" s="27">
        <f t="shared" si="1"/>
        <v>110000000</v>
      </c>
      <c r="AG31" s="28">
        <f t="shared" si="2"/>
        <v>250000000</v>
      </c>
    </row>
    <row r="32" spans="1:33" ht="1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0"/>
      <c r="AB32" s="10"/>
      <c r="AC32" s="10"/>
      <c r="AD32" s="10"/>
      <c r="AE32" s="10"/>
      <c r="AF32" s="10"/>
      <c r="AG32" s="13"/>
    </row>
  </sheetData>
  <sheetProtection formatCells="0" formatColumns="0" formatRows="0" insertColumns="0" insertRows="0" insertHyperlinks="0" deleteColumns="0" deleteRows="0" sort="0" autoFilter="0" pivotTables="0"/>
  <autoFilter ref="A13:AG31"/>
  <mergeCells count="7">
    <mergeCell ref="C6:I6"/>
    <mergeCell ref="B1:Z1"/>
    <mergeCell ref="B2:Z2"/>
    <mergeCell ref="B3:Z3"/>
    <mergeCell ref="B4:K4"/>
    <mergeCell ref="A5:B5"/>
    <mergeCell ref="C5:I5"/>
  </mergeCells>
  <conditionalFormatting sqref="P14">
    <cfRule type="duplicateValues" priority="1" dxfId="1" stopIfTrue="1">
      <formula>AND(COUNTIF($P$14:$P$14,P14)&gt;1,NOT(ISBLANK(P14)))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2024-01-15T09:36:50Z</dcterms:created>
  <dcterms:modified xsi:type="dcterms:W3CDTF">2024-02-29T13:45:49Z</dcterms:modified>
  <cp:category/>
  <cp:version/>
  <cp:contentType/>
  <cp:contentStatus/>
</cp:coreProperties>
</file>